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wamp64\www\clinta-extended\template\"/>
    </mc:Choice>
  </mc:AlternateContent>
  <xr:revisionPtr revIDLastSave="0" documentId="13_ncr:1_{EE221104-BFF9-443D-A7E1-C8E7D579D18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roduct List" sheetId="1" r:id="rId1"/>
    <sheet name="Item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000" i="1" l="1"/>
  <c r="M2000" i="1" s="1"/>
  <c r="L2001" i="1"/>
  <c r="N2001" i="1" s="1"/>
  <c r="L2003" i="1"/>
  <c r="M2003" i="1"/>
  <c r="N2000" i="1"/>
  <c r="N2003" i="1"/>
  <c r="M2001" i="1" l="1"/>
  <c r="O2001" i="1" s="1"/>
  <c r="O2000" i="1"/>
  <c r="P2000" i="1" s="1"/>
  <c r="O2003" i="1"/>
  <c r="P2003" i="1" s="1"/>
  <c r="P2001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M722" i="1" s="1"/>
  <c r="L723" i="1"/>
  <c r="L724" i="1"/>
  <c r="L725" i="1"/>
  <c r="L726" i="1"/>
  <c r="M726" i="1" s="1"/>
  <c r="L727" i="1"/>
  <c r="L728" i="1"/>
  <c r="L729" i="1"/>
  <c r="L730" i="1"/>
  <c r="M730" i="1" s="1"/>
  <c r="L731" i="1"/>
  <c r="L732" i="1"/>
  <c r="L733" i="1"/>
  <c r="L734" i="1"/>
  <c r="M734" i="1" s="1"/>
  <c r="L735" i="1"/>
  <c r="L736" i="1"/>
  <c r="L737" i="1"/>
  <c r="L738" i="1"/>
  <c r="M738" i="1" s="1"/>
  <c r="L739" i="1"/>
  <c r="L740" i="1"/>
  <c r="L741" i="1"/>
  <c r="L742" i="1"/>
  <c r="M742" i="1" s="1"/>
  <c r="L743" i="1"/>
  <c r="L744" i="1"/>
  <c r="L745" i="1"/>
  <c r="L746" i="1"/>
  <c r="M746" i="1" s="1"/>
  <c r="L747" i="1"/>
  <c r="L748" i="1"/>
  <c r="L749" i="1"/>
  <c r="L750" i="1"/>
  <c r="M750" i="1" s="1"/>
  <c r="L751" i="1"/>
  <c r="L752" i="1"/>
  <c r="L753" i="1"/>
  <c r="L754" i="1"/>
  <c r="M754" i="1" s="1"/>
  <c r="L755" i="1"/>
  <c r="L756" i="1"/>
  <c r="L757" i="1"/>
  <c r="L758" i="1"/>
  <c r="M758" i="1" s="1"/>
  <c r="L759" i="1"/>
  <c r="L760" i="1"/>
  <c r="L761" i="1"/>
  <c r="L762" i="1"/>
  <c r="M762" i="1" s="1"/>
  <c r="L763" i="1"/>
  <c r="L764" i="1"/>
  <c r="L765" i="1"/>
  <c r="L766" i="1"/>
  <c r="M766" i="1" s="1"/>
  <c r="L767" i="1"/>
  <c r="L768" i="1"/>
  <c r="L769" i="1"/>
  <c r="L770" i="1"/>
  <c r="M770" i="1" s="1"/>
  <c r="L771" i="1"/>
  <c r="L772" i="1"/>
  <c r="L773" i="1"/>
  <c r="L774" i="1"/>
  <c r="M774" i="1" s="1"/>
  <c r="L775" i="1"/>
  <c r="L776" i="1"/>
  <c r="L777" i="1"/>
  <c r="L778" i="1"/>
  <c r="M778" i="1" s="1"/>
  <c r="L779" i="1"/>
  <c r="L780" i="1"/>
  <c r="L781" i="1"/>
  <c r="L782" i="1"/>
  <c r="M782" i="1" s="1"/>
  <c r="L783" i="1"/>
  <c r="L784" i="1"/>
  <c r="L785" i="1"/>
  <c r="L786" i="1"/>
  <c r="M786" i="1" s="1"/>
  <c r="L787" i="1"/>
  <c r="L788" i="1"/>
  <c r="L789" i="1"/>
  <c r="L790" i="1"/>
  <c r="M790" i="1" s="1"/>
  <c r="L791" i="1"/>
  <c r="L792" i="1"/>
  <c r="L793" i="1"/>
  <c r="L794" i="1"/>
  <c r="M794" i="1" s="1"/>
  <c r="L795" i="1"/>
  <c r="L796" i="1"/>
  <c r="L797" i="1"/>
  <c r="L798" i="1"/>
  <c r="M798" i="1" s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M39" i="1"/>
  <c r="M40" i="1"/>
  <c r="M41" i="1"/>
  <c r="O41" i="1" s="1"/>
  <c r="M43" i="1"/>
  <c r="M44" i="1"/>
  <c r="M45" i="1"/>
  <c r="M47" i="1"/>
  <c r="O47" i="1" s="1"/>
  <c r="P47" i="1" s="1"/>
  <c r="M48" i="1"/>
  <c r="M49" i="1"/>
  <c r="M51" i="1"/>
  <c r="M52" i="1"/>
  <c r="M53" i="1"/>
  <c r="M55" i="1"/>
  <c r="M56" i="1"/>
  <c r="M57" i="1"/>
  <c r="M59" i="1"/>
  <c r="M60" i="1"/>
  <c r="M61" i="1"/>
  <c r="M63" i="1"/>
  <c r="M64" i="1"/>
  <c r="M65" i="1"/>
  <c r="M67" i="1"/>
  <c r="M68" i="1"/>
  <c r="M69" i="1"/>
  <c r="M71" i="1"/>
  <c r="M72" i="1"/>
  <c r="M73" i="1"/>
  <c r="M75" i="1"/>
  <c r="M76" i="1"/>
  <c r="M77" i="1"/>
  <c r="M79" i="1"/>
  <c r="M80" i="1"/>
  <c r="M81" i="1"/>
  <c r="M83" i="1"/>
  <c r="M84" i="1"/>
  <c r="M85" i="1"/>
  <c r="M87" i="1"/>
  <c r="M88" i="1"/>
  <c r="M89" i="1"/>
  <c r="M91" i="1"/>
  <c r="M92" i="1"/>
  <c r="M93" i="1"/>
  <c r="M95" i="1"/>
  <c r="M96" i="1"/>
  <c r="M97" i="1"/>
  <c r="M99" i="1"/>
  <c r="M100" i="1"/>
  <c r="M101" i="1"/>
  <c r="M103" i="1"/>
  <c r="M104" i="1"/>
  <c r="M105" i="1"/>
  <c r="M107" i="1"/>
  <c r="M108" i="1"/>
  <c r="M109" i="1"/>
  <c r="M111" i="1"/>
  <c r="M112" i="1"/>
  <c r="M113" i="1"/>
  <c r="M115" i="1"/>
  <c r="M116" i="1"/>
  <c r="M117" i="1"/>
  <c r="M119" i="1"/>
  <c r="M120" i="1"/>
  <c r="M121" i="1"/>
  <c r="M123" i="1"/>
  <c r="M124" i="1"/>
  <c r="M125" i="1"/>
  <c r="M127" i="1"/>
  <c r="M128" i="1"/>
  <c r="M129" i="1"/>
  <c r="M131" i="1"/>
  <c r="M132" i="1"/>
  <c r="M133" i="1"/>
  <c r="M135" i="1"/>
  <c r="M136" i="1"/>
  <c r="M137" i="1"/>
  <c r="M139" i="1"/>
  <c r="M140" i="1"/>
  <c r="M141" i="1"/>
  <c r="M143" i="1"/>
  <c r="M144" i="1"/>
  <c r="M145" i="1"/>
  <c r="M147" i="1"/>
  <c r="M148" i="1"/>
  <c r="M149" i="1"/>
  <c r="M151" i="1"/>
  <c r="M152" i="1"/>
  <c r="M153" i="1"/>
  <c r="M155" i="1"/>
  <c r="M156" i="1"/>
  <c r="M157" i="1"/>
  <c r="M159" i="1"/>
  <c r="M160" i="1"/>
  <c r="M161" i="1"/>
  <c r="M163" i="1"/>
  <c r="M164" i="1"/>
  <c r="M165" i="1"/>
  <c r="M167" i="1"/>
  <c r="M168" i="1"/>
  <c r="M169" i="1"/>
  <c r="M171" i="1"/>
  <c r="M172" i="1"/>
  <c r="M173" i="1"/>
  <c r="M175" i="1"/>
  <c r="M176" i="1"/>
  <c r="M177" i="1"/>
  <c r="M179" i="1"/>
  <c r="M180" i="1"/>
  <c r="M181" i="1"/>
  <c r="M183" i="1"/>
  <c r="M184" i="1"/>
  <c r="M185" i="1"/>
  <c r="M187" i="1"/>
  <c r="M188" i="1"/>
  <c r="M189" i="1"/>
  <c r="M191" i="1"/>
  <c r="O191" i="1" s="1"/>
  <c r="P191" i="1" s="1"/>
  <c r="M192" i="1"/>
  <c r="M193" i="1"/>
  <c r="M195" i="1"/>
  <c r="M196" i="1"/>
  <c r="O196" i="1" s="1"/>
  <c r="M197" i="1"/>
  <c r="M199" i="1"/>
  <c r="M200" i="1"/>
  <c r="M201" i="1"/>
  <c r="O201" i="1" s="1"/>
  <c r="M203" i="1"/>
  <c r="M204" i="1"/>
  <c r="M205" i="1"/>
  <c r="M207" i="1"/>
  <c r="O207" i="1" s="1"/>
  <c r="M208" i="1"/>
  <c r="M209" i="1"/>
  <c r="M211" i="1"/>
  <c r="M212" i="1"/>
  <c r="O212" i="1" s="1"/>
  <c r="M213" i="1"/>
  <c r="M215" i="1"/>
  <c r="M216" i="1"/>
  <c r="M217" i="1"/>
  <c r="O217" i="1" s="1"/>
  <c r="M219" i="1"/>
  <c r="M220" i="1"/>
  <c r="M221" i="1"/>
  <c r="M223" i="1"/>
  <c r="O223" i="1" s="1"/>
  <c r="M224" i="1"/>
  <c r="M225" i="1"/>
  <c r="M227" i="1"/>
  <c r="M228" i="1"/>
  <c r="O228" i="1" s="1"/>
  <c r="M229" i="1"/>
  <c r="M231" i="1"/>
  <c r="M232" i="1"/>
  <c r="M233" i="1"/>
  <c r="O233" i="1" s="1"/>
  <c r="M235" i="1"/>
  <c r="M236" i="1"/>
  <c r="M237" i="1"/>
  <c r="M239" i="1"/>
  <c r="O239" i="1" s="1"/>
  <c r="P239" i="1" s="1"/>
  <c r="M240" i="1"/>
  <c r="M241" i="1"/>
  <c r="M243" i="1"/>
  <c r="M244" i="1"/>
  <c r="M245" i="1"/>
  <c r="M247" i="1"/>
  <c r="M248" i="1"/>
  <c r="M249" i="1"/>
  <c r="M251" i="1"/>
  <c r="M252" i="1"/>
  <c r="M253" i="1"/>
  <c r="M255" i="1"/>
  <c r="M256" i="1"/>
  <c r="M257" i="1"/>
  <c r="M259" i="1"/>
  <c r="M260" i="1"/>
  <c r="M261" i="1"/>
  <c r="M263" i="1"/>
  <c r="M264" i="1"/>
  <c r="M265" i="1"/>
  <c r="M267" i="1"/>
  <c r="M268" i="1"/>
  <c r="M269" i="1"/>
  <c r="M271" i="1"/>
  <c r="M272" i="1"/>
  <c r="M273" i="1"/>
  <c r="M275" i="1"/>
  <c r="M276" i="1"/>
  <c r="M277" i="1"/>
  <c r="M279" i="1"/>
  <c r="M280" i="1"/>
  <c r="M281" i="1"/>
  <c r="M283" i="1"/>
  <c r="M284" i="1"/>
  <c r="M285" i="1"/>
  <c r="M287" i="1"/>
  <c r="M288" i="1"/>
  <c r="M289" i="1"/>
  <c r="M291" i="1"/>
  <c r="M292" i="1"/>
  <c r="M293" i="1"/>
  <c r="M295" i="1"/>
  <c r="M296" i="1"/>
  <c r="M297" i="1"/>
  <c r="M299" i="1"/>
  <c r="M300" i="1"/>
  <c r="M301" i="1"/>
  <c r="M303" i="1"/>
  <c r="M304" i="1"/>
  <c r="M305" i="1"/>
  <c r="M307" i="1"/>
  <c r="M308" i="1"/>
  <c r="M309" i="1"/>
  <c r="M311" i="1"/>
  <c r="M312" i="1"/>
  <c r="M313" i="1"/>
  <c r="M315" i="1"/>
  <c r="M316" i="1"/>
  <c r="M317" i="1"/>
  <c r="M319" i="1"/>
  <c r="M320" i="1"/>
  <c r="M321" i="1"/>
  <c r="M323" i="1"/>
  <c r="M324" i="1"/>
  <c r="M325" i="1"/>
  <c r="M327" i="1"/>
  <c r="M328" i="1"/>
  <c r="M329" i="1"/>
  <c r="M331" i="1"/>
  <c r="M332" i="1"/>
  <c r="M333" i="1"/>
  <c r="M335" i="1"/>
  <c r="M336" i="1"/>
  <c r="M337" i="1"/>
  <c r="M339" i="1"/>
  <c r="M340" i="1"/>
  <c r="M341" i="1"/>
  <c r="M343" i="1"/>
  <c r="M344" i="1"/>
  <c r="M345" i="1"/>
  <c r="M347" i="1"/>
  <c r="M348" i="1"/>
  <c r="M349" i="1"/>
  <c r="M351" i="1"/>
  <c r="M352" i="1"/>
  <c r="M353" i="1"/>
  <c r="M355" i="1"/>
  <c r="M356" i="1"/>
  <c r="M357" i="1"/>
  <c r="M359" i="1"/>
  <c r="M360" i="1"/>
  <c r="M361" i="1"/>
  <c r="M363" i="1"/>
  <c r="M364" i="1"/>
  <c r="M365" i="1"/>
  <c r="M367" i="1"/>
  <c r="M368" i="1"/>
  <c r="M369" i="1"/>
  <c r="M371" i="1"/>
  <c r="M372" i="1"/>
  <c r="M373" i="1"/>
  <c r="M375" i="1"/>
  <c r="M376" i="1"/>
  <c r="M377" i="1"/>
  <c r="M379" i="1"/>
  <c r="M380" i="1"/>
  <c r="M381" i="1"/>
  <c r="M383" i="1"/>
  <c r="M384" i="1"/>
  <c r="M385" i="1"/>
  <c r="M387" i="1"/>
  <c r="M388" i="1"/>
  <c r="M389" i="1"/>
  <c r="M391" i="1"/>
  <c r="M392" i="1"/>
  <c r="M393" i="1"/>
  <c r="M395" i="1"/>
  <c r="M396" i="1"/>
  <c r="M397" i="1"/>
  <c r="M399" i="1"/>
  <c r="M400" i="1"/>
  <c r="M401" i="1"/>
  <c r="M403" i="1"/>
  <c r="M404" i="1"/>
  <c r="M405" i="1"/>
  <c r="M407" i="1"/>
  <c r="M408" i="1"/>
  <c r="M409" i="1"/>
  <c r="M411" i="1"/>
  <c r="M412" i="1"/>
  <c r="M413" i="1"/>
  <c r="M415" i="1"/>
  <c r="M416" i="1"/>
  <c r="M417" i="1"/>
  <c r="M419" i="1"/>
  <c r="M420" i="1"/>
  <c r="M421" i="1"/>
  <c r="M423" i="1"/>
  <c r="M424" i="1"/>
  <c r="M425" i="1"/>
  <c r="M427" i="1"/>
  <c r="M428" i="1"/>
  <c r="M429" i="1"/>
  <c r="M431" i="1"/>
  <c r="M432" i="1"/>
  <c r="M433" i="1"/>
  <c r="M435" i="1"/>
  <c r="M436" i="1"/>
  <c r="M437" i="1"/>
  <c r="M439" i="1"/>
  <c r="M440" i="1"/>
  <c r="M441" i="1"/>
  <c r="M443" i="1"/>
  <c r="M444" i="1"/>
  <c r="M445" i="1"/>
  <c r="M447" i="1"/>
  <c r="M448" i="1"/>
  <c r="M449" i="1"/>
  <c r="M451" i="1"/>
  <c r="M452" i="1"/>
  <c r="M453" i="1"/>
  <c r="M455" i="1"/>
  <c r="M456" i="1"/>
  <c r="M457" i="1"/>
  <c r="M459" i="1"/>
  <c r="M460" i="1"/>
  <c r="M461" i="1"/>
  <c r="M463" i="1"/>
  <c r="M464" i="1"/>
  <c r="M465" i="1"/>
  <c r="M467" i="1"/>
  <c r="M468" i="1"/>
  <c r="M469" i="1"/>
  <c r="M471" i="1"/>
  <c r="M472" i="1"/>
  <c r="M473" i="1"/>
  <c r="M475" i="1"/>
  <c r="M476" i="1"/>
  <c r="M477" i="1"/>
  <c r="M479" i="1"/>
  <c r="M480" i="1"/>
  <c r="M481" i="1"/>
  <c r="M483" i="1"/>
  <c r="M484" i="1"/>
  <c r="M485" i="1"/>
  <c r="M487" i="1"/>
  <c r="M488" i="1"/>
  <c r="M489" i="1"/>
  <c r="M491" i="1"/>
  <c r="M492" i="1"/>
  <c r="M493" i="1"/>
  <c r="M495" i="1"/>
  <c r="M496" i="1"/>
  <c r="M497" i="1"/>
  <c r="M499" i="1"/>
  <c r="M500" i="1"/>
  <c r="M501" i="1"/>
  <c r="M503" i="1"/>
  <c r="M504" i="1"/>
  <c r="M505" i="1"/>
  <c r="M507" i="1"/>
  <c r="M508" i="1"/>
  <c r="M509" i="1"/>
  <c r="M511" i="1"/>
  <c r="M512" i="1"/>
  <c r="M513" i="1"/>
  <c r="M515" i="1"/>
  <c r="M516" i="1"/>
  <c r="M517" i="1"/>
  <c r="M519" i="1"/>
  <c r="M520" i="1"/>
  <c r="M521" i="1"/>
  <c r="M523" i="1"/>
  <c r="M524" i="1"/>
  <c r="M525" i="1"/>
  <c r="M527" i="1"/>
  <c r="M528" i="1"/>
  <c r="M529" i="1"/>
  <c r="M531" i="1"/>
  <c r="M532" i="1"/>
  <c r="M533" i="1"/>
  <c r="M535" i="1"/>
  <c r="M536" i="1"/>
  <c r="M537" i="1"/>
  <c r="M539" i="1"/>
  <c r="M540" i="1"/>
  <c r="M541" i="1"/>
  <c r="M543" i="1"/>
  <c r="M544" i="1"/>
  <c r="M545" i="1"/>
  <c r="M547" i="1"/>
  <c r="M548" i="1"/>
  <c r="M549" i="1"/>
  <c r="M551" i="1"/>
  <c r="M552" i="1"/>
  <c r="M553" i="1"/>
  <c r="M555" i="1"/>
  <c r="M556" i="1"/>
  <c r="M557" i="1"/>
  <c r="M559" i="1"/>
  <c r="M560" i="1"/>
  <c r="M561" i="1"/>
  <c r="M563" i="1"/>
  <c r="M564" i="1"/>
  <c r="M565" i="1"/>
  <c r="M567" i="1"/>
  <c r="M568" i="1"/>
  <c r="M569" i="1"/>
  <c r="M571" i="1"/>
  <c r="M572" i="1"/>
  <c r="M573" i="1"/>
  <c r="M575" i="1"/>
  <c r="M576" i="1"/>
  <c r="M577" i="1"/>
  <c r="M579" i="1"/>
  <c r="M580" i="1"/>
  <c r="M581" i="1"/>
  <c r="M583" i="1"/>
  <c r="M584" i="1"/>
  <c r="M585" i="1"/>
  <c r="M587" i="1"/>
  <c r="M588" i="1"/>
  <c r="M589" i="1"/>
  <c r="M591" i="1"/>
  <c r="M592" i="1"/>
  <c r="M593" i="1"/>
  <c r="M595" i="1"/>
  <c r="M596" i="1"/>
  <c r="M597" i="1"/>
  <c r="M599" i="1"/>
  <c r="M600" i="1"/>
  <c r="M601" i="1"/>
  <c r="M603" i="1"/>
  <c r="M604" i="1"/>
  <c r="M605" i="1"/>
  <c r="M607" i="1"/>
  <c r="M608" i="1"/>
  <c r="M609" i="1"/>
  <c r="M611" i="1"/>
  <c r="M612" i="1"/>
  <c r="M613" i="1"/>
  <c r="M615" i="1"/>
  <c r="M616" i="1"/>
  <c r="M617" i="1"/>
  <c r="M619" i="1"/>
  <c r="M620" i="1"/>
  <c r="M621" i="1"/>
  <c r="M623" i="1"/>
  <c r="M624" i="1"/>
  <c r="M625" i="1"/>
  <c r="M627" i="1"/>
  <c r="M628" i="1"/>
  <c r="M629" i="1"/>
  <c r="M631" i="1"/>
  <c r="M632" i="1"/>
  <c r="M633" i="1"/>
  <c r="M635" i="1"/>
  <c r="M636" i="1"/>
  <c r="M637" i="1"/>
  <c r="M639" i="1"/>
  <c r="M640" i="1"/>
  <c r="M641" i="1"/>
  <c r="M643" i="1"/>
  <c r="M644" i="1"/>
  <c r="M645" i="1"/>
  <c r="M647" i="1"/>
  <c r="M648" i="1"/>
  <c r="M649" i="1"/>
  <c r="M651" i="1"/>
  <c r="M652" i="1"/>
  <c r="M653" i="1"/>
  <c r="M655" i="1"/>
  <c r="M656" i="1"/>
  <c r="M657" i="1"/>
  <c r="M659" i="1"/>
  <c r="M660" i="1"/>
  <c r="M661" i="1"/>
  <c r="M663" i="1"/>
  <c r="M664" i="1"/>
  <c r="M665" i="1"/>
  <c r="M667" i="1"/>
  <c r="M668" i="1"/>
  <c r="M669" i="1"/>
  <c r="M671" i="1"/>
  <c r="M672" i="1"/>
  <c r="M673" i="1"/>
  <c r="M675" i="1"/>
  <c r="M676" i="1"/>
  <c r="M677" i="1"/>
  <c r="M679" i="1"/>
  <c r="M680" i="1"/>
  <c r="M681" i="1"/>
  <c r="M683" i="1"/>
  <c r="M684" i="1"/>
  <c r="M685" i="1"/>
  <c r="M687" i="1"/>
  <c r="O687" i="1" s="1"/>
  <c r="M688" i="1"/>
  <c r="M689" i="1"/>
  <c r="M691" i="1"/>
  <c r="M692" i="1"/>
  <c r="O692" i="1" s="1"/>
  <c r="M693" i="1"/>
  <c r="M695" i="1"/>
  <c r="M696" i="1"/>
  <c r="M697" i="1"/>
  <c r="O697" i="1" s="1"/>
  <c r="M699" i="1"/>
  <c r="M700" i="1"/>
  <c r="M701" i="1"/>
  <c r="M703" i="1"/>
  <c r="O703" i="1" s="1"/>
  <c r="M704" i="1"/>
  <c r="M705" i="1"/>
  <c r="M707" i="1"/>
  <c r="M708" i="1"/>
  <c r="O708" i="1" s="1"/>
  <c r="M709" i="1"/>
  <c r="M711" i="1"/>
  <c r="M712" i="1"/>
  <c r="M713" i="1"/>
  <c r="O713" i="1" s="1"/>
  <c r="M715" i="1"/>
  <c r="M716" i="1"/>
  <c r="M717" i="1"/>
  <c r="M719" i="1"/>
  <c r="O719" i="1" s="1"/>
  <c r="M720" i="1"/>
  <c r="M721" i="1"/>
  <c r="M723" i="1"/>
  <c r="M724" i="1"/>
  <c r="O724" i="1" s="1"/>
  <c r="M725" i="1"/>
  <c r="M727" i="1"/>
  <c r="M728" i="1"/>
  <c r="M729" i="1"/>
  <c r="O729" i="1" s="1"/>
  <c r="M731" i="1"/>
  <c r="M732" i="1"/>
  <c r="M733" i="1"/>
  <c r="M735" i="1"/>
  <c r="O735" i="1" s="1"/>
  <c r="M736" i="1"/>
  <c r="M737" i="1"/>
  <c r="M739" i="1"/>
  <c r="M740" i="1"/>
  <c r="O740" i="1" s="1"/>
  <c r="M741" i="1"/>
  <c r="M743" i="1"/>
  <c r="M744" i="1"/>
  <c r="M745" i="1"/>
  <c r="O745" i="1" s="1"/>
  <c r="M747" i="1"/>
  <c r="M748" i="1"/>
  <c r="M749" i="1"/>
  <c r="M751" i="1"/>
  <c r="O751" i="1" s="1"/>
  <c r="M752" i="1"/>
  <c r="M753" i="1"/>
  <c r="M755" i="1"/>
  <c r="M756" i="1"/>
  <c r="O756" i="1" s="1"/>
  <c r="M757" i="1"/>
  <c r="M759" i="1"/>
  <c r="M760" i="1"/>
  <c r="M761" i="1"/>
  <c r="O761" i="1" s="1"/>
  <c r="M763" i="1"/>
  <c r="M764" i="1"/>
  <c r="M765" i="1"/>
  <c r="M767" i="1"/>
  <c r="O767" i="1" s="1"/>
  <c r="M768" i="1"/>
  <c r="M769" i="1"/>
  <c r="M771" i="1"/>
  <c r="M772" i="1"/>
  <c r="O772" i="1" s="1"/>
  <c r="M773" i="1"/>
  <c r="M775" i="1"/>
  <c r="M776" i="1"/>
  <c r="M777" i="1"/>
  <c r="O777" i="1" s="1"/>
  <c r="M779" i="1"/>
  <c r="M780" i="1"/>
  <c r="M781" i="1"/>
  <c r="M783" i="1"/>
  <c r="O783" i="1" s="1"/>
  <c r="M784" i="1"/>
  <c r="M785" i="1"/>
  <c r="M787" i="1"/>
  <c r="M788" i="1"/>
  <c r="O788" i="1" s="1"/>
  <c r="M789" i="1"/>
  <c r="M791" i="1"/>
  <c r="M792" i="1"/>
  <c r="M793" i="1"/>
  <c r="O793" i="1" s="1"/>
  <c r="M795" i="1"/>
  <c r="M796" i="1"/>
  <c r="M797" i="1"/>
  <c r="M799" i="1"/>
  <c r="O799" i="1" s="1"/>
  <c r="M800" i="1"/>
  <c r="M801" i="1"/>
  <c r="M803" i="1"/>
  <c r="M804" i="1"/>
  <c r="O804" i="1" s="1"/>
  <c r="M805" i="1"/>
  <c r="M807" i="1"/>
  <c r="M808" i="1"/>
  <c r="M809" i="1"/>
  <c r="O809" i="1" s="1"/>
  <c r="M811" i="1"/>
  <c r="M812" i="1"/>
  <c r="M813" i="1"/>
  <c r="M815" i="1"/>
  <c r="O815" i="1" s="1"/>
  <c r="M816" i="1"/>
  <c r="M817" i="1"/>
  <c r="M819" i="1"/>
  <c r="M820" i="1"/>
  <c r="O820" i="1" s="1"/>
  <c r="M821" i="1"/>
  <c r="M823" i="1"/>
  <c r="M824" i="1"/>
  <c r="M825" i="1"/>
  <c r="O825" i="1" s="1"/>
  <c r="M827" i="1"/>
  <c r="M828" i="1"/>
  <c r="M829" i="1"/>
  <c r="M831" i="1"/>
  <c r="O831" i="1" s="1"/>
  <c r="M832" i="1"/>
  <c r="M833" i="1"/>
  <c r="M835" i="1"/>
  <c r="M836" i="1"/>
  <c r="O836" i="1" s="1"/>
  <c r="M837" i="1"/>
  <c r="M839" i="1"/>
  <c r="M840" i="1"/>
  <c r="M841" i="1"/>
  <c r="O841" i="1" s="1"/>
  <c r="M843" i="1"/>
  <c r="M844" i="1"/>
  <c r="M845" i="1"/>
  <c r="M847" i="1"/>
  <c r="O847" i="1" s="1"/>
  <c r="M848" i="1"/>
  <c r="M849" i="1"/>
  <c r="M851" i="1"/>
  <c r="M852" i="1"/>
  <c r="O852" i="1" s="1"/>
  <c r="M853" i="1"/>
  <c r="M855" i="1"/>
  <c r="M856" i="1"/>
  <c r="M857" i="1"/>
  <c r="O857" i="1" s="1"/>
  <c r="M859" i="1"/>
  <c r="M860" i="1"/>
  <c r="M861" i="1"/>
  <c r="M863" i="1"/>
  <c r="O863" i="1" s="1"/>
  <c r="M864" i="1"/>
  <c r="M865" i="1"/>
  <c r="M867" i="1"/>
  <c r="M868" i="1"/>
  <c r="O868" i="1" s="1"/>
  <c r="M869" i="1"/>
  <c r="M871" i="1"/>
  <c r="M872" i="1"/>
  <c r="M873" i="1"/>
  <c r="O873" i="1" s="1"/>
  <c r="M875" i="1"/>
  <c r="M876" i="1"/>
  <c r="M877" i="1"/>
  <c r="M879" i="1"/>
  <c r="O879" i="1" s="1"/>
  <c r="M880" i="1"/>
  <c r="M881" i="1"/>
  <c r="M883" i="1"/>
  <c r="M884" i="1"/>
  <c r="O884" i="1" s="1"/>
  <c r="M885" i="1"/>
  <c r="M887" i="1"/>
  <c r="M888" i="1"/>
  <c r="M889" i="1"/>
  <c r="O889" i="1" s="1"/>
  <c r="M891" i="1"/>
  <c r="M892" i="1"/>
  <c r="M893" i="1"/>
  <c r="M895" i="1"/>
  <c r="O895" i="1" s="1"/>
  <c r="M896" i="1"/>
  <c r="M897" i="1"/>
  <c r="M899" i="1"/>
  <c r="M900" i="1"/>
  <c r="O900" i="1" s="1"/>
  <c r="M901" i="1"/>
  <c r="M903" i="1"/>
  <c r="M904" i="1"/>
  <c r="M905" i="1"/>
  <c r="O905" i="1" s="1"/>
  <c r="M907" i="1"/>
  <c r="M908" i="1"/>
  <c r="M909" i="1"/>
  <c r="M911" i="1"/>
  <c r="O911" i="1" s="1"/>
  <c r="M912" i="1"/>
  <c r="M913" i="1"/>
  <c r="M915" i="1"/>
  <c r="M916" i="1"/>
  <c r="O916" i="1" s="1"/>
  <c r="M917" i="1"/>
  <c r="M919" i="1"/>
  <c r="M920" i="1"/>
  <c r="M921" i="1"/>
  <c r="O921" i="1" s="1"/>
  <c r="M923" i="1"/>
  <c r="M924" i="1"/>
  <c r="M925" i="1"/>
  <c r="M927" i="1"/>
  <c r="O927" i="1" s="1"/>
  <c r="M928" i="1"/>
  <c r="M929" i="1"/>
  <c r="M931" i="1"/>
  <c r="M932" i="1"/>
  <c r="O932" i="1" s="1"/>
  <c r="M933" i="1"/>
  <c r="M935" i="1"/>
  <c r="M936" i="1"/>
  <c r="M937" i="1"/>
  <c r="O937" i="1" s="1"/>
  <c r="M939" i="1"/>
  <c r="M940" i="1"/>
  <c r="M941" i="1"/>
  <c r="M943" i="1"/>
  <c r="O943" i="1" s="1"/>
  <c r="M944" i="1"/>
  <c r="M945" i="1"/>
  <c r="M947" i="1"/>
  <c r="M948" i="1"/>
  <c r="O948" i="1" s="1"/>
  <c r="M949" i="1"/>
  <c r="M951" i="1"/>
  <c r="M952" i="1"/>
  <c r="M953" i="1"/>
  <c r="O953" i="1" s="1"/>
  <c r="M955" i="1"/>
  <c r="M956" i="1"/>
  <c r="M957" i="1"/>
  <c r="M959" i="1"/>
  <c r="O959" i="1" s="1"/>
  <c r="M960" i="1"/>
  <c r="M961" i="1"/>
  <c r="M963" i="1"/>
  <c r="M964" i="1"/>
  <c r="O964" i="1" s="1"/>
  <c r="M965" i="1"/>
  <c r="M967" i="1"/>
  <c r="M968" i="1"/>
  <c r="M969" i="1"/>
  <c r="O969" i="1" s="1"/>
  <c r="M971" i="1"/>
  <c r="M972" i="1"/>
  <c r="M973" i="1"/>
  <c r="M975" i="1"/>
  <c r="O975" i="1" s="1"/>
  <c r="M976" i="1"/>
  <c r="M977" i="1"/>
  <c r="M979" i="1"/>
  <c r="M980" i="1"/>
  <c r="O980" i="1" s="1"/>
  <c r="M981" i="1"/>
  <c r="M983" i="1"/>
  <c r="M984" i="1"/>
  <c r="M985" i="1"/>
  <c r="O985" i="1" s="1"/>
  <c r="M987" i="1"/>
  <c r="M988" i="1"/>
  <c r="M989" i="1"/>
  <c r="M991" i="1"/>
  <c r="O991" i="1" s="1"/>
  <c r="M992" i="1"/>
  <c r="M993" i="1"/>
  <c r="M995" i="1"/>
  <c r="M996" i="1"/>
  <c r="O996" i="1" s="1"/>
  <c r="M997" i="1"/>
  <c r="M999" i="1"/>
  <c r="M1000" i="1"/>
  <c r="M1001" i="1"/>
  <c r="O1001" i="1" s="1"/>
  <c r="M1003" i="1"/>
  <c r="M1004" i="1"/>
  <c r="M1005" i="1"/>
  <c r="M1007" i="1"/>
  <c r="O1007" i="1" s="1"/>
  <c r="M1008" i="1"/>
  <c r="M1009" i="1"/>
  <c r="M1011" i="1"/>
  <c r="M1012" i="1"/>
  <c r="O1012" i="1" s="1"/>
  <c r="M1013" i="1"/>
  <c r="M1015" i="1"/>
  <c r="M1016" i="1"/>
  <c r="M1017" i="1"/>
  <c r="O1017" i="1" s="1"/>
  <c r="M1019" i="1"/>
  <c r="M1020" i="1"/>
  <c r="M1021" i="1"/>
  <c r="M1023" i="1"/>
  <c r="O1023" i="1" s="1"/>
  <c r="M1024" i="1"/>
  <c r="M1025" i="1"/>
  <c r="M1027" i="1"/>
  <c r="M1028" i="1"/>
  <c r="O1028" i="1" s="1"/>
  <c r="M1029" i="1"/>
  <c r="M1031" i="1"/>
  <c r="M1032" i="1"/>
  <c r="M1033" i="1"/>
  <c r="O1033" i="1" s="1"/>
  <c r="M1035" i="1"/>
  <c r="M1036" i="1"/>
  <c r="M1037" i="1"/>
  <c r="M1039" i="1"/>
  <c r="O1039" i="1" s="1"/>
  <c r="M1040" i="1"/>
  <c r="M1041" i="1"/>
  <c r="M1043" i="1"/>
  <c r="M1044" i="1"/>
  <c r="O1044" i="1" s="1"/>
  <c r="M1045" i="1"/>
  <c r="M1047" i="1"/>
  <c r="M1048" i="1"/>
  <c r="M1049" i="1"/>
  <c r="O1049" i="1" s="1"/>
  <c r="M1051" i="1"/>
  <c r="M1052" i="1"/>
  <c r="M1053" i="1"/>
  <c r="M1055" i="1"/>
  <c r="O1055" i="1" s="1"/>
  <c r="M1056" i="1"/>
  <c r="M1057" i="1"/>
  <c r="M1059" i="1"/>
  <c r="M1060" i="1"/>
  <c r="O1060" i="1" s="1"/>
  <c r="M1061" i="1"/>
  <c r="M1063" i="1"/>
  <c r="M1064" i="1"/>
  <c r="M1065" i="1"/>
  <c r="O1065" i="1" s="1"/>
  <c r="M1067" i="1"/>
  <c r="M1068" i="1"/>
  <c r="M1069" i="1"/>
  <c r="M1071" i="1"/>
  <c r="O1071" i="1" s="1"/>
  <c r="M1072" i="1"/>
  <c r="M1073" i="1"/>
  <c r="M1075" i="1"/>
  <c r="M1076" i="1"/>
  <c r="O1076" i="1" s="1"/>
  <c r="M1077" i="1"/>
  <c r="M1079" i="1"/>
  <c r="M1080" i="1"/>
  <c r="M1081" i="1"/>
  <c r="O1081" i="1" s="1"/>
  <c r="M1083" i="1"/>
  <c r="M1084" i="1"/>
  <c r="M1085" i="1"/>
  <c r="M1087" i="1"/>
  <c r="O1087" i="1" s="1"/>
  <c r="M1088" i="1"/>
  <c r="M1089" i="1"/>
  <c r="M1091" i="1"/>
  <c r="M1092" i="1"/>
  <c r="O1092" i="1" s="1"/>
  <c r="M1093" i="1"/>
  <c r="M1095" i="1"/>
  <c r="M1096" i="1"/>
  <c r="M1097" i="1"/>
  <c r="O1097" i="1" s="1"/>
  <c r="M1099" i="1"/>
  <c r="M1100" i="1"/>
  <c r="M1101" i="1"/>
  <c r="M1103" i="1"/>
  <c r="O1103" i="1" s="1"/>
  <c r="M1104" i="1"/>
  <c r="M1105" i="1"/>
  <c r="M1107" i="1"/>
  <c r="M1108" i="1"/>
  <c r="O1108" i="1" s="1"/>
  <c r="M1109" i="1"/>
  <c r="M1111" i="1"/>
  <c r="M1112" i="1"/>
  <c r="M1113" i="1"/>
  <c r="O1113" i="1" s="1"/>
  <c r="M1115" i="1"/>
  <c r="M1116" i="1"/>
  <c r="M1117" i="1"/>
  <c r="M1119" i="1"/>
  <c r="O1119" i="1" s="1"/>
  <c r="M1120" i="1"/>
  <c r="M1121" i="1"/>
  <c r="M1123" i="1"/>
  <c r="M1124" i="1"/>
  <c r="O1124" i="1" s="1"/>
  <c r="M1125" i="1"/>
  <c r="M1127" i="1"/>
  <c r="M1128" i="1"/>
  <c r="M1129" i="1"/>
  <c r="O1129" i="1" s="1"/>
  <c r="M1131" i="1"/>
  <c r="M1132" i="1"/>
  <c r="M1133" i="1"/>
  <c r="M1135" i="1"/>
  <c r="O1135" i="1" s="1"/>
  <c r="M1136" i="1"/>
  <c r="M1137" i="1"/>
  <c r="M1139" i="1"/>
  <c r="M1140" i="1"/>
  <c r="O1140" i="1" s="1"/>
  <c r="M1141" i="1"/>
  <c r="M1143" i="1"/>
  <c r="M1144" i="1"/>
  <c r="M1145" i="1"/>
  <c r="O1145" i="1" s="1"/>
  <c r="M1147" i="1"/>
  <c r="M1148" i="1"/>
  <c r="M1149" i="1"/>
  <c r="M1151" i="1"/>
  <c r="O1151" i="1" s="1"/>
  <c r="M1152" i="1"/>
  <c r="M1153" i="1"/>
  <c r="M1155" i="1"/>
  <c r="M1156" i="1"/>
  <c r="O1156" i="1" s="1"/>
  <c r="M1157" i="1"/>
  <c r="M1159" i="1"/>
  <c r="M1160" i="1"/>
  <c r="M1161" i="1"/>
  <c r="O1161" i="1" s="1"/>
  <c r="M1163" i="1"/>
  <c r="M1164" i="1"/>
  <c r="M1165" i="1"/>
  <c r="M1167" i="1"/>
  <c r="O1167" i="1" s="1"/>
  <c r="M1168" i="1"/>
  <c r="M1169" i="1"/>
  <c r="M1171" i="1"/>
  <c r="M1172" i="1"/>
  <c r="O1172" i="1" s="1"/>
  <c r="M1173" i="1"/>
  <c r="M1175" i="1"/>
  <c r="M1176" i="1"/>
  <c r="M1177" i="1"/>
  <c r="O1177" i="1" s="1"/>
  <c r="M1179" i="1"/>
  <c r="M1180" i="1"/>
  <c r="M1181" i="1"/>
  <c r="M1183" i="1"/>
  <c r="O1183" i="1" s="1"/>
  <c r="M1184" i="1"/>
  <c r="M1185" i="1"/>
  <c r="M1187" i="1"/>
  <c r="M1188" i="1"/>
  <c r="O1188" i="1" s="1"/>
  <c r="M1189" i="1"/>
  <c r="M1191" i="1"/>
  <c r="M1192" i="1"/>
  <c r="M1193" i="1"/>
  <c r="O1193" i="1" s="1"/>
  <c r="M1195" i="1"/>
  <c r="M1196" i="1"/>
  <c r="M1197" i="1"/>
  <c r="M1199" i="1"/>
  <c r="O1199" i="1" s="1"/>
  <c r="M1200" i="1"/>
  <c r="M1201" i="1"/>
  <c r="M1203" i="1"/>
  <c r="M1204" i="1"/>
  <c r="O1204" i="1" s="1"/>
  <c r="M1205" i="1"/>
  <c r="M1207" i="1"/>
  <c r="M1208" i="1"/>
  <c r="M1209" i="1"/>
  <c r="O1209" i="1" s="1"/>
  <c r="M1211" i="1"/>
  <c r="M1212" i="1"/>
  <c r="M1213" i="1"/>
  <c r="M1215" i="1"/>
  <c r="O1215" i="1" s="1"/>
  <c r="M1216" i="1"/>
  <c r="M1217" i="1"/>
  <c r="M1219" i="1"/>
  <c r="M1220" i="1"/>
  <c r="O1220" i="1" s="1"/>
  <c r="M1221" i="1"/>
  <c r="M1223" i="1"/>
  <c r="M1224" i="1"/>
  <c r="M1225" i="1"/>
  <c r="O1225" i="1" s="1"/>
  <c r="M1227" i="1"/>
  <c r="M1228" i="1"/>
  <c r="M1229" i="1"/>
  <c r="M1231" i="1"/>
  <c r="O1231" i="1" s="1"/>
  <c r="M1232" i="1"/>
  <c r="M1233" i="1"/>
  <c r="M1235" i="1"/>
  <c r="M1236" i="1"/>
  <c r="O1236" i="1" s="1"/>
  <c r="M1237" i="1"/>
  <c r="M1239" i="1"/>
  <c r="M1240" i="1"/>
  <c r="M1241" i="1"/>
  <c r="O1241" i="1" s="1"/>
  <c r="M1243" i="1"/>
  <c r="M1244" i="1"/>
  <c r="M1245" i="1"/>
  <c r="M1247" i="1"/>
  <c r="O1247" i="1" s="1"/>
  <c r="M1248" i="1"/>
  <c r="M1249" i="1"/>
  <c r="M1251" i="1"/>
  <c r="M1252" i="1"/>
  <c r="O1252" i="1" s="1"/>
  <c r="M1253" i="1"/>
  <c r="M1255" i="1"/>
  <c r="M1256" i="1"/>
  <c r="M1257" i="1"/>
  <c r="O1257" i="1" s="1"/>
  <c r="M1259" i="1"/>
  <c r="M1260" i="1"/>
  <c r="M1261" i="1"/>
  <c r="M1263" i="1"/>
  <c r="O1263" i="1" s="1"/>
  <c r="M1264" i="1"/>
  <c r="M1265" i="1"/>
  <c r="M1267" i="1"/>
  <c r="M1268" i="1"/>
  <c r="O1268" i="1" s="1"/>
  <c r="M1269" i="1"/>
  <c r="M1271" i="1"/>
  <c r="M1272" i="1"/>
  <c r="M1273" i="1"/>
  <c r="O1273" i="1" s="1"/>
  <c r="M1275" i="1"/>
  <c r="M1276" i="1"/>
  <c r="M1277" i="1"/>
  <c r="M1279" i="1"/>
  <c r="O1279" i="1" s="1"/>
  <c r="M1280" i="1"/>
  <c r="M1281" i="1"/>
  <c r="M1283" i="1"/>
  <c r="M1284" i="1"/>
  <c r="O1284" i="1" s="1"/>
  <c r="M1285" i="1"/>
  <c r="M1287" i="1"/>
  <c r="M1288" i="1"/>
  <c r="M1289" i="1"/>
  <c r="O1289" i="1" s="1"/>
  <c r="M1291" i="1"/>
  <c r="M1292" i="1"/>
  <c r="M1293" i="1"/>
  <c r="M1295" i="1"/>
  <c r="O1295" i="1" s="1"/>
  <c r="M1296" i="1"/>
  <c r="M1297" i="1"/>
  <c r="M1299" i="1"/>
  <c r="M1300" i="1"/>
  <c r="O1300" i="1" s="1"/>
  <c r="M1301" i="1"/>
  <c r="M1303" i="1"/>
  <c r="M1304" i="1"/>
  <c r="M1305" i="1"/>
  <c r="O1305" i="1" s="1"/>
  <c r="M1307" i="1"/>
  <c r="M1308" i="1"/>
  <c r="M1309" i="1"/>
  <c r="M1311" i="1"/>
  <c r="O1311" i="1" s="1"/>
  <c r="M1312" i="1"/>
  <c r="M1313" i="1"/>
  <c r="M1315" i="1"/>
  <c r="M1316" i="1"/>
  <c r="O1316" i="1" s="1"/>
  <c r="M1317" i="1"/>
  <c r="M1319" i="1"/>
  <c r="M1320" i="1"/>
  <c r="M1321" i="1"/>
  <c r="O1321" i="1" s="1"/>
  <c r="M1323" i="1"/>
  <c r="M1324" i="1"/>
  <c r="M1325" i="1"/>
  <c r="M1327" i="1"/>
  <c r="O1327" i="1" s="1"/>
  <c r="M1328" i="1"/>
  <c r="M1329" i="1"/>
  <c r="M1331" i="1"/>
  <c r="M1332" i="1"/>
  <c r="O1332" i="1" s="1"/>
  <c r="M1333" i="1"/>
  <c r="M1335" i="1"/>
  <c r="M1336" i="1"/>
  <c r="M1337" i="1"/>
  <c r="O1337" i="1" s="1"/>
  <c r="M1339" i="1"/>
  <c r="M1340" i="1"/>
  <c r="M1341" i="1"/>
  <c r="M1343" i="1"/>
  <c r="O1343" i="1" s="1"/>
  <c r="M1344" i="1"/>
  <c r="M1345" i="1"/>
  <c r="M1347" i="1"/>
  <c r="M1348" i="1"/>
  <c r="O1348" i="1" s="1"/>
  <c r="M1349" i="1"/>
  <c r="M1351" i="1"/>
  <c r="M1352" i="1"/>
  <c r="M1353" i="1"/>
  <c r="O1353" i="1" s="1"/>
  <c r="M1355" i="1"/>
  <c r="M1356" i="1"/>
  <c r="M1357" i="1"/>
  <c r="M1359" i="1"/>
  <c r="O1359" i="1" s="1"/>
  <c r="M1360" i="1"/>
  <c r="M1361" i="1"/>
  <c r="M1363" i="1"/>
  <c r="M1364" i="1"/>
  <c r="O1364" i="1" s="1"/>
  <c r="M1365" i="1"/>
  <c r="M1367" i="1"/>
  <c r="M1368" i="1"/>
  <c r="M1369" i="1"/>
  <c r="O1369" i="1" s="1"/>
  <c r="M1371" i="1"/>
  <c r="M1372" i="1"/>
  <c r="M1373" i="1"/>
  <c r="M1375" i="1"/>
  <c r="O1375" i="1" s="1"/>
  <c r="M1376" i="1"/>
  <c r="M1377" i="1"/>
  <c r="M1379" i="1"/>
  <c r="M1380" i="1"/>
  <c r="O1380" i="1" s="1"/>
  <c r="M1381" i="1"/>
  <c r="M1383" i="1"/>
  <c r="M1384" i="1"/>
  <c r="M1385" i="1"/>
  <c r="O1385" i="1" s="1"/>
  <c r="M1387" i="1"/>
  <c r="M1388" i="1"/>
  <c r="M1389" i="1"/>
  <c r="M1391" i="1"/>
  <c r="O1391" i="1" s="1"/>
  <c r="M1392" i="1"/>
  <c r="M1393" i="1"/>
  <c r="M1395" i="1"/>
  <c r="M1396" i="1"/>
  <c r="O1396" i="1" s="1"/>
  <c r="M1397" i="1"/>
  <c r="M1399" i="1"/>
  <c r="M1400" i="1"/>
  <c r="M1401" i="1"/>
  <c r="O1401" i="1" s="1"/>
  <c r="M1403" i="1"/>
  <c r="M1404" i="1"/>
  <c r="M1405" i="1"/>
  <c r="M1407" i="1"/>
  <c r="O1407" i="1" s="1"/>
  <c r="M1408" i="1"/>
  <c r="M1409" i="1"/>
  <c r="M1411" i="1"/>
  <c r="M1412" i="1"/>
  <c r="O1412" i="1" s="1"/>
  <c r="M1413" i="1"/>
  <c r="M1415" i="1"/>
  <c r="M1416" i="1"/>
  <c r="M1417" i="1"/>
  <c r="O1417" i="1" s="1"/>
  <c r="M1419" i="1"/>
  <c r="M1420" i="1"/>
  <c r="M1421" i="1"/>
  <c r="M1423" i="1"/>
  <c r="O1423" i="1" s="1"/>
  <c r="M1424" i="1"/>
  <c r="M1425" i="1"/>
  <c r="M1427" i="1"/>
  <c r="M1428" i="1"/>
  <c r="O1428" i="1" s="1"/>
  <c r="M1429" i="1"/>
  <c r="M1431" i="1"/>
  <c r="M1432" i="1"/>
  <c r="M1433" i="1"/>
  <c r="O1433" i="1" s="1"/>
  <c r="M1435" i="1"/>
  <c r="M1436" i="1"/>
  <c r="M1437" i="1"/>
  <c r="M1439" i="1"/>
  <c r="O1439" i="1" s="1"/>
  <c r="M1440" i="1"/>
  <c r="M1441" i="1"/>
  <c r="M1443" i="1"/>
  <c r="M1444" i="1"/>
  <c r="O1444" i="1" s="1"/>
  <c r="M1445" i="1"/>
  <c r="M1447" i="1"/>
  <c r="M1448" i="1"/>
  <c r="M1449" i="1"/>
  <c r="O1449" i="1" s="1"/>
  <c r="M1451" i="1"/>
  <c r="M1452" i="1"/>
  <c r="M1453" i="1"/>
  <c r="M1455" i="1"/>
  <c r="O1455" i="1" s="1"/>
  <c r="M1456" i="1"/>
  <c r="M1457" i="1"/>
  <c r="M1459" i="1"/>
  <c r="M1460" i="1"/>
  <c r="O1460" i="1" s="1"/>
  <c r="M1461" i="1"/>
  <c r="M1463" i="1"/>
  <c r="M1464" i="1"/>
  <c r="M1465" i="1"/>
  <c r="O1465" i="1" s="1"/>
  <c r="P1465" i="1" s="1"/>
  <c r="M1467" i="1"/>
  <c r="M1468" i="1"/>
  <c r="M1469" i="1"/>
  <c r="M1471" i="1"/>
  <c r="O1471" i="1" s="1"/>
  <c r="M1472" i="1"/>
  <c r="M1473" i="1"/>
  <c r="M1475" i="1"/>
  <c r="M1476" i="1"/>
  <c r="O1476" i="1" s="1"/>
  <c r="M1477" i="1"/>
  <c r="M1479" i="1"/>
  <c r="M1480" i="1"/>
  <c r="M1481" i="1"/>
  <c r="O1481" i="1" s="1"/>
  <c r="P1481" i="1" s="1"/>
  <c r="M1483" i="1"/>
  <c r="M1484" i="1"/>
  <c r="M1485" i="1"/>
  <c r="M1487" i="1"/>
  <c r="O1487" i="1" s="1"/>
  <c r="M1488" i="1"/>
  <c r="M1489" i="1"/>
  <c r="M1491" i="1"/>
  <c r="M1492" i="1"/>
  <c r="O1492" i="1" s="1"/>
  <c r="M1493" i="1"/>
  <c r="M1495" i="1"/>
  <c r="M1496" i="1"/>
  <c r="M1497" i="1"/>
  <c r="O1497" i="1" s="1"/>
  <c r="M1499" i="1"/>
  <c r="M1500" i="1"/>
  <c r="M1501" i="1"/>
  <c r="M1503" i="1"/>
  <c r="O1503" i="1" s="1"/>
  <c r="M1504" i="1"/>
  <c r="M1505" i="1"/>
  <c r="M1507" i="1"/>
  <c r="M1508" i="1"/>
  <c r="O1508" i="1" s="1"/>
  <c r="M1509" i="1"/>
  <c r="M1511" i="1"/>
  <c r="M1512" i="1"/>
  <c r="M1513" i="1"/>
  <c r="O1513" i="1" s="1"/>
  <c r="M1515" i="1"/>
  <c r="M1516" i="1"/>
  <c r="M1517" i="1"/>
  <c r="M1519" i="1"/>
  <c r="O1519" i="1" s="1"/>
  <c r="M1520" i="1"/>
  <c r="M1521" i="1"/>
  <c r="M1523" i="1"/>
  <c r="M1524" i="1"/>
  <c r="O1524" i="1" s="1"/>
  <c r="M1525" i="1"/>
  <c r="M1527" i="1"/>
  <c r="M1528" i="1"/>
  <c r="M1529" i="1"/>
  <c r="O1529" i="1" s="1"/>
  <c r="M1531" i="1"/>
  <c r="M1532" i="1"/>
  <c r="M1533" i="1"/>
  <c r="M1535" i="1"/>
  <c r="O1535" i="1" s="1"/>
  <c r="M1536" i="1"/>
  <c r="M1537" i="1"/>
  <c r="M1539" i="1"/>
  <c r="M1540" i="1"/>
  <c r="O1540" i="1" s="1"/>
  <c r="M1541" i="1"/>
  <c r="M1543" i="1"/>
  <c r="M1544" i="1"/>
  <c r="M1545" i="1"/>
  <c r="O1545" i="1" s="1"/>
  <c r="M1547" i="1"/>
  <c r="M1548" i="1"/>
  <c r="M1549" i="1"/>
  <c r="M1551" i="1"/>
  <c r="O1551" i="1" s="1"/>
  <c r="M1552" i="1"/>
  <c r="M1553" i="1"/>
  <c r="M1555" i="1"/>
  <c r="M1556" i="1"/>
  <c r="O1556" i="1" s="1"/>
  <c r="M1557" i="1"/>
  <c r="M1559" i="1"/>
  <c r="M1560" i="1"/>
  <c r="M1561" i="1"/>
  <c r="O1561" i="1" s="1"/>
  <c r="M1563" i="1"/>
  <c r="M1564" i="1"/>
  <c r="M1565" i="1"/>
  <c r="M1567" i="1"/>
  <c r="O1567" i="1" s="1"/>
  <c r="M1568" i="1"/>
  <c r="M1569" i="1"/>
  <c r="M1571" i="1"/>
  <c r="M1572" i="1"/>
  <c r="O1572" i="1" s="1"/>
  <c r="M1573" i="1"/>
  <c r="M1575" i="1"/>
  <c r="M1576" i="1"/>
  <c r="M1577" i="1"/>
  <c r="O1577" i="1" s="1"/>
  <c r="M1579" i="1"/>
  <c r="M1580" i="1"/>
  <c r="M1581" i="1"/>
  <c r="M1583" i="1"/>
  <c r="O1583" i="1" s="1"/>
  <c r="M1584" i="1"/>
  <c r="M1585" i="1"/>
  <c r="M1587" i="1"/>
  <c r="M1588" i="1"/>
  <c r="O1588" i="1" s="1"/>
  <c r="M1589" i="1"/>
  <c r="M1591" i="1"/>
  <c r="M1592" i="1"/>
  <c r="M1593" i="1"/>
  <c r="O1593" i="1" s="1"/>
  <c r="M1595" i="1"/>
  <c r="M1596" i="1"/>
  <c r="M1597" i="1"/>
  <c r="M1599" i="1"/>
  <c r="O1599" i="1" s="1"/>
  <c r="M1600" i="1"/>
  <c r="M1601" i="1"/>
  <c r="M1603" i="1"/>
  <c r="M1604" i="1"/>
  <c r="O1604" i="1" s="1"/>
  <c r="M1605" i="1"/>
  <c r="M1607" i="1"/>
  <c r="M1608" i="1"/>
  <c r="M1609" i="1"/>
  <c r="O1609" i="1" s="1"/>
  <c r="M1611" i="1"/>
  <c r="M1612" i="1"/>
  <c r="M1613" i="1"/>
  <c r="M1615" i="1"/>
  <c r="O1615" i="1" s="1"/>
  <c r="M1616" i="1"/>
  <c r="M1617" i="1"/>
  <c r="M1619" i="1"/>
  <c r="M1620" i="1"/>
  <c r="O1620" i="1" s="1"/>
  <c r="M1621" i="1"/>
  <c r="M1623" i="1"/>
  <c r="M1624" i="1"/>
  <c r="M1625" i="1"/>
  <c r="O1625" i="1" s="1"/>
  <c r="M1627" i="1"/>
  <c r="M1628" i="1"/>
  <c r="M1629" i="1"/>
  <c r="M1631" i="1"/>
  <c r="O1631" i="1" s="1"/>
  <c r="M1632" i="1"/>
  <c r="M1633" i="1"/>
  <c r="M1635" i="1"/>
  <c r="M1636" i="1"/>
  <c r="O1636" i="1" s="1"/>
  <c r="M1637" i="1"/>
  <c r="M1639" i="1"/>
  <c r="M1640" i="1"/>
  <c r="M1641" i="1"/>
  <c r="O1641" i="1" s="1"/>
  <c r="M1643" i="1"/>
  <c r="M1644" i="1"/>
  <c r="M1645" i="1"/>
  <c r="M1647" i="1"/>
  <c r="O1647" i="1" s="1"/>
  <c r="M1648" i="1"/>
  <c r="M1649" i="1"/>
  <c r="M1651" i="1"/>
  <c r="M1652" i="1"/>
  <c r="O1652" i="1" s="1"/>
  <c r="M1653" i="1"/>
  <c r="M1655" i="1"/>
  <c r="M1656" i="1"/>
  <c r="M1657" i="1"/>
  <c r="O1657" i="1" s="1"/>
  <c r="M1659" i="1"/>
  <c r="M1660" i="1"/>
  <c r="M1661" i="1"/>
  <c r="M1663" i="1"/>
  <c r="O1663" i="1" s="1"/>
  <c r="M1664" i="1"/>
  <c r="M1665" i="1"/>
  <c r="M1667" i="1"/>
  <c r="M1668" i="1"/>
  <c r="O1668" i="1" s="1"/>
  <c r="M1669" i="1"/>
  <c r="M1671" i="1"/>
  <c r="M1672" i="1"/>
  <c r="M1673" i="1"/>
  <c r="O1673" i="1" s="1"/>
  <c r="M1675" i="1"/>
  <c r="M1676" i="1"/>
  <c r="M1677" i="1"/>
  <c r="M1679" i="1"/>
  <c r="O1679" i="1" s="1"/>
  <c r="M1680" i="1"/>
  <c r="M1681" i="1"/>
  <c r="M1683" i="1"/>
  <c r="M1684" i="1"/>
  <c r="O1684" i="1" s="1"/>
  <c r="M1685" i="1"/>
  <c r="M1687" i="1"/>
  <c r="M1688" i="1"/>
  <c r="M1689" i="1"/>
  <c r="O1689" i="1" s="1"/>
  <c r="M1691" i="1"/>
  <c r="M1692" i="1"/>
  <c r="M1693" i="1"/>
  <c r="M1695" i="1"/>
  <c r="O1695" i="1" s="1"/>
  <c r="M1696" i="1"/>
  <c r="M1697" i="1"/>
  <c r="M1699" i="1"/>
  <c r="M1700" i="1"/>
  <c r="O1700" i="1" s="1"/>
  <c r="M1701" i="1"/>
  <c r="M1703" i="1"/>
  <c r="M1704" i="1"/>
  <c r="M1705" i="1"/>
  <c r="O1705" i="1" s="1"/>
  <c r="M1707" i="1"/>
  <c r="M1708" i="1"/>
  <c r="M1709" i="1"/>
  <c r="M1711" i="1"/>
  <c r="O1711" i="1" s="1"/>
  <c r="M1712" i="1"/>
  <c r="M1713" i="1"/>
  <c r="M1715" i="1"/>
  <c r="M1716" i="1"/>
  <c r="O1716" i="1" s="1"/>
  <c r="M1717" i="1"/>
  <c r="M1719" i="1"/>
  <c r="M1720" i="1"/>
  <c r="M1721" i="1"/>
  <c r="O1721" i="1" s="1"/>
  <c r="M1723" i="1"/>
  <c r="M1724" i="1"/>
  <c r="M1725" i="1"/>
  <c r="M1727" i="1"/>
  <c r="O1727" i="1" s="1"/>
  <c r="M1728" i="1"/>
  <c r="M1729" i="1"/>
  <c r="M1731" i="1"/>
  <c r="M1732" i="1"/>
  <c r="O1732" i="1" s="1"/>
  <c r="M1733" i="1"/>
  <c r="M1735" i="1"/>
  <c r="M1736" i="1"/>
  <c r="M1737" i="1"/>
  <c r="O1737" i="1" s="1"/>
  <c r="M1739" i="1"/>
  <c r="M1740" i="1"/>
  <c r="M1741" i="1"/>
  <c r="M1743" i="1"/>
  <c r="O1743" i="1" s="1"/>
  <c r="M1744" i="1"/>
  <c r="M1745" i="1"/>
  <c r="M1747" i="1"/>
  <c r="M1748" i="1"/>
  <c r="O1748" i="1" s="1"/>
  <c r="M1749" i="1"/>
  <c r="M1751" i="1"/>
  <c r="M1752" i="1"/>
  <c r="M1753" i="1"/>
  <c r="O1753" i="1" s="1"/>
  <c r="M1755" i="1"/>
  <c r="M1756" i="1"/>
  <c r="M1757" i="1"/>
  <c r="M1759" i="1"/>
  <c r="O1759" i="1" s="1"/>
  <c r="M1760" i="1"/>
  <c r="M1761" i="1"/>
  <c r="M1763" i="1"/>
  <c r="M1764" i="1"/>
  <c r="O1764" i="1" s="1"/>
  <c r="M1765" i="1"/>
  <c r="M1767" i="1"/>
  <c r="M1768" i="1"/>
  <c r="M1769" i="1"/>
  <c r="O1769" i="1" s="1"/>
  <c r="M1771" i="1"/>
  <c r="M1772" i="1"/>
  <c r="M1773" i="1"/>
  <c r="M1775" i="1"/>
  <c r="O1775" i="1" s="1"/>
  <c r="M1776" i="1"/>
  <c r="M1777" i="1"/>
  <c r="M1779" i="1"/>
  <c r="M1780" i="1"/>
  <c r="O1780" i="1" s="1"/>
  <c r="M1781" i="1"/>
  <c r="M1783" i="1"/>
  <c r="M1784" i="1"/>
  <c r="M1785" i="1"/>
  <c r="O1785" i="1" s="1"/>
  <c r="M1787" i="1"/>
  <c r="M1788" i="1"/>
  <c r="M1789" i="1"/>
  <c r="M1791" i="1"/>
  <c r="O1791" i="1" s="1"/>
  <c r="M1792" i="1"/>
  <c r="M1793" i="1"/>
  <c r="M1795" i="1"/>
  <c r="M1796" i="1"/>
  <c r="O1796" i="1" s="1"/>
  <c r="M1797" i="1"/>
  <c r="M1799" i="1"/>
  <c r="M1800" i="1"/>
  <c r="M1801" i="1"/>
  <c r="O1801" i="1" s="1"/>
  <c r="M1803" i="1"/>
  <c r="M1804" i="1"/>
  <c r="M1805" i="1"/>
  <c r="M1807" i="1"/>
  <c r="O1807" i="1" s="1"/>
  <c r="M1808" i="1"/>
  <c r="M1809" i="1"/>
  <c r="M1811" i="1"/>
  <c r="M1812" i="1"/>
  <c r="O1812" i="1" s="1"/>
  <c r="M1813" i="1"/>
  <c r="M1815" i="1"/>
  <c r="M1816" i="1"/>
  <c r="M1817" i="1"/>
  <c r="O1817" i="1" s="1"/>
  <c r="M1819" i="1"/>
  <c r="M1820" i="1"/>
  <c r="M1821" i="1"/>
  <c r="M1823" i="1"/>
  <c r="O1823" i="1" s="1"/>
  <c r="M1824" i="1"/>
  <c r="M1825" i="1"/>
  <c r="M1827" i="1"/>
  <c r="M1828" i="1"/>
  <c r="O1828" i="1" s="1"/>
  <c r="M1829" i="1"/>
  <c r="M1831" i="1"/>
  <c r="M1832" i="1"/>
  <c r="M1833" i="1"/>
  <c r="O1833" i="1" s="1"/>
  <c r="M1835" i="1"/>
  <c r="M1836" i="1"/>
  <c r="M1837" i="1"/>
  <c r="M1839" i="1"/>
  <c r="O1839" i="1" s="1"/>
  <c r="M1840" i="1"/>
  <c r="M1841" i="1"/>
  <c r="M1843" i="1"/>
  <c r="M1844" i="1"/>
  <c r="O1844" i="1" s="1"/>
  <c r="M1845" i="1"/>
  <c r="M1847" i="1"/>
  <c r="M1848" i="1"/>
  <c r="M1849" i="1"/>
  <c r="O1849" i="1" s="1"/>
  <c r="M1851" i="1"/>
  <c r="M1852" i="1"/>
  <c r="M1853" i="1"/>
  <c r="M1855" i="1"/>
  <c r="O1855" i="1" s="1"/>
  <c r="M1856" i="1"/>
  <c r="M1857" i="1"/>
  <c r="M1859" i="1"/>
  <c r="M1860" i="1"/>
  <c r="O1860" i="1" s="1"/>
  <c r="M1861" i="1"/>
  <c r="M1863" i="1"/>
  <c r="M1864" i="1"/>
  <c r="M1865" i="1"/>
  <c r="O1865" i="1" s="1"/>
  <c r="M1867" i="1"/>
  <c r="M1868" i="1"/>
  <c r="M1869" i="1"/>
  <c r="M1871" i="1"/>
  <c r="O1871" i="1" s="1"/>
  <c r="M1872" i="1"/>
  <c r="M1873" i="1"/>
  <c r="M1875" i="1"/>
  <c r="M1876" i="1"/>
  <c r="O1876" i="1" s="1"/>
  <c r="M1877" i="1"/>
  <c r="M1879" i="1"/>
  <c r="M1880" i="1"/>
  <c r="M1881" i="1"/>
  <c r="O1881" i="1" s="1"/>
  <c r="M1883" i="1"/>
  <c r="M1884" i="1"/>
  <c r="M1885" i="1"/>
  <c r="M1887" i="1"/>
  <c r="O1887" i="1" s="1"/>
  <c r="M1888" i="1"/>
  <c r="M1889" i="1"/>
  <c r="M1891" i="1"/>
  <c r="M1892" i="1"/>
  <c r="O1892" i="1" s="1"/>
  <c r="M1893" i="1"/>
  <c r="M1895" i="1"/>
  <c r="M1896" i="1"/>
  <c r="M1897" i="1"/>
  <c r="O1897" i="1" s="1"/>
  <c r="M1899" i="1"/>
  <c r="M1900" i="1"/>
  <c r="M1901" i="1"/>
  <c r="M1903" i="1"/>
  <c r="O1903" i="1" s="1"/>
  <c r="M1904" i="1"/>
  <c r="M1905" i="1"/>
  <c r="M1907" i="1"/>
  <c r="M1908" i="1"/>
  <c r="O1908" i="1" s="1"/>
  <c r="M1909" i="1"/>
  <c r="M1911" i="1"/>
  <c r="M1912" i="1"/>
  <c r="M1913" i="1"/>
  <c r="O1913" i="1" s="1"/>
  <c r="M1915" i="1"/>
  <c r="M1916" i="1"/>
  <c r="M1917" i="1"/>
  <c r="M1919" i="1"/>
  <c r="O1919" i="1" s="1"/>
  <c r="M1920" i="1"/>
  <c r="M1921" i="1"/>
  <c r="M1923" i="1"/>
  <c r="M1924" i="1"/>
  <c r="O1924" i="1" s="1"/>
  <c r="M1925" i="1"/>
  <c r="M1927" i="1"/>
  <c r="M1928" i="1"/>
  <c r="M1929" i="1"/>
  <c r="O1929" i="1" s="1"/>
  <c r="M1931" i="1"/>
  <c r="M1932" i="1"/>
  <c r="M1933" i="1"/>
  <c r="M1935" i="1"/>
  <c r="O1935" i="1" s="1"/>
  <c r="M1936" i="1"/>
  <c r="M1937" i="1"/>
  <c r="M1939" i="1"/>
  <c r="M1940" i="1"/>
  <c r="O1940" i="1" s="1"/>
  <c r="M1941" i="1"/>
  <c r="M1943" i="1"/>
  <c r="M1944" i="1"/>
  <c r="M1945" i="1"/>
  <c r="O1945" i="1" s="1"/>
  <c r="M1947" i="1"/>
  <c r="M1948" i="1"/>
  <c r="M1949" i="1"/>
  <c r="M1951" i="1"/>
  <c r="O1951" i="1" s="1"/>
  <c r="M1952" i="1"/>
  <c r="M1953" i="1"/>
  <c r="M1955" i="1"/>
  <c r="M1956" i="1"/>
  <c r="O1956" i="1" s="1"/>
  <c r="M1957" i="1"/>
  <c r="M1959" i="1"/>
  <c r="M1960" i="1"/>
  <c r="M1961" i="1"/>
  <c r="O1961" i="1" s="1"/>
  <c r="M1963" i="1"/>
  <c r="M1964" i="1"/>
  <c r="M1965" i="1"/>
  <c r="M1967" i="1"/>
  <c r="O1967" i="1" s="1"/>
  <c r="M1968" i="1"/>
  <c r="M1969" i="1"/>
  <c r="M1971" i="1"/>
  <c r="M1972" i="1"/>
  <c r="O1972" i="1" s="1"/>
  <c r="M1973" i="1"/>
  <c r="M1975" i="1"/>
  <c r="M1976" i="1"/>
  <c r="M1977" i="1"/>
  <c r="O1977" i="1" s="1"/>
  <c r="M1979" i="1"/>
  <c r="M1980" i="1"/>
  <c r="M1981" i="1"/>
  <c r="M1983" i="1"/>
  <c r="O1983" i="1" s="1"/>
  <c r="M1984" i="1"/>
  <c r="M1985" i="1"/>
  <c r="M1987" i="1"/>
  <c r="M1988" i="1"/>
  <c r="O1988" i="1" s="1"/>
  <c r="M1989" i="1"/>
  <c r="M1991" i="1"/>
  <c r="M1992" i="1"/>
  <c r="M1993" i="1"/>
  <c r="O1993" i="1" s="1"/>
  <c r="M1995" i="1"/>
  <c r="M1996" i="1"/>
  <c r="M1997" i="1"/>
  <c r="M1999" i="1"/>
  <c r="O1999" i="1" s="1"/>
  <c r="N39" i="1"/>
  <c r="N40" i="1"/>
  <c r="N41" i="1"/>
  <c r="N43" i="1"/>
  <c r="N44" i="1"/>
  <c r="N45" i="1"/>
  <c r="N47" i="1"/>
  <c r="N48" i="1"/>
  <c r="N49" i="1"/>
  <c r="N51" i="1"/>
  <c r="N52" i="1"/>
  <c r="N53" i="1"/>
  <c r="N55" i="1"/>
  <c r="N56" i="1"/>
  <c r="N57" i="1"/>
  <c r="N59" i="1"/>
  <c r="N60" i="1"/>
  <c r="N61" i="1"/>
  <c r="N63" i="1"/>
  <c r="N64" i="1"/>
  <c r="N65" i="1"/>
  <c r="N67" i="1"/>
  <c r="N68" i="1"/>
  <c r="N69" i="1"/>
  <c r="N71" i="1"/>
  <c r="N72" i="1"/>
  <c r="N73" i="1"/>
  <c r="N75" i="1"/>
  <c r="N76" i="1"/>
  <c r="N77" i="1"/>
  <c r="N79" i="1"/>
  <c r="N80" i="1"/>
  <c r="N81" i="1"/>
  <c r="N83" i="1"/>
  <c r="N84" i="1"/>
  <c r="N85" i="1"/>
  <c r="N87" i="1"/>
  <c r="N88" i="1"/>
  <c r="N89" i="1"/>
  <c r="N91" i="1"/>
  <c r="N92" i="1"/>
  <c r="N93" i="1"/>
  <c r="N95" i="1"/>
  <c r="N96" i="1"/>
  <c r="N97" i="1"/>
  <c r="N99" i="1"/>
  <c r="N100" i="1"/>
  <c r="N101" i="1"/>
  <c r="N103" i="1"/>
  <c r="N104" i="1"/>
  <c r="N105" i="1"/>
  <c r="N107" i="1"/>
  <c r="N108" i="1"/>
  <c r="N109" i="1"/>
  <c r="N111" i="1"/>
  <c r="N112" i="1"/>
  <c r="N113" i="1"/>
  <c r="N115" i="1"/>
  <c r="N116" i="1"/>
  <c r="N117" i="1"/>
  <c r="N119" i="1"/>
  <c r="N120" i="1"/>
  <c r="N121" i="1"/>
  <c r="N123" i="1"/>
  <c r="N124" i="1"/>
  <c r="N125" i="1"/>
  <c r="N127" i="1"/>
  <c r="N128" i="1"/>
  <c r="N129" i="1"/>
  <c r="N131" i="1"/>
  <c r="N132" i="1"/>
  <c r="N133" i="1"/>
  <c r="N135" i="1"/>
  <c r="N136" i="1"/>
  <c r="N137" i="1"/>
  <c r="N139" i="1"/>
  <c r="N140" i="1"/>
  <c r="N141" i="1"/>
  <c r="N143" i="1"/>
  <c r="N144" i="1"/>
  <c r="N145" i="1"/>
  <c r="N147" i="1"/>
  <c r="N148" i="1"/>
  <c r="N149" i="1"/>
  <c r="N151" i="1"/>
  <c r="N152" i="1"/>
  <c r="N153" i="1"/>
  <c r="N155" i="1"/>
  <c r="N156" i="1"/>
  <c r="N157" i="1"/>
  <c r="N159" i="1"/>
  <c r="N160" i="1"/>
  <c r="N161" i="1"/>
  <c r="N163" i="1"/>
  <c r="N164" i="1"/>
  <c r="N165" i="1"/>
  <c r="N167" i="1"/>
  <c r="N168" i="1"/>
  <c r="N169" i="1"/>
  <c r="N171" i="1"/>
  <c r="N172" i="1"/>
  <c r="N173" i="1"/>
  <c r="N175" i="1"/>
  <c r="N176" i="1"/>
  <c r="N177" i="1"/>
  <c r="N179" i="1"/>
  <c r="N180" i="1"/>
  <c r="N181" i="1"/>
  <c r="N183" i="1"/>
  <c r="N184" i="1"/>
  <c r="N185" i="1"/>
  <c r="N187" i="1"/>
  <c r="N188" i="1"/>
  <c r="N189" i="1"/>
  <c r="N191" i="1"/>
  <c r="N192" i="1"/>
  <c r="N193" i="1"/>
  <c r="N195" i="1"/>
  <c r="N196" i="1"/>
  <c r="N197" i="1"/>
  <c r="N199" i="1"/>
  <c r="N200" i="1"/>
  <c r="N201" i="1"/>
  <c r="N203" i="1"/>
  <c r="N204" i="1"/>
  <c r="N205" i="1"/>
  <c r="N207" i="1"/>
  <c r="N208" i="1"/>
  <c r="N209" i="1"/>
  <c r="N211" i="1"/>
  <c r="N212" i="1"/>
  <c r="N213" i="1"/>
  <c r="N215" i="1"/>
  <c r="N216" i="1"/>
  <c r="N217" i="1"/>
  <c r="N219" i="1"/>
  <c r="N220" i="1"/>
  <c r="N221" i="1"/>
  <c r="N223" i="1"/>
  <c r="N224" i="1"/>
  <c r="N225" i="1"/>
  <c r="N227" i="1"/>
  <c r="N228" i="1"/>
  <c r="N229" i="1"/>
  <c r="N231" i="1"/>
  <c r="N232" i="1"/>
  <c r="N233" i="1"/>
  <c r="N235" i="1"/>
  <c r="N236" i="1"/>
  <c r="N237" i="1"/>
  <c r="N239" i="1"/>
  <c r="N240" i="1"/>
  <c r="N241" i="1"/>
  <c r="N243" i="1"/>
  <c r="N244" i="1"/>
  <c r="N245" i="1"/>
  <c r="N247" i="1"/>
  <c r="N248" i="1"/>
  <c r="N249" i="1"/>
  <c r="N251" i="1"/>
  <c r="N252" i="1"/>
  <c r="N253" i="1"/>
  <c r="N255" i="1"/>
  <c r="N256" i="1"/>
  <c r="N257" i="1"/>
  <c r="N259" i="1"/>
  <c r="N260" i="1"/>
  <c r="N261" i="1"/>
  <c r="N263" i="1"/>
  <c r="N264" i="1"/>
  <c r="N265" i="1"/>
  <c r="N267" i="1"/>
  <c r="N268" i="1"/>
  <c r="N269" i="1"/>
  <c r="N271" i="1"/>
  <c r="N272" i="1"/>
  <c r="N273" i="1"/>
  <c r="N275" i="1"/>
  <c r="N276" i="1"/>
  <c r="N277" i="1"/>
  <c r="N279" i="1"/>
  <c r="N280" i="1"/>
  <c r="N281" i="1"/>
  <c r="N283" i="1"/>
  <c r="N284" i="1"/>
  <c r="N285" i="1"/>
  <c r="N287" i="1"/>
  <c r="N288" i="1"/>
  <c r="N289" i="1"/>
  <c r="N291" i="1"/>
  <c r="N292" i="1"/>
  <c r="N293" i="1"/>
  <c r="N295" i="1"/>
  <c r="N296" i="1"/>
  <c r="N297" i="1"/>
  <c r="N299" i="1"/>
  <c r="N300" i="1"/>
  <c r="N301" i="1"/>
  <c r="N303" i="1"/>
  <c r="N304" i="1"/>
  <c r="N305" i="1"/>
  <c r="N307" i="1"/>
  <c r="N308" i="1"/>
  <c r="N309" i="1"/>
  <c r="N311" i="1"/>
  <c r="N312" i="1"/>
  <c r="N313" i="1"/>
  <c r="N315" i="1"/>
  <c r="N316" i="1"/>
  <c r="N317" i="1"/>
  <c r="N319" i="1"/>
  <c r="N320" i="1"/>
  <c r="N321" i="1"/>
  <c r="N323" i="1"/>
  <c r="N324" i="1"/>
  <c r="N325" i="1"/>
  <c r="N327" i="1"/>
  <c r="N328" i="1"/>
  <c r="N329" i="1"/>
  <c r="N331" i="1"/>
  <c r="N332" i="1"/>
  <c r="N333" i="1"/>
  <c r="N335" i="1"/>
  <c r="N336" i="1"/>
  <c r="N337" i="1"/>
  <c r="N339" i="1"/>
  <c r="N340" i="1"/>
  <c r="N341" i="1"/>
  <c r="N343" i="1"/>
  <c r="N344" i="1"/>
  <c r="N345" i="1"/>
  <c r="N347" i="1"/>
  <c r="N348" i="1"/>
  <c r="N349" i="1"/>
  <c r="N351" i="1"/>
  <c r="N352" i="1"/>
  <c r="N353" i="1"/>
  <c r="N355" i="1"/>
  <c r="N356" i="1"/>
  <c r="N357" i="1"/>
  <c r="N359" i="1"/>
  <c r="N360" i="1"/>
  <c r="N361" i="1"/>
  <c r="N363" i="1"/>
  <c r="N364" i="1"/>
  <c r="N365" i="1"/>
  <c r="N367" i="1"/>
  <c r="N368" i="1"/>
  <c r="N369" i="1"/>
  <c r="N371" i="1"/>
  <c r="N372" i="1"/>
  <c r="N373" i="1"/>
  <c r="N375" i="1"/>
  <c r="N376" i="1"/>
  <c r="N377" i="1"/>
  <c r="N379" i="1"/>
  <c r="N380" i="1"/>
  <c r="N381" i="1"/>
  <c r="N383" i="1"/>
  <c r="N384" i="1"/>
  <c r="N385" i="1"/>
  <c r="N387" i="1"/>
  <c r="N388" i="1"/>
  <c r="N389" i="1"/>
  <c r="N391" i="1"/>
  <c r="N392" i="1"/>
  <c r="N393" i="1"/>
  <c r="N395" i="1"/>
  <c r="N396" i="1"/>
  <c r="N397" i="1"/>
  <c r="N399" i="1"/>
  <c r="N400" i="1"/>
  <c r="N401" i="1"/>
  <c r="N403" i="1"/>
  <c r="N404" i="1"/>
  <c r="N405" i="1"/>
  <c r="N407" i="1"/>
  <c r="N408" i="1"/>
  <c r="N409" i="1"/>
  <c r="N411" i="1"/>
  <c r="N412" i="1"/>
  <c r="N413" i="1"/>
  <c r="N415" i="1"/>
  <c r="N416" i="1"/>
  <c r="N417" i="1"/>
  <c r="N419" i="1"/>
  <c r="N420" i="1"/>
  <c r="N421" i="1"/>
  <c r="N423" i="1"/>
  <c r="N424" i="1"/>
  <c r="N425" i="1"/>
  <c r="N427" i="1"/>
  <c r="N428" i="1"/>
  <c r="N429" i="1"/>
  <c r="N431" i="1"/>
  <c r="N432" i="1"/>
  <c r="N433" i="1"/>
  <c r="N435" i="1"/>
  <c r="N436" i="1"/>
  <c r="N437" i="1"/>
  <c r="N439" i="1"/>
  <c r="N440" i="1"/>
  <c r="N441" i="1"/>
  <c r="N443" i="1"/>
  <c r="N444" i="1"/>
  <c r="N445" i="1"/>
  <c r="N447" i="1"/>
  <c r="N448" i="1"/>
  <c r="N449" i="1"/>
  <c r="N451" i="1"/>
  <c r="N452" i="1"/>
  <c r="N453" i="1"/>
  <c r="N455" i="1"/>
  <c r="N456" i="1"/>
  <c r="N457" i="1"/>
  <c r="N459" i="1"/>
  <c r="N460" i="1"/>
  <c r="N461" i="1"/>
  <c r="N463" i="1"/>
  <c r="N464" i="1"/>
  <c r="N465" i="1"/>
  <c r="N467" i="1"/>
  <c r="N468" i="1"/>
  <c r="N469" i="1"/>
  <c r="N471" i="1"/>
  <c r="N472" i="1"/>
  <c r="N473" i="1"/>
  <c r="N475" i="1"/>
  <c r="N476" i="1"/>
  <c r="N477" i="1"/>
  <c r="N479" i="1"/>
  <c r="N480" i="1"/>
  <c r="N481" i="1"/>
  <c r="N483" i="1"/>
  <c r="N484" i="1"/>
  <c r="N485" i="1"/>
  <c r="N487" i="1"/>
  <c r="N488" i="1"/>
  <c r="N489" i="1"/>
  <c r="N491" i="1"/>
  <c r="N492" i="1"/>
  <c r="N493" i="1"/>
  <c r="N495" i="1"/>
  <c r="N496" i="1"/>
  <c r="N497" i="1"/>
  <c r="N499" i="1"/>
  <c r="N500" i="1"/>
  <c r="N501" i="1"/>
  <c r="N503" i="1"/>
  <c r="N504" i="1"/>
  <c r="N505" i="1"/>
  <c r="N507" i="1"/>
  <c r="N508" i="1"/>
  <c r="N509" i="1"/>
  <c r="N511" i="1"/>
  <c r="N512" i="1"/>
  <c r="N513" i="1"/>
  <c r="N515" i="1"/>
  <c r="N516" i="1"/>
  <c r="N517" i="1"/>
  <c r="N519" i="1"/>
  <c r="N520" i="1"/>
  <c r="N521" i="1"/>
  <c r="N523" i="1"/>
  <c r="N524" i="1"/>
  <c r="N525" i="1"/>
  <c r="N527" i="1"/>
  <c r="N528" i="1"/>
  <c r="N529" i="1"/>
  <c r="N531" i="1"/>
  <c r="N532" i="1"/>
  <c r="N533" i="1"/>
  <c r="N535" i="1"/>
  <c r="N536" i="1"/>
  <c r="N537" i="1"/>
  <c r="N539" i="1"/>
  <c r="N540" i="1"/>
  <c r="N541" i="1"/>
  <c r="N543" i="1"/>
  <c r="N544" i="1"/>
  <c r="N545" i="1"/>
  <c r="N547" i="1"/>
  <c r="N548" i="1"/>
  <c r="N549" i="1"/>
  <c r="N551" i="1"/>
  <c r="N552" i="1"/>
  <c r="N553" i="1"/>
  <c r="N555" i="1"/>
  <c r="N556" i="1"/>
  <c r="N557" i="1"/>
  <c r="N559" i="1"/>
  <c r="N560" i="1"/>
  <c r="N561" i="1"/>
  <c r="N563" i="1"/>
  <c r="N564" i="1"/>
  <c r="N565" i="1"/>
  <c r="N567" i="1"/>
  <c r="N568" i="1"/>
  <c r="N569" i="1"/>
  <c r="N571" i="1"/>
  <c r="N572" i="1"/>
  <c r="N573" i="1"/>
  <c r="N575" i="1"/>
  <c r="N576" i="1"/>
  <c r="N577" i="1"/>
  <c r="N579" i="1"/>
  <c r="N580" i="1"/>
  <c r="N581" i="1"/>
  <c r="N583" i="1"/>
  <c r="N584" i="1"/>
  <c r="N585" i="1"/>
  <c r="N587" i="1"/>
  <c r="N588" i="1"/>
  <c r="N589" i="1"/>
  <c r="N591" i="1"/>
  <c r="N592" i="1"/>
  <c r="N593" i="1"/>
  <c r="N595" i="1"/>
  <c r="N596" i="1"/>
  <c r="N597" i="1"/>
  <c r="N599" i="1"/>
  <c r="N600" i="1"/>
  <c r="N601" i="1"/>
  <c r="N603" i="1"/>
  <c r="N604" i="1"/>
  <c r="N605" i="1"/>
  <c r="N607" i="1"/>
  <c r="N608" i="1"/>
  <c r="N609" i="1"/>
  <c r="N611" i="1"/>
  <c r="N612" i="1"/>
  <c r="N613" i="1"/>
  <c r="N615" i="1"/>
  <c r="N616" i="1"/>
  <c r="N617" i="1"/>
  <c r="N619" i="1"/>
  <c r="N620" i="1"/>
  <c r="N621" i="1"/>
  <c r="N623" i="1"/>
  <c r="N624" i="1"/>
  <c r="N625" i="1"/>
  <c r="N627" i="1"/>
  <c r="N628" i="1"/>
  <c r="N629" i="1"/>
  <c r="N631" i="1"/>
  <c r="N632" i="1"/>
  <c r="N633" i="1"/>
  <c r="N635" i="1"/>
  <c r="N636" i="1"/>
  <c r="N637" i="1"/>
  <c r="N639" i="1"/>
  <c r="N640" i="1"/>
  <c r="N641" i="1"/>
  <c r="N643" i="1"/>
  <c r="N644" i="1"/>
  <c r="N645" i="1"/>
  <c r="N647" i="1"/>
  <c r="N648" i="1"/>
  <c r="N649" i="1"/>
  <c r="N651" i="1"/>
  <c r="N652" i="1"/>
  <c r="N653" i="1"/>
  <c r="N655" i="1"/>
  <c r="N656" i="1"/>
  <c r="N657" i="1"/>
  <c r="N659" i="1"/>
  <c r="N660" i="1"/>
  <c r="N661" i="1"/>
  <c r="N663" i="1"/>
  <c r="N664" i="1"/>
  <c r="N665" i="1"/>
  <c r="N667" i="1"/>
  <c r="N668" i="1"/>
  <c r="N669" i="1"/>
  <c r="N671" i="1"/>
  <c r="N672" i="1"/>
  <c r="N673" i="1"/>
  <c r="N675" i="1"/>
  <c r="N676" i="1"/>
  <c r="N677" i="1"/>
  <c r="N679" i="1"/>
  <c r="N680" i="1"/>
  <c r="N681" i="1"/>
  <c r="N683" i="1"/>
  <c r="N684" i="1"/>
  <c r="N685" i="1"/>
  <c r="N687" i="1"/>
  <c r="N688" i="1"/>
  <c r="N689" i="1"/>
  <c r="N691" i="1"/>
  <c r="N692" i="1"/>
  <c r="N693" i="1"/>
  <c r="N695" i="1"/>
  <c r="N696" i="1"/>
  <c r="N697" i="1"/>
  <c r="N699" i="1"/>
  <c r="N700" i="1"/>
  <c r="N701" i="1"/>
  <c r="N703" i="1"/>
  <c r="N704" i="1"/>
  <c r="N705" i="1"/>
  <c r="N707" i="1"/>
  <c r="N708" i="1"/>
  <c r="N709" i="1"/>
  <c r="N711" i="1"/>
  <c r="N712" i="1"/>
  <c r="N713" i="1"/>
  <c r="N715" i="1"/>
  <c r="N716" i="1"/>
  <c r="N717" i="1"/>
  <c r="N719" i="1"/>
  <c r="N720" i="1"/>
  <c r="N721" i="1"/>
  <c r="N723" i="1"/>
  <c r="N724" i="1"/>
  <c r="N725" i="1"/>
  <c r="N727" i="1"/>
  <c r="N728" i="1"/>
  <c r="N729" i="1"/>
  <c r="N731" i="1"/>
  <c r="N732" i="1"/>
  <c r="N733" i="1"/>
  <c r="N735" i="1"/>
  <c r="N736" i="1"/>
  <c r="N737" i="1"/>
  <c r="N739" i="1"/>
  <c r="N740" i="1"/>
  <c r="N741" i="1"/>
  <c r="N743" i="1"/>
  <c r="N744" i="1"/>
  <c r="N745" i="1"/>
  <c r="N747" i="1"/>
  <c r="N748" i="1"/>
  <c r="N749" i="1"/>
  <c r="N751" i="1"/>
  <c r="N752" i="1"/>
  <c r="N753" i="1"/>
  <c r="N755" i="1"/>
  <c r="N756" i="1"/>
  <c r="N757" i="1"/>
  <c r="N759" i="1"/>
  <c r="N760" i="1"/>
  <c r="N761" i="1"/>
  <c r="N763" i="1"/>
  <c r="N764" i="1"/>
  <c r="N765" i="1"/>
  <c r="N767" i="1"/>
  <c r="N768" i="1"/>
  <c r="N769" i="1"/>
  <c r="N771" i="1"/>
  <c r="N772" i="1"/>
  <c r="N773" i="1"/>
  <c r="N775" i="1"/>
  <c r="N776" i="1"/>
  <c r="N777" i="1"/>
  <c r="N779" i="1"/>
  <c r="N780" i="1"/>
  <c r="N781" i="1"/>
  <c r="N783" i="1"/>
  <c r="N784" i="1"/>
  <c r="N785" i="1"/>
  <c r="N787" i="1"/>
  <c r="N788" i="1"/>
  <c r="N789" i="1"/>
  <c r="N791" i="1"/>
  <c r="N792" i="1"/>
  <c r="N793" i="1"/>
  <c r="N795" i="1"/>
  <c r="N796" i="1"/>
  <c r="N797" i="1"/>
  <c r="N799" i="1"/>
  <c r="N800" i="1"/>
  <c r="N801" i="1"/>
  <c r="N803" i="1"/>
  <c r="N804" i="1"/>
  <c r="N805" i="1"/>
  <c r="N807" i="1"/>
  <c r="N808" i="1"/>
  <c r="N809" i="1"/>
  <c r="N811" i="1"/>
  <c r="N812" i="1"/>
  <c r="N813" i="1"/>
  <c r="N815" i="1"/>
  <c r="N816" i="1"/>
  <c r="N817" i="1"/>
  <c r="N819" i="1"/>
  <c r="N820" i="1"/>
  <c r="N821" i="1"/>
  <c r="N823" i="1"/>
  <c r="N824" i="1"/>
  <c r="N825" i="1"/>
  <c r="N827" i="1"/>
  <c r="N828" i="1"/>
  <c r="N829" i="1"/>
  <c r="N831" i="1"/>
  <c r="N832" i="1"/>
  <c r="N833" i="1"/>
  <c r="N835" i="1"/>
  <c r="N836" i="1"/>
  <c r="N837" i="1"/>
  <c r="N839" i="1"/>
  <c r="N840" i="1"/>
  <c r="N841" i="1"/>
  <c r="N843" i="1"/>
  <c r="N844" i="1"/>
  <c r="N845" i="1"/>
  <c r="N847" i="1"/>
  <c r="N848" i="1"/>
  <c r="N849" i="1"/>
  <c r="N851" i="1"/>
  <c r="N852" i="1"/>
  <c r="N853" i="1"/>
  <c r="N855" i="1"/>
  <c r="N856" i="1"/>
  <c r="N857" i="1"/>
  <c r="N859" i="1"/>
  <c r="N860" i="1"/>
  <c r="N861" i="1"/>
  <c r="N863" i="1"/>
  <c r="N864" i="1"/>
  <c r="N865" i="1"/>
  <c r="N867" i="1"/>
  <c r="N868" i="1"/>
  <c r="N869" i="1"/>
  <c r="N871" i="1"/>
  <c r="N872" i="1"/>
  <c r="N873" i="1"/>
  <c r="N875" i="1"/>
  <c r="N876" i="1"/>
  <c r="N877" i="1"/>
  <c r="N879" i="1"/>
  <c r="N880" i="1"/>
  <c r="N881" i="1"/>
  <c r="N883" i="1"/>
  <c r="N884" i="1"/>
  <c r="N885" i="1"/>
  <c r="N887" i="1"/>
  <c r="N888" i="1"/>
  <c r="N889" i="1"/>
  <c r="N891" i="1"/>
  <c r="N892" i="1"/>
  <c r="N893" i="1"/>
  <c r="N895" i="1"/>
  <c r="N896" i="1"/>
  <c r="N897" i="1"/>
  <c r="N899" i="1"/>
  <c r="N900" i="1"/>
  <c r="N901" i="1"/>
  <c r="N903" i="1"/>
  <c r="N904" i="1"/>
  <c r="N905" i="1"/>
  <c r="N907" i="1"/>
  <c r="N908" i="1"/>
  <c r="N909" i="1"/>
  <c r="N911" i="1"/>
  <c r="N912" i="1"/>
  <c r="N913" i="1"/>
  <c r="N915" i="1"/>
  <c r="N916" i="1"/>
  <c r="N917" i="1"/>
  <c r="N919" i="1"/>
  <c r="N920" i="1"/>
  <c r="N921" i="1"/>
  <c r="N923" i="1"/>
  <c r="N924" i="1"/>
  <c r="N925" i="1"/>
  <c r="N927" i="1"/>
  <c r="N928" i="1"/>
  <c r="N929" i="1"/>
  <c r="N931" i="1"/>
  <c r="N932" i="1"/>
  <c r="N933" i="1"/>
  <c r="N935" i="1"/>
  <c r="N936" i="1"/>
  <c r="N937" i="1"/>
  <c r="N939" i="1"/>
  <c r="N940" i="1"/>
  <c r="N941" i="1"/>
  <c r="N943" i="1"/>
  <c r="N944" i="1"/>
  <c r="N945" i="1"/>
  <c r="N947" i="1"/>
  <c r="N948" i="1"/>
  <c r="N949" i="1"/>
  <c r="N951" i="1"/>
  <c r="N952" i="1"/>
  <c r="N953" i="1"/>
  <c r="N955" i="1"/>
  <c r="N956" i="1"/>
  <c r="N957" i="1"/>
  <c r="N959" i="1"/>
  <c r="N960" i="1"/>
  <c r="N961" i="1"/>
  <c r="N963" i="1"/>
  <c r="N964" i="1"/>
  <c r="N965" i="1"/>
  <c r="N967" i="1"/>
  <c r="N968" i="1"/>
  <c r="N969" i="1"/>
  <c r="N971" i="1"/>
  <c r="N972" i="1"/>
  <c r="N973" i="1"/>
  <c r="N975" i="1"/>
  <c r="N976" i="1"/>
  <c r="N977" i="1"/>
  <c r="N979" i="1"/>
  <c r="N980" i="1"/>
  <c r="N981" i="1"/>
  <c r="N983" i="1"/>
  <c r="N984" i="1"/>
  <c r="N985" i="1"/>
  <c r="N987" i="1"/>
  <c r="N988" i="1"/>
  <c r="N989" i="1"/>
  <c r="N991" i="1"/>
  <c r="N992" i="1"/>
  <c r="N993" i="1"/>
  <c r="N995" i="1"/>
  <c r="N996" i="1"/>
  <c r="N997" i="1"/>
  <c r="N999" i="1"/>
  <c r="N1000" i="1"/>
  <c r="N1001" i="1"/>
  <c r="N1003" i="1"/>
  <c r="N1004" i="1"/>
  <c r="N1005" i="1"/>
  <c r="N1007" i="1"/>
  <c r="N1008" i="1"/>
  <c r="N1009" i="1"/>
  <c r="N1011" i="1"/>
  <c r="N1012" i="1"/>
  <c r="N1013" i="1"/>
  <c r="N1015" i="1"/>
  <c r="N1016" i="1"/>
  <c r="N1017" i="1"/>
  <c r="N1019" i="1"/>
  <c r="N1020" i="1"/>
  <c r="N1021" i="1"/>
  <c r="N1023" i="1"/>
  <c r="N1024" i="1"/>
  <c r="N1025" i="1"/>
  <c r="N1027" i="1"/>
  <c r="N1028" i="1"/>
  <c r="N1029" i="1"/>
  <c r="N1031" i="1"/>
  <c r="N1032" i="1"/>
  <c r="N1033" i="1"/>
  <c r="N1035" i="1"/>
  <c r="N1036" i="1"/>
  <c r="N1037" i="1"/>
  <c r="N1039" i="1"/>
  <c r="N1040" i="1"/>
  <c r="N1041" i="1"/>
  <c r="N1043" i="1"/>
  <c r="N1044" i="1"/>
  <c r="N1045" i="1"/>
  <c r="N1047" i="1"/>
  <c r="N1048" i="1"/>
  <c r="N1049" i="1"/>
  <c r="N1051" i="1"/>
  <c r="N1052" i="1"/>
  <c r="N1053" i="1"/>
  <c r="N1055" i="1"/>
  <c r="N1056" i="1"/>
  <c r="N1057" i="1"/>
  <c r="N1059" i="1"/>
  <c r="N1060" i="1"/>
  <c r="N1061" i="1"/>
  <c r="N1063" i="1"/>
  <c r="N1064" i="1"/>
  <c r="N1065" i="1"/>
  <c r="N1067" i="1"/>
  <c r="N1068" i="1"/>
  <c r="N1069" i="1"/>
  <c r="N1071" i="1"/>
  <c r="N1072" i="1"/>
  <c r="N1073" i="1"/>
  <c r="N1075" i="1"/>
  <c r="N1076" i="1"/>
  <c r="N1077" i="1"/>
  <c r="N1079" i="1"/>
  <c r="N1080" i="1"/>
  <c r="N1081" i="1"/>
  <c r="N1083" i="1"/>
  <c r="N1084" i="1"/>
  <c r="N1085" i="1"/>
  <c r="N1087" i="1"/>
  <c r="N1088" i="1"/>
  <c r="N1089" i="1"/>
  <c r="N1091" i="1"/>
  <c r="N1092" i="1"/>
  <c r="N1093" i="1"/>
  <c r="N1095" i="1"/>
  <c r="N1096" i="1"/>
  <c r="N1097" i="1"/>
  <c r="N1099" i="1"/>
  <c r="N1100" i="1"/>
  <c r="N1101" i="1"/>
  <c r="N1103" i="1"/>
  <c r="N1104" i="1"/>
  <c r="N1105" i="1"/>
  <c r="N1107" i="1"/>
  <c r="N1108" i="1"/>
  <c r="N1109" i="1"/>
  <c r="N1111" i="1"/>
  <c r="N1112" i="1"/>
  <c r="N1113" i="1"/>
  <c r="N1115" i="1"/>
  <c r="N1116" i="1"/>
  <c r="N1117" i="1"/>
  <c r="N1119" i="1"/>
  <c r="N1120" i="1"/>
  <c r="N1121" i="1"/>
  <c r="N1123" i="1"/>
  <c r="N1124" i="1"/>
  <c r="N1125" i="1"/>
  <c r="N1127" i="1"/>
  <c r="N1128" i="1"/>
  <c r="N1129" i="1"/>
  <c r="N1131" i="1"/>
  <c r="N1132" i="1"/>
  <c r="N1133" i="1"/>
  <c r="N1135" i="1"/>
  <c r="N1136" i="1"/>
  <c r="N1137" i="1"/>
  <c r="N1139" i="1"/>
  <c r="N1140" i="1"/>
  <c r="N1141" i="1"/>
  <c r="N1143" i="1"/>
  <c r="N1144" i="1"/>
  <c r="N1145" i="1"/>
  <c r="N1147" i="1"/>
  <c r="N1148" i="1"/>
  <c r="N1149" i="1"/>
  <c r="N1151" i="1"/>
  <c r="N1152" i="1"/>
  <c r="N1153" i="1"/>
  <c r="N1155" i="1"/>
  <c r="N1156" i="1"/>
  <c r="N1157" i="1"/>
  <c r="N1159" i="1"/>
  <c r="N1160" i="1"/>
  <c r="N1161" i="1"/>
  <c r="N1163" i="1"/>
  <c r="N1164" i="1"/>
  <c r="N1165" i="1"/>
  <c r="N1167" i="1"/>
  <c r="N1168" i="1"/>
  <c r="N1169" i="1"/>
  <c r="N1171" i="1"/>
  <c r="N1172" i="1"/>
  <c r="N1173" i="1"/>
  <c r="N1175" i="1"/>
  <c r="N1176" i="1"/>
  <c r="N1177" i="1"/>
  <c r="N1179" i="1"/>
  <c r="N1180" i="1"/>
  <c r="N1181" i="1"/>
  <c r="N1183" i="1"/>
  <c r="N1184" i="1"/>
  <c r="N1185" i="1"/>
  <c r="N1187" i="1"/>
  <c r="N1188" i="1"/>
  <c r="N1189" i="1"/>
  <c r="N1191" i="1"/>
  <c r="N1192" i="1"/>
  <c r="N1193" i="1"/>
  <c r="N1195" i="1"/>
  <c r="N1196" i="1"/>
  <c r="N1197" i="1"/>
  <c r="N1199" i="1"/>
  <c r="N1200" i="1"/>
  <c r="N1201" i="1"/>
  <c r="N1203" i="1"/>
  <c r="N1204" i="1"/>
  <c r="N1205" i="1"/>
  <c r="N1207" i="1"/>
  <c r="N1208" i="1"/>
  <c r="N1209" i="1"/>
  <c r="N1211" i="1"/>
  <c r="N1212" i="1"/>
  <c r="N1213" i="1"/>
  <c r="N1215" i="1"/>
  <c r="N1216" i="1"/>
  <c r="N1217" i="1"/>
  <c r="N1219" i="1"/>
  <c r="N1220" i="1"/>
  <c r="N1221" i="1"/>
  <c r="N1223" i="1"/>
  <c r="N1224" i="1"/>
  <c r="N1225" i="1"/>
  <c r="N1227" i="1"/>
  <c r="N1228" i="1"/>
  <c r="N1229" i="1"/>
  <c r="N1231" i="1"/>
  <c r="N1232" i="1"/>
  <c r="N1233" i="1"/>
  <c r="N1235" i="1"/>
  <c r="N1236" i="1"/>
  <c r="N1237" i="1"/>
  <c r="N1239" i="1"/>
  <c r="N1240" i="1"/>
  <c r="N1241" i="1"/>
  <c r="N1243" i="1"/>
  <c r="N1244" i="1"/>
  <c r="N1245" i="1"/>
  <c r="N1247" i="1"/>
  <c r="N1248" i="1"/>
  <c r="N1249" i="1"/>
  <c r="N1251" i="1"/>
  <c r="N1252" i="1"/>
  <c r="N1253" i="1"/>
  <c r="N1255" i="1"/>
  <c r="N1256" i="1"/>
  <c r="N1257" i="1"/>
  <c r="N1259" i="1"/>
  <c r="N1260" i="1"/>
  <c r="N1261" i="1"/>
  <c r="N1263" i="1"/>
  <c r="N1264" i="1"/>
  <c r="N1265" i="1"/>
  <c r="N1267" i="1"/>
  <c r="N1268" i="1"/>
  <c r="N1269" i="1"/>
  <c r="N1271" i="1"/>
  <c r="N1272" i="1"/>
  <c r="N1273" i="1"/>
  <c r="N1275" i="1"/>
  <c r="N1276" i="1"/>
  <c r="N1277" i="1"/>
  <c r="N1279" i="1"/>
  <c r="N1280" i="1"/>
  <c r="N1281" i="1"/>
  <c r="N1283" i="1"/>
  <c r="N1284" i="1"/>
  <c r="N1285" i="1"/>
  <c r="N1287" i="1"/>
  <c r="N1288" i="1"/>
  <c r="N1289" i="1"/>
  <c r="N1291" i="1"/>
  <c r="N1292" i="1"/>
  <c r="N1293" i="1"/>
  <c r="N1295" i="1"/>
  <c r="N1296" i="1"/>
  <c r="N1297" i="1"/>
  <c r="N1299" i="1"/>
  <c r="N1300" i="1"/>
  <c r="N1301" i="1"/>
  <c r="N1303" i="1"/>
  <c r="N1304" i="1"/>
  <c r="N1305" i="1"/>
  <c r="N1307" i="1"/>
  <c r="N1308" i="1"/>
  <c r="N1309" i="1"/>
  <c r="N1311" i="1"/>
  <c r="N1312" i="1"/>
  <c r="N1313" i="1"/>
  <c r="N1315" i="1"/>
  <c r="N1316" i="1"/>
  <c r="N1317" i="1"/>
  <c r="N1319" i="1"/>
  <c r="N1320" i="1"/>
  <c r="N1321" i="1"/>
  <c r="N1323" i="1"/>
  <c r="N1324" i="1"/>
  <c r="N1325" i="1"/>
  <c r="N1327" i="1"/>
  <c r="N1328" i="1"/>
  <c r="N1329" i="1"/>
  <c r="N1331" i="1"/>
  <c r="N1332" i="1"/>
  <c r="N1333" i="1"/>
  <c r="N1335" i="1"/>
  <c r="N1336" i="1"/>
  <c r="N1337" i="1"/>
  <c r="N1339" i="1"/>
  <c r="N1340" i="1"/>
  <c r="N1341" i="1"/>
  <c r="N1343" i="1"/>
  <c r="N1344" i="1"/>
  <c r="N1345" i="1"/>
  <c r="N1347" i="1"/>
  <c r="N1348" i="1"/>
  <c r="N1349" i="1"/>
  <c r="N1351" i="1"/>
  <c r="N1352" i="1"/>
  <c r="N1353" i="1"/>
  <c r="N1355" i="1"/>
  <c r="N1356" i="1"/>
  <c r="N1357" i="1"/>
  <c r="N1359" i="1"/>
  <c r="N1360" i="1"/>
  <c r="N1361" i="1"/>
  <c r="N1363" i="1"/>
  <c r="N1364" i="1"/>
  <c r="N1365" i="1"/>
  <c r="N1367" i="1"/>
  <c r="N1368" i="1"/>
  <c r="N1369" i="1"/>
  <c r="N1371" i="1"/>
  <c r="N1372" i="1"/>
  <c r="N1373" i="1"/>
  <c r="N1375" i="1"/>
  <c r="N1376" i="1"/>
  <c r="N1377" i="1"/>
  <c r="N1379" i="1"/>
  <c r="N1380" i="1"/>
  <c r="N1381" i="1"/>
  <c r="N1383" i="1"/>
  <c r="N1384" i="1"/>
  <c r="N1385" i="1"/>
  <c r="N1387" i="1"/>
  <c r="N1388" i="1"/>
  <c r="N1389" i="1"/>
  <c r="N1391" i="1"/>
  <c r="N1392" i="1"/>
  <c r="N1393" i="1"/>
  <c r="N1395" i="1"/>
  <c r="N1396" i="1"/>
  <c r="N1397" i="1"/>
  <c r="N1399" i="1"/>
  <c r="N1400" i="1"/>
  <c r="N1401" i="1"/>
  <c r="N1403" i="1"/>
  <c r="N1404" i="1"/>
  <c r="N1405" i="1"/>
  <c r="N1407" i="1"/>
  <c r="N1408" i="1"/>
  <c r="N1409" i="1"/>
  <c r="N1411" i="1"/>
  <c r="N1412" i="1"/>
  <c r="N1413" i="1"/>
  <c r="N1415" i="1"/>
  <c r="N1416" i="1"/>
  <c r="N1417" i="1"/>
  <c r="N1419" i="1"/>
  <c r="N1420" i="1"/>
  <c r="N1421" i="1"/>
  <c r="N1423" i="1"/>
  <c r="N1424" i="1"/>
  <c r="N1425" i="1"/>
  <c r="N1427" i="1"/>
  <c r="N1428" i="1"/>
  <c r="N1429" i="1"/>
  <c r="N1431" i="1"/>
  <c r="N1432" i="1"/>
  <c r="N1433" i="1"/>
  <c r="N1435" i="1"/>
  <c r="N1436" i="1"/>
  <c r="N1437" i="1"/>
  <c r="N1439" i="1"/>
  <c r="N1440" i="1"/>
  <c r="N1441" i="1"/>
  <c r="N1443" i="1"/>
  <c r="N1444" i="1"/>
  <c r="N1445" i="1"/>
  <c r="N1447" i="1"/>
  <c r="N1448" i="1"/>
  <c r="N1449" i="1"/>
  <c r="N1451" i="1"/>
  <c r="N1452" i="1"/>
  <c r="N1453" i="1"/>
  <c r="N1455" i="1"/>
  <c r="N1456" i="1"/>
  <c r="N1457" i="1"/>
  <c r="N1459" i="1"/>
  <c r="N1460" i="1"/>
  <c r="N1461" i="1"/>
  <c r="N1463" i="1"/>
  <c r="N1464" i="1"/>
  <c r="N1465" i="1"/>
  <c r="N1467" i="1"/>
  <c r="N1468" i="1"/>
  <c r="N1469" i="1"/>
  <c r="N1471" i="1"/>
  <c r="N1472" i="1"/>
  <c r="N1473" i="1"/>
  <c r="N1475" i="1"/>
  <c r="N1476" i="1"/>
  <c r="N1477" i="1"/>
  <c r="N1479" i="1"/>
  <c r="N1480" i="1"/>
  <c r="N1481" i="1"/>
  <c r="N1483" i="1"/>
  <c r="N1484" i="1"/>
  <c r="N1485" i="1"/>
  <c r="N1487" i="1"/>
  <c r="N1488" i="1"/>
  <c r="N1489" i="1"/>
  <c r="N1491" i="1"/>
  <c r="N1492" i="1"/>
  <c r="N1493" i="1"/>
  <c r="N1495" i="1"/>
  <c r="N1496" i="1"/>
  <c r="N1497" i="1"/>
  <c r="N1499" i="1"/>
  <c r="N1500" i="1"/>
  <c r="N1501" i="1"/>
  <c r="N1503" i="1"/>
  <c r="N1504" i="1"/>
  <c r="N1505" i="1"/>
  <c r="N1507" i="1"/>
  <c r="N1508" i="1"/>
  <c r="N1509" i="1"/>
  <c r="N1511" i="1"/>
  <c r="N1512" i="1"/>
  <c r="N1513" i="1"/>
  <c r="N1515" i="1"/>
  <c r="N1516" i="1"/>
  <c r="N1517" i="1"/>
  <c r="N1519" i="1"/>
  <c r="N1520" i="1"/>
  <c r="N1521" i="1"/>
  <c r="N1523" i="1"/>
  <c r="N1524" i="1"/>
  <c r="N1525" i="1"/>
  <c r="N1527" i="1"/>
  <c r="N1528" i="1"/>
  <c r="N1529" i="1"/>
  <c r="N1531" i="1"/>
  <c r="N1532" i="1"/>
  <c r="N1533" i="1"/>
  <c r="N1535" i="1"/>
  <c r="N1536" i="1"/>
  <c r="N1537" i="1"/>
  <c r="N1539" i="1"/>
  <c r="N1540" i="1"/>
  <c r="N1541" i="1"/>
  <c r="N1543" i="1"/>
  <c r="N1544" i="1"/>
  <c r="N1545" i="1"/>
  <c r="N1547" i="1"/>
  <c r="N1548" i="1"/>
  <c r="N1549" i="1"/>
  <c r="N1551" i="1"/>
  <c r="N1552" i="1"/>
  <c r="N1553" i="1"/>
  <c r="N1555" i="1"/>
  <c r="N1556" i="1"/>
  <c r="N1557" i="1"/>
  <c r="N1559" i="1"/>
  <c r="N1560" i="1"/>
  <c r="N1561" i="1"/>
  <c r="N1563" i="1"/>
  <c r="N1564" i="1"/>
  <c r="N1565" i="1"/>
  <c r="N1567" i="1"/>
  <c r="N1568" i="1"/>
  <c r="N1569" i="1"/>
  <c r="N1571" i="1"/>
  <c r="N1572" i="1"/>
  <c r="N1573" i="1"/>
  <c r="N1575" i="1"/>
  <c r="N1576" i="1"/>
  <c r="N1577" i="1"/>
  <c r="N1579" i="1"/>
  <c r="N1580" i="1"/>
  <c r="N1581" i="1"/>
  <c r="N1583" i="1"/>
  <c r="N1584" i="1"/>
  <c r="N1585" i="1"/>
  <c r="N1587" i="1"/>
  <c r="N1588" i="1"/>
  <c r="N1589" i="1"/>
  <c r="N1591" i="1"/>
  <c r="N1592" i="1"/>
  <c r="N1593" i="1"/>
  <c r="N1595" i="1"/>
  <c r="N1596" i="1"/>
  <c r="N1597" i="1"/>
  <c r="N1599" i="1"/>
  <c r="N1600" i="1"/>
  <c r="N1601" i="1"/>
  <c r="N1603" i="1"/>
  <c r="N1604" i="1"/>
  <c r="N1605" i="1"/>
  <c r="N1607" i="1"/>
  <c r="N1608" i="1"/>
  <c r="N1609" i="1"/>
  <c r="N1611" i="1"/>
  <c r="N1612" i="1"/>
  <c r="N1613" i="1"/>
  <c r="N1615" i="1"/>
  <c r="N1616" i="1"/>
  <c r="N1617" i="1"/>
  <c r="N1619" i="1"/>
  <c r="N1620" i="1"/>
  <c r="N1621" i="1"/>
  <c r="N1623" i="1"/>
  <c r="N1624" i="1"/>
  <c r="N1625" i="1"/>
  <c r="N1627" i="1"/>
  <c r="N1628" i="1"/>
  <c r="N1629" i="1"/>
  <c r="N1631" i="1"/>
  <c r="N1632" i="1"/>
  <c r="N1633" i="1"/>
  <c r="N1635" i="1"/>
  <c r="N1636" i="1"/>
  <c r="N1637" i="1"/>
  <c r="N1639" i="1"/>
  <c r="N1640" i="1"/>
  <c r="N1641" i="1"/>
  <c r="N1643" i="1"/>
  <c r="N1644" i="1"/>
  <c r="N1645" i="1"/>
  <c r="N1647" i="1"/>
  <c r="N1648" i="1"/>
  <c r="N1649" i="1"/>
  <c r="N1651" i="1"/>
  <c r="N1652" i="1"/>
  <c r="N1653" i="1"/>
  <c r="N1655" i="1"/>
  <c r="N1656" i="1"/>
  <c r="N1657" i="1"/>
  <c r="N1659" i="1"/>
  <c r="N1660" i="1"/>
  <c r="N1661" i="1"/>
  <c r="N1663" i="1"/>
  <c r="N1664" i="1"/>
  <c r="N1665" i="1"/>
  <c r="N1667" i="1"/>
  <c r="N1668" i="1"/>
  <c r="N1669" i="1"/>
  <c r="N1671" i="1"/>
  <c r="N1672" i="1"/>
  <c r="N1673" i="1"/>
  <c r="N1675" i="1"/>
  <c r="N1676" i="1"/>
  <c r="N1677" i="1"/>
  <c r="N1679" i="1"/>
  <c r="N1680" i="1"/>
  <c r="N1681" i="1"/>
  <c r="N1683" i="1"/>
  <c r="N1684" i="1"/>
  <c r="N1685" i="1"/>
  <c r="N1687" i="1"/>
  <c r="N1688" i="1"/>
  <c r="N1689" i="1"/>
  <c r="N1691" i="1"/>
  <c r="N1692" i="1"/>
  <c r="N1693" i="1"/>
  <c r="N1695" i="1"/>
  <c r="N1696" i="1"/>
  <c r="N1697" i="1"/>
  <c r="N1699" i="1"/>
  <c r="N1700" i="1"/>
  <c r="N1701" i="1"/>
  <c r="N1703" i="1"/>
  <c r="N1704" i="1"/>
  <c r="N1705" i="1"/>
  <c r="N1707" i="1"/>
  <c r="N1708" i="1"/>
  <c r="N1709" i="1"/>
  <c r="N1711" i="1"/>
  <c r="N1712" i="1"/>
  <c r="N1713" i="1"/>
  <c r="N1715" i="1"/>
  <c r="N1716" i="1"/>
  <c r="N1717" i="1"/>
  <c r="N1719" i="1"/>
  <c r="N1720" i="1"/>
  <c r="N1721" i="1"/>
  <c r="N1723" i="1"/>
  <c r="N1724" i="1"/>
  <c r="N1725" i="1"/>
  <c r="N1727" i="1"/>
  <c r="N1728" i="1"/>
  <c r="N1729" i="1"/>
  <c r="N1731" i="1"/>
  <c r="N1732" i="1"/>
  <c r="N1733" i="1"/>
  <c r="N1735" i="1"/>
  <c r="N1736" i="1"/>
  <c r="N1737" i="1"/>
  <c r="N1739" i="1"/>
  <c r="N1740" i="1"/>
  <c r="N1741" i="1"/>
  <c r="N1743" i="1"/>
  <c r="N1744" i="1"/>
  <c r="N1745" i="1"/>
  <c r="N1747" i="1"/>
  <c r="N1748" i="1"/>
  <c r="N1749" i="1"/>
  <c r="N1751" i="1"/>
  <c r="N1752" i="1"/>
  <c r="N1753" i="1"/>
  <c r="N1755" i="1"/>
  <c r="N1756" i="1"/>
  <c r="N1757" i="1"/>
  <c r="N1759" i="1"/>
  <c r="N1760" i="1"/>
  <c r="N1761" i="1"/>
  <c r="N1763" i="1"/>
  <c r="N1764" i="1"/>
  <c r="N1765" i="1"/>
  <c r="N1767" i="1"/>
  <c r="N1768" i="1"/>
  <c r="N1769" i="1"/>
  <c r="N1771" i="1"/>
  <c r="N1772" i="1"/>
  <c r="N1773" i="1"/>
  <c r="N1775" i="1"/>
  <c r="N1776" i="1"/>
  <c r="N1777" i="1"/>
  <c r="N1779" i="1"/>
  <c r="N1780" i="1"/>
  <c r="N1781" i="1"/>
  <c r="N1783" i="1"/>
  <c r="N1784" i="1"/>
  <c r="N1785" i="1"/>
  <c r="N1787" i="1"/>
  <c r="N1788" i="1"/>
  <c r="N1789" i="1"/>
  <c r="N1791" i="1"/>
  <c r="N1792" i="1"/>
  <c r="N1793" i="1"/>
  <c r="N1795" i="1"/>
  <c r="N1796" i="1"/>
  <c r="N1797" i="1"/>
  <c r="N1799" i="1"/>
  <c r="N1800" i="1"/>
  <c r="N1801" i="1"/>
  <c r="N1803" i="1"/>
  <c r="N1804" i="1"/>
  <c r="N1805" i="1"/>
  <c r="N1807" i="1"/>
  <c r="N1808" i="1"/>
  <c r="N1809" i="1"/>
  <c r="N1811" i="1"/>
  <c r="N1812" i="1"/>
  <c r="N1813" i="1"/>
  <c r="N1815" i="1"/>
  <c r="N1816" i="1"/>
  <c r="N1817" i="1"/>
  <c r="N1819" i="1"/>
  <c r="N1820" i="1"/>
  <c r="N1821" i="1"/>
  <c r="N1823" i="1"/>
  <c r="N1824" i="1"/>
  <c r="N1825" i="1"/>
  <c r="N1827" i="1"/>
  <c r="N1828" i="1"/>
  <c r="N1829" i="1"/>
  <c r="N1831" i="1"/>
  <c r="N1832" i="1"/>
  <c r="N1833" i="1"/>
  <c r="N1835" i="1"/>
  <c r="N1836" i="1"/>
  <c r="N1837" i="1"/>
  <c r="N1839" i="1"/>
  <c r="N1840" i="1"/>
  <c r="N1841" i="1"/>
  <c r="N1843" i="1"/>
  <c r="N1844" i="1"/>
  <c r="N1845" i="1"/>
  <c r="N1847" i="1"/>
  <c r="N1848" i="1"/>
  <c r="N1849" i="1"/>
  <c r="N1851" i="1"/>
  <c r="N1852" i="1"/>
  <c r="N1853" i="1"/>
  <c r="N1855" i="1"/>
  <c r="N1856" i="1"/>
  <c r="N1857" i="1"/>
  <c r="N1859" i="1"/>
  <c r="N1860" i="1"/>
  <c r="N1861" i="1"/>
  <c r="N1863" i="1"/>
  <c r="N1864" i="1"/>
  <c r="N1865" i="1"/>
  <c r="N1867" i="1"/>
  <c r="N1868" i="1"/>
  <c r="N1869" i="1"/>
  <c r="N1871" i="1"/>
  <c r="N1872" i="1"/>
  <c r="N1873" i="1"/>
  <c r="N1875" i="1"/>
  <c r="N1876" i="1"/>
  <c r="N1877" i="1"/>
  <c r="N1879" i="1"/>
  <c r="N1880" i="1"/>
  <c r="N1881" i="1"/>
  <c r="N1883" i="1"/>
  <c r="N1884" i="1"/>
  <c r="N1885" i="1"/>
  <c r="N1887" i="1"/>
  <c r="N1888" i="1"/>
  <c r="N1889" i="1"/>
  <c r="N1891" i="1"/>
  <c r="N1892" i="1"/>
  <c r="N1893" i="1"/>
  <c r="N1895" i="1"/>
  <c r="N1896" i="1"/>
  <c r="N1897" i="1"/>
  <c r="N1899" i="1"/>
  <c r="N1900" i="1"/>
  <c r="N1901" i="1"/>
  <c r="N1903" i="1"/>
  <c r="N1904" i="1"/>
  <c r="N1905" i="1"/>
  <c r="N1907" i="1"/>
  <c r="N1908" i="1"/>
  <c r="N1909" i="1"/>
  <c r="N1911" i="1"/>
  <c r="N1912" i="1"/>
  <c r="N1913" i="1"/>
  <c r="N1915" i="1"/>
  <c r="N1916" i="1"/>
  <c r="N1917" i="1"/>
  <c r="N1919" i="1"/>
  <c r="N1920" i="1"/>
  <c r="N1921" i="1"/>
  <c r="N1923" i="1"/>
  <c r="N1924" i="1"/>
  <c r="N1925" i="1"/>
  <c r="N1927" i="1"/>
  <c r="N1928" i="1"/>
  <c r="N1929" i="1"/>
  <c r="N1931" i="1"/>
  <c r="N1932" i="1"/>
  <c r="N1933" i="1"/>
  <c r="N1935" i="1"/>
  <c r="N1936" i="1"/>
  <c r="N1937" i="1"/>
  <c r="N1939" i="1"/>
  <c r="N1940" i="1"/>
  <c r="N1941" i="1"/>
  <c r="N1943" i="1"/>
  <c r="N1944" i="1"/>
  <c r="N1945" i="1"/>
  <c r="N1947" i="1"/>
  <c r="N1948" i="1"/>
  <c r="N1949" i="1"/>
  <c r="N1951" i="1"/>
  <c r="N1952" i="1"/>
  <c r="N1953" i="1"/>
  <c r="N1955" i="1"/>
  <c r="N1956" i="1"/>
  <c r="N1957" i="1"/>
  <c r="N1959" i="1"/>
  <c r="N1960" i="1"/>
  <c r="N1961" i="1"/>
  <c r="N1963" i="1"/>
  <c r="N1964" i="1"/>
  <c r="N1965" i="1"/>
  <c r="N1967" i="1"/>
  <c r="N1968" i="1"/>
  <c r="N1969" i="1"/>
  <c r="N1971" i="1"/>
  <c r="N1972" i="1"/>
  <c r="N1973" i="1"/>
  <c r="N1975" i="1"/>
  <c r="N1976" i="1"/>
  <c r="N1977" i="1"/>
  <c r="N1979" i="1"/>
  <c r="N1980" i="1"/>
  <c r="N1981" i="1"/>
  <c r="N1983" i="1"/>
  <c r="N1984" i="1"/>
  <c r="N1985" i="1"/>
  <c r="N1987" i="1"/>
  <c r="N1988" i="1"/>
  <c r="N1989" i="1"/>
  <c r="N1991" i="1"/>
  <c r="N1992" i="1"/>
  <c r="N1993" i="1"/>
  <c r="N1995" i="1"/>
  <c r="N1996" i="1"/>
  <c r="N1997" i="1"/>
  <c r="N1999" i="1"/>
  <c r="O39" i="1"/>
  <c r="P39" i="1" s="1"/>
  <c r="O40" i="1"/>
  <c r="O43" i="1"/>
  <c r="O44" i="1"/>
  <c r="O45" i="1"/>
  <c r="P45" i="1" s="1"/>
  <c r="O48" i="1"/>
  <c r="O49" i="1"/>
  <c r="O51" i="1"/>
  <c r="O53" i="1"/>
  <c r="P53" i="1" s="1"/>
  <c r="O55" i="1"/>
  <c r="O56" i="1"/>
  <c r="O59" i="1"/>
  <c r="O60" i="1"/>
  <c r="P60" i="1" s="1"/>
  <c r="O61" i="1"/>
  <c r="O64" i="1"/>
  <c r="O65" i="1"/>
  <c r="O67" i="1"/>
  <c r="P67" i="1" s="1"/>
  <c r="O69" i="1"/>
  <c r="O71" i="1"/>
  <c r="O72" i="1"/>
  <c r="O75" i="1"/>
  <c r="P75" i="1" s="1"/>
  <c r="O76" i="1"/>
  <c r="O77" i="1"/>
  <c r="O80" i="1"/>
  <c r="O81" i="1"/>
  <c r="P81" i="1" s="1"/>
  <c r="O83" i="1"/>
  <c r="O85" i="1"/>
  <c r="O87" i="1"/>
  <c r="O88" i="1"/>
  <c r="P88" i="1" s="1"/>
  <c r="O91" i="1"/>
  <c r="O92" i="1"/>
  <c r="O93" i="1"/>
  <c r="O96" i="1"/>
  <c r="P96" i="1" s="1"/>
  <c r="O97" i="1"/>
  <c r="O99" i="1"/>
  <c r="O101" i="1"/>
  <c r="O103" i="1"/>
  <c r="P103" i="1" s="1"/>
  <c r="O104" i="1"/>
  <c r="O107" i="1"/>
  <c r="O108" i="1"/>
  <c r="O109" i="1"/>
  <c r="P109" i="1" s="1"/>
  <c r="O112" i="1"/>
  <c r="O113" i="1"/>
  <c r="O115" i="1"/>
  <c r="O117" i="1"/>
  <c r="P117" i="1" s="1"/>
  <c r="O119" i="1"/>
  <c r="O120" i="1"/>
  <c r="O123" i="1"/>
  <c r="O124" i="1"/>
  <c r="P124" i="1" s="1"/>
  <c r="O125" i="1"/>
  <c r="O128" i="1"/>
  <c r="O129" i="1"/>
  <c r="O131" i="1"/>
  <c r="P131" i="1" s="1"/>
  <c r="O133" i="1"/>
  <c r="O135" i="1"/>
  <c r="O136" i="1"/>
  <c r="O139" i="1"/>
  <c r="P139" i="1" s="1"/>
  <c r="O140" i="1"/>
  <c r="O141" i="1"/>
  <c r="O144" i="1"/>
  <c r="O145" i="1"/>
  <c r="P145" i="1" s="1"/>
  <c r="O147" i="1"/>
  <c r="O149" i="1"/>
  <c r="O151" i="1"/>
  <c r="O152" i="1"/>
  <c r="P152" i="1" s="1"/>
  <c r="O155" i="1"/>
  <c r="O156" i="1"/>
  <c r="O157" i="1"/>
  <c r="O160" i="1"/>
  <c r="P160" i="1" s="1"/>
  <c r="O161" i="1"/>
  <c r="O163" i="1"/>
  <c r="O165" i="1"/>
  <c r="O167" i="1"/>
  <c r="P167" i="1" s="1"/>
  <c r="O168" i="1"/>
  <c r="O171" i="1"/>
  <c r="O172" i="1"/>
  <c r="O173" i="1"/>
  <c r="P173" i="1" s="1"/>
  <c r="O176" i="1"/>
  <c r="O177" i="1"/>
  <c r="O179" i="1"/>
  <c r="O181" i="1"/>
  <c r="P181" i="1" s="1"/>
  <c r="O183" i="1"/>
  <c r="O184" i="1"/>
  <c r="O187" i="1"/>
  <c r="O188" i="1"/>
  <c r="P188" i="1" s="1"/>
  <c r="O189" i="1"/>
  <c r="O192" i="1"/>
  <c r="O193" i="1"/>
  <c r="O195" i="1"/>
  <c r="P195" i="1" s="1"/>
  <c r="O197" i="1"/>
  <c r="O199" i="1"/>
  <c r="O200" i="1"/>
  <c r="O203" i="1"/>
  <c r="P203" i="1" s="1"/>
  <c r="O204" i="1"/>
  <c r="O205" i="1"/>
  <c r="O208" i="1"/>
  <c r="O209" i="1"/>
  <c r="P209" i="1" s="1"/>
  <c r="O211" i="1"/>
  <c r="O213" i="1"/>
  <c r="O215" i="1"/>
  <c r="O216" i="1"/>
  <c r="P216" i="1" s="1"/>
  <c r="O219" i="1"/>
  <c r="O220" i="1"/>
  <c r="O221" i="1"/>
  <c r="O224" i="1"/>
  <c r="P224" i="1" s="1"/>
  <c r="O225" i="1"/>
  <c r="O227" i="1"/>
  <c r="O229" i="1"/>
  <c r="O231" i="1"/>
  <c r="P231" i="1" s="1"/>
  <c r="O232" i="1"/>
  <c r="O235" i="1"/>
  <c r="O236" i="1"/>
  <c r="O237" i="1"/>
  <c r="P237" i="1" s="1"/>
  <c r="O240" i="1"/>
  <c r="O241" i="1"/>
  <c r="O243" i="1"/>
  <c r="O245" i="1"/>
  <c r="P245" i="1" s="1"/>
  <c r="O247" i="1"/>
  <c r="O248" i="1"/>
  <c r="O251" i="1"/>
  <c r="O252" i="1"/>
  <c r="P252" i="1" s="1"/>
  <c r="O253" i="1"/>
  <c r="O256" i="1"/>
  <c r="O257" i="1"/>
  <c r="O259" i="1"/>
  <c r="P259" i="1" s="1"/>
  <c r="O261" i="1"/>
  <c r="O263" i="1"/>
  <c r="O264" i="1"/>
  <c r="O267" i="1"/>
  <c r="P267" i="1" s="1"/>
  <c r="O268" i="1"/>
  <c r="O269" i="1"/>
  <c r="O272" i="1"/>
  <c r="O273" i="1"/>
  <c r="P273" i="1" s="1"/>
  <c r="O275" i="1"/>
  <c r="O277" i="1"/>
  <c r="O279" i="1"/>
  <c r="O280" i="1"/>
  <c r="P280" i="1" s="1"/>
  <c r="O283" i="1"/>
  <c r="O284" i="1"/>
  <c r="O285" i="1"/>
  <c r="O288" i="1"/>
  <c r="P288" i="1" s="1"/>
  <c r="O289" i="1"/>
  <c r="O291" i="1"/>
  <c r="O293" i="1"/>
  <c r="O295" i="1"/>
  <c r="P295" i="1" s="1"/>
  <c r="O296" i="1"/>
  <c r="O299" i="1"/>
  <c r="O300" i="1"/>
  <c r="O301" i="1"/>
  <c r="P301" i="1" s="1"/>
  <c r="O304" i="1"/>
  <c r="O305" i="1"/>
  <c r="O307" i="1"/>
  <c r="O309" i="1"/>
  <c r="P309" i="1" s="1"/>
  <c r="O311" i="1"/>
  <c r="O312" i="1"/>
  <c r="O315" i="1"/>
  <c r="O316" i="1"/>
  <c r="P316" i="1" s="1"/>
  <c r="O317" i="1"/>
  <c r="O320" i="1"/>
  <c r="O321" i="1"/>
  <c r="O323" i="1"/>
  <c r="P323" i="1" s="1"/>
  <c r="O325" i="1"/>
  <c r="O327" i="1"/>
  <c r="O328" i="1"/>
  <c r="O331" i="1"/>
  <c r="P331" i="1" s="1"/>
  <c r="O332" i="1"/>
  <c r="O333" i="1"/>
  <c r="O336" i="1"/>
  <c r="O337" i="1"/>
  <c r="P337" i="1" s="1"/>
  <c r="O339" i="1"/>
  <c r="O341" i="1"/>
  <c r="O343" i="1"/>
  <c r="O344" i="1"/>
  <c r="P344" i="1" s="1"/>
  <c r="O347" i="1"/>
  <c r="O348" i="1"/>
  <c r="O349" i="1"/>
  <c r="O352" i="1"/>
  <c r="P352" i="1" s="1"/>
  <c r="O353" i="1"/>
  <c r="O355" i="1"/>
  <c r="O357" i="1"/>
  <c r="O359" i="1"/>
  <c r="P359" i="1" s="1"/>
  <c r="O360" i="1"/>
  <c r="O363" i="1"/>
  <c r="O364" i="1"/>
  <c r="O365" i="1"/>
  <c r="P365" i="1" s="1"/>
  <c r="O368" i="1"/>
  <c r="O369" i="1"/>
  <c r="O371" i="1"/>
  <c r="O373" i="1"/>
  <c r="P373" i="1" s="1"/>
  <c r="O375" i="1"/>
  <c r="O376" i="1"/>
  <c r="O379" i="1"/>
  <c r="O380" i="1"/>
  <c r="P380" i="1" s="1"/>
  <c r="O381" i="1"/>
  <c r="O384" i="1"/>
  <c r="O385" i="1"/>
  <c r="O387" i="1"/>
  <c r="P387" i="1" s="1"/>
  <c r="O389" i="1"/>
  <c r="O391" i="1"/>
  <c r="O392" i="1"/>
  <c r="O395" i="1"/>
  <c r="P395" i="1" s="1"/>
  <c r="O396" i="1"/>
  <c r="O397" i="1"/>
  <c r="O400" i="1"/>
  <c r="O401" i="1"/>
  <c r="P401" i="1" s="1"/>
  <c r="O403" i="1"/>
  <c r="O405" i="1"/>
  <c r="O407" i="1"/>
  <c r="O408" i="1"/>
  <c r="P408" i="1" s="1"/>
  <c r="O411" i="1"/>
  <c r="O412" i="1"/>
  <c r="O413" i="1"/>
  <c r="O416" i="1"/>
  <c r="P416" i="1" s="1"/>
  <c r="O417" i="1"/>
  <c r="O419" i="1"/>
  <c r="O421" i="1"/>
  <c r="O423" i="1"/>
  <c r="P423" i="1" s="1"/>
  <c r="O424" i="1"/>
  <c r="O427" i="1"/>
  <c r="O428" i="1"/>
  <c r="O429" i="1"/>
  <c r="P429" i="1" s="1"/>
  <c r="O432" i="1"/>
  <c r="O433" i="1"/>
  <c r="O435" i="1"/>
  <c r="O437" i="1"/>
  <c r="P437" i="1" s="1"/>
  <c r="O439" i="1"/>
  <c r="O440" i="1"/>
  <c r="O443" i="1"/>
  <c r="O444" i="1"/>
  <c r="P444" i="1" s="1"/>
  <c r="O445" i="1"/>
  <c r="O448" i="1"/>
  <c r="O449" i="1"/>
  <c r="O451" i="1"/>
  <c r="P451" i="1" s="1"/>
  <c r="O453" i="1"/>
  <c r="O455" i="1"/>
  <c r="O456" i="1"/>
  <c r="O459" i="1"/>
  <c r="P459" i="1" s="1"/>
  <c r="O460" i="1"/>
  <c r="O461" i="1"/>
  <c r="O464" i="1"/>
  <c r="O465" i="1"/>
  <c r="P465" i="1" s="1"/>
  <c r="O467" i="1"/>
  <c r="O469" i="1"/>
  <c r="O471" i="1"/>
  <c r="O472" i="1"/>
  <c r="P472" i="1" s="1"/>
  <c r="O475" i="1"/>
  <c r="O476" i="1"/>
  <c r="O477" i="1"/>
  <c r="O480" i="1"/>
  <c r="P480" i="1" s="1"/>
  <c r="O481" i="1"/>
  <c r="O483" i="1"/>
  <c r="O485" i="1"/>
  <c r="O487" i="1"/>
  <c r="P487" i="1" s="1"/>
  <c r="O488" i="1"/>
  <c r="O491" i="1"/>
  <c r="O492" i="1"/>
  <c r="O493" i="1"/>
  <c r="P493" i="1" s="1"/>
  <c r="O496" i="1"/>
  <c r="O497" i="1"/>
  <c r="O499" i="1"/>
  <c r="O501" i="1"/>
  <c r="P501" i="1" s="1"/>
  <c r="O503" i="1"/>
  <c r="O504" i="1"/>
  <c r="O507" i="1"/>
  <c r="O508" i="1"/>
  <c r="P508" i="1" s="1"/>
  <c r="O509" i="1"/>
  <c r="O512" i="1"/>
  <c r="O513" i="1"/>
  <c r="O515" i="1"/>
  <c r="P515" i="1" s="1"/>
  <c r="O517" i="1"/>
  <c r="O519" i="1"/>
  <c r="O520" i="1"/>
  <c r="O523" i="1"/>
  <c r="P523" i="1" s="1"/>
  <c r="O524" i="1"/>
  <c r="O525" i="1"/>
  <c r="O528" i="1"/>
  <c r="O529" i="1"/>
  <c r="P529" i="1" s="1"/>
  <c r="O531" i="1"/>
  <c r="O533" i="1"/>
  <c r="O535" i="1"/>
  <c r="O536" i="1"/>
  <c r="P536" i="1" s="1"/>
  <c r="O539" i="1"/>
  <c r="O540" i="1"/>
  <c r="O541" i="1"/>
  <c r="O544" i="1"/>
  <c r="P544" i="1" s="1"/>
  <c r="O545" i="1"/>
  <c r="O547" i="1"/>
  <c r="O549" i="1"/>
  <c r="O551" i="1"/>
  <c r="P551" i="1" s="1"/>
  <c r="O552" i="1"/>
  <c r="O555" i="1"/>
  <c r="O556" i="1"/>
  <c r="O557" i="1"/>
  <c r="P557" i="1" s="1"/>
  <c r="O560" i="1"/>
  <c r="O561" i="1"/>
  <c r="O563" i="1"/>
  <c r="O565" i="1"/>
  <c r="P565" i="1" s="1"/>
  <c r="O567" i="1"/>
  <c r="O568" i="1"/>
  <c r="O571" i="1"/>
  <c r="O572" i="1"/>
  <c r="P572" i="1" s="1"/>
  <c r="O573" i="1"/>
  <c r="O576" i="1"/>
  <c r="O577" i="1"/>
  <c r="O579" i="1"/>
  <c r="P579" i="1" s="1"/>
  <c r="O581" i="1"/>
  <c r="O583" i="1"/>
  <c r="O584" i="1"/>
  <c r="O587" i="1"/>
  <c r="P587" i="1" s="1"/>
  <c r="O588" i="1"/>
  <c r="O589" i="1"/>
  <c r="O592" i="1"/>
  <c r="O593" i="1"/>
  <c r="P593" i="1" s="1"/>
  <c r="O595" i="1"/>
  <c r="O597" i="1"/>
  <c r="O599" i="1"/>
  <c r="O600" i="1"/>
  <c r="P600" i="1" s="1"/>
  <c r="O603" i="1"/>
  <c r="O604" i="1"/>
  <c r="O605" i="1"/>
  <c r="O608" i="1"/>
  <c r="P608" i="1" s="1"/>
  <c r="O609" i="1"/>
  <c r="O611" i="1"/>
  <c r="O613" i="1"/>
  <c r="O615" i="1"/>
  <c r="P615" i="1" s="1"/>
  <c r="O616" i="1"/>
  <c r="O619" i="1"/>
  <c r="O620" i="1"/>
  <c r="O621" i="1"/>
  <c r="P621" i="1" s="1"/>
  <c r="O624" i="1"/>
  <c r="O625" i="1"/>
  <c r="O627" i="1"/>
  <c r="O629" i="1"/>
  <c r="P629" i="1" s="1"/>
  <c r="O631" i="1"/>
  <c r="O632" i="1"/>
  <c r="O635" i="1"/>
  <c r="O636" i="1"/>
  <c r="P636" i="1" s="1"/>
  <c r="O637" i="1"/>
  <c r="O640" i="1"/>
  <c r="O641" i="1"/>
  <c r="O643" i="1"/>
  <c r="P643" i="1" s="1"/>
  <c r="O645" i="1"/>
  <c r="O647" i="1"/>
  <c r="O648" i="1"/>
  <c r="O651" i="1"/>
  <c r="P651" i="1" s="1"/>
  <c r="O652" i="1"/>
  <c r="O653" i="1"/>
  <c r="O656" i="1"/>
  <c r="O657" i="1"/>
  <c r="P657" i="1" s="1"/>
  <c r="O659" i="1"/>
  <c r="O661" i="1"/>
  <c r="O663" i="1"/>
  <c r="O664" i="1"/>
  <c r="P664" i="1" s="1"/>
  <c r="O667" i="1"/>
  <c r="O668" i="1"/>
  <c r="O669" i="1"/>
  <c r="O672" i="1"/>
  <c r="P672" i="1" s="1"/>
  <c r="O673" i="1"/>
  <c r="O675" i="1"/>
  <c r="O677" i="1"/>
  <c r="O679" i="1"/>
  <c r="P679" i="1" s="1"/>
  <c r="O680" i="1"/>
  <c r="O683" i="1"/>
  <c r="O684" i="1"/>
  <c r="O685" i="1"/>
  <c r="P685" i="1" s="1"/>
  <c r="O688" i="1"/>
  <c r="O689" i="1"/>
  <c r="O691" i="1"/>
  <c r="O693" i="1"/>
  <c r="P693" i="1" s="1"/>
  <c r="O695" i="1"/>
  <c r="O696" i="1"/>
  <c r="O699" i="1"/>
  <c r="O700" i="1"/>
  <c r="P700" i="1" s="1"/>
  <c r="O701" i="1"/>
  <c r="O704" i="1"/>
  <c r="O705" i="1"/>
  <c r="O707" i="1"/>
  <c r="P707" i="1" s="1"/>
  <c r="O709" i="1"/>
  <c r="O711" i="1"/>
  <c r="O712" i="1"/>
  <c r="O715" i="1"/>
  <c r="P715" i="1" s="1"/>
  <c r="O716" i="1"/>
  <c r="O717" i="1"/>
  <c r="O720" i="1"/>
  <c r="O721" i="1"/>
  <c r="P721" i="1" s="1"/>
  <c r="O722" i="1"/>
  <c r="O723" i="1"/>
  <c r="O725" i="1"/>
  <c r="O726" i="1"/>
  <c r="P726" i="1" s="1"/>
  <c r="O727" i="1"/>
  <c r="O728" i="1"/>
  <c r="O730" i="1"/>
  <c r="O731" i="1"/>
  <c r="P731" i="1" s="1"/>
  <c r="O732" i="1"/>
  <c r="O733" i="1"/>
  <c r="O734" i="1"/>
  <c r="O736" i="1"/>
  <c r="P736" i="1" s="1"/>
  <c r="O737" i="1"/>
  <c r="O738" i="1"/>
  <c r="O739" i="1"/>
  <c r="O741" i="1"/>
  <c r="P741" i="1" s="1"/>
  <c r="O742" i="1"/>
  <c r="O743" i="1"/>
  <c r="O744" i="1"/>
  <c r="O746" i="1"/>
  <c r="P746" i="1" s="1"/>
  <c r="O747" i="1"/>
  <c r="O748" i="1"/>
  <c r="O749" i="1"/>
  <c r="O750" i="1"/>
  <c r="P750" i="1" s="1"/>
  <c r="O752" i="1"/>
  <c r="O753" i="1"/>
  <c r="O754" i="1"/>
  <c r="O755" i="1"/>
  <c r="P755" i="1" s="1"/>
  <c r="O757" i="1"/>
  <c r="O758" i="1"/>
  <c r="O759" i="1"/>
  <c r="O760" i="1"/>
  <c r="P760" i="1" s="1"/>
  <c r="O762" i="1"/>
  <c r="O763" i="1"/>
  <c r="O764" i="1"/>
  <c r="O765" i="1"/>
  <c r="P765" i="1" s="1"/>
  <c r="O766" i="1"/>
  <c r="O768" i="1"/>
  <c r="O769" i="1"/>
  <c r="O770" i="1"/>
  <c r="P770" i="1" s="1"/>
  <c r="O771" i="1"/>
  <c r="O773" i="1"/>
  <c r="O774" i="1"/>
  <c r="O775" i="1"/>
  <c r="P775" i="1" s="1"/>
  <c r="O776" i="1"/>
  <c r="O778" i="1"/>
  <c r="O779" i="1"/>
  <c r="O780" i="1"/>
  <c r="P780" i="1" s="1"/>
  <c r="O781" i="1"/>
  <c r="O782" i="1"/>
  <c r="O784" i="1"/>
  <c r="O785" i="1"/>
  <c r="P785" i="1" s="1"/>
  <c r="O786" i="1"/>
  <c r="O787" i="1"/>
  <c r="O789" i="1"/>
  <c r="O790" i="1"/>
  <c r="P790" i="1" s="1"/>
  <c r="O791" i="1"/>
  <c r="O792" i="1"/>
  <c r="O794" i="1"/>
  <c r="O795" i="1"/>
  <c r="P795" i="1" s="1"/>
  <c r="O796" i="1"/>
  <c r="O797" i="1"/>
  <c r="O798" i="1"/>
  <c r="O800" i="1"/>
  <c r="P800" i="1" s="1"/>
  <c r="O801" i="1"/>
  <c r="O803" i="1"/>
  <c r="O805" i="1"/>
  <c r="O807" i="1"/>
  <c r="P807" i="1" s="1"/>
  <c r="O808" i="1"/>
  <c r="O811" i="1"/>
  <c r="O812" i="1"/>
  <c r="O813" i="1"/>
  <c r="P813" i="1" s="1"/>
  <c r="O816" i="1"/>
  <c r="O817" i="1"/>
  <c r="O819" i="1"/>
  <c r="O821" i="1"/>
  <c r="P821" i="1" s="1"/>
  <c r="O823" i="1"/>
  <c r="O824" i="1"/>
  <c r="O827" i="1"/>
  <c r="O828" i="1"/>
  <c r="P828" i="1" s="1"/>
  <c r="O829" i="1"/>
  <c r="O832" i="1"/>
  <c r="O833" i="1"/>
  <c r="O835" i="1"/>
  <c r="P835" i="1" s="1"/>
  <c r="O837" i="1"/>
  <c r="O839" i="1"/>
  <c r="O840" i="1"/>
  <c r="O843" i="1"/>
  <c r="P843" i="1" s="1"/>
  <c r="O844" i="1"/>
  <c r="O845" i="1"/>
  <c r="O848" i="1"/>
  <c r="O849" i="1"/>
  <c r="P849" i="1" s="1"/>
  <c r="O851" i="1"/>
  <c r="O853" i="1"/>
  <c r="O855" i="1"/>
  <c r="O856" i="1"/>
  <c r="P856" i="1" s="1"/>
  <c r="O859" i="1"/>
  <c r="O860" i="1"/>
  <c r="O861" i="1"/>
  <c r="O864" i="1"/>
  <c r="P864" i="1" s="1"/>
  <c r="O865" i="1"/>
  <c r="O867" i="1"/>
  <c r="O869" i="1"/>
  <c r="O871" i="1"/>
  <c r="P871" i="1" s="1"/>
  <c r="O872" i="1"/>
  <c r="O875" i="1"/>
  <c r="O876" i="1"/>
  <c r="O877" i="1"/>
  <c r="P877" i="1" s="1"/>
  <c r="O880" i="1"/>
  <c r="O881" i="1"/>
  <c r="O883" i="1"/>
  <c r="O885" i="1"/>
  <c r="P885" i="1" s="1"/>
  <c r="O887" i="1"/>
  <c r="O888" i="1"/>
  <c r="O891" i="1"/>
  <c r="O892" i="1"/>
  <c r="P892" i="1" s="1"/>
  <c r="O893" i="1"/>
  <c r="O896" i="1"/>
  <c r="O897" i="1"/>
  <c r="O899" i="1"/>
  <c r="P899" i="1" s="1"/>
  <c r="O901" i="1"/>
  <c r="O903" i="1"/>
  <c r="O904" i="1"/>
  <c r="O907" i="1"/>
  <c r="P907" i="1" s="1"/>
  <c r="O908" i="1"/>
  <c r="O909" i="1"/>
  <c r="O912" i="1"/>
  <c r="O913" i="1"/>
  <c r="P913" i="1" s="1"/>
  <c r="O915" i="1"/>
  <c r="O917" i="1"/>
  <c r="O919" i="1"/>
  <c r="O920" i="1"/>
  <c r="P920" i="1" s="1"/>
  <c r="O923" i="1"/>
  <c r="O924" i="1"/>
  <c r="O925" i="1"/>
  <c r="O928" i="1"/>
  <c r="P928" i="1" s="1"/>
  <c r="O929" i="1"/>
  <c r="O931" i="1"/>
  <c r="O933" i="1"/>
  <c r="O935" i="1"/>
  <c r="P935" i="1" s="1"/>
  <c r="O936" i="1"/>
  <c r="O939" i="1"/>
  <c r="O940" i="1"/>
  <c r="O941" i="1"/>
  <c r="P941" i="1" s="1"/>
  <c r="O944" i="1"/>
  <c r="O945" i="1"/>
  <c r="O947" i="1"/>
  <c r="O949" i="1"/>
  <c r="P949" i="1" s="1"/>
  <c r="O951" i="1"/>
  <c r="O952" i="1"/>
  <c r="O955" i="1"/>
  <c r="O956" i="1"/>
  <c r="P956" i="1" s="1"/>
  <c r="O957" i="1"/>
  <c r="O960" i="1"/>
  <c r="O961" i="1"/>
  <c r="O963" i="1"/>
  <c r="P963" i="1" s="1"/>
  <c r="O965" i="1"/>
  <c r="O967" i="1"/>
  <c r="O968" i="1"/>
  <c r="O971" i="1"/>
  <c r="P971" i="1" s="1"/>
  <c r="O972" i="1"/>
  <c r="O973" i="1"/>
  <c r="O976" i="1"/>
  <c r="O977" i="1"/>
  <c r="P977" i="1" s="1"/>
  <c r="O979" i="1"/>
  <c r="O981" i="1"/>
  <c r="O983" i="1"/>
  <c r="O984" i="1"/>
  <c r="P984" i="1" s="1"/>
  <c r="O987" i="1"/>
  <c r="O988" i="1"/>
  <c r="O989" i="1"/>
  <c r="O992" i="1"/>
  <c r="P992" i="1" s="1"/>
  <c r="O993" i="1"/>
  <c r="O995" i="1"/>
  <c r="O997" i="1"/>
  <c r="O999" i="1"/>
  <c r="P999" i="1" s="1"/>
  <c r="O1000" i="1"/>
  <c r="O1003" i="1"/>
  <c r="O1004" i="1"/>
  <c r="O1005" i="1"/>
  <c r="P1005" i="1" s="1"/>
  <c r="O1008" i="1"/>
  <c r="O1009" i="1"/>
  <c r="O1011" i="1"/>
  <c r="O1013" i="1"/>
  <c r="P1013" i="1" s="1"/>
  <c r="O1015" i="1"/>
  <c r="O1016" i="1"/>
  <c r="O1019" i="1"/>
  <c r="O1020" i="1"/>
  <c r="P1020" i="1" s="1"/>
  <c r="O1021" i="1"/>
  <c r="O1024" i="1"/>
  <c r="O1025" i="1"/>
  <c r="O1027" i="1"/>
  <c r="P1027" i="1" s="1"/>
  <c r="O1029" i="1"/>
  <c r="O1031" i="1"/>
  <c r="O1032" i="1"/>
  <c r="O1035" i="1"/>
  <c r="P1035" i="1" s="1"/>
  <c r="O1036" i="1"/>
  <c r="O1037" i="1"/>
  <c r="O1040" i="1"/>
  <c r="O1041" i="1"/>
  <c r="P1041" i="1" s="1"/>
  <c r="O1043" i="1"/>
  <c r="O1045" i="1"/>
  <c r="O1047" i="1"/>
  <c r="O1048" i="1"/>
  <c r="P1048" i="1" s="1"/>
  <c r="O1051" i="1"/>
  <c r="O1052" i="1"/>
  <c r="O1053" i="1"/>
  <c r="O1056" i="1"/>
  <c r="P1056" i="1" s="1"/>
  <c r="O1057" i="1"/>
  <c r="O1059" i="1"/>
  <c r="O1061" i="1"/>
  <c r="O1063" i="1"/>
  <c r="P1063" i="1" s="1"/>
  <c r="O1064" i="1"/>
  <c r="O1067" i="1"/>
  <c r="O1068" i="1"/>
  <c r="O1069" i="1"/>
  <c r="P1069" i="1" s="1"/>
  <c r="O1072" i="1"/>
  <c r="O1073" i="1"/>
  <c r="O1075" i="1"/>
  <c r="O1077" i="1"/>
  <c r="P1077" i="1" s="1"/>
  <c r="O1079" i="1"/>
  <c r="O1080" i="1"/>
  <c r="O1083" i="1"/>
  <c r="O1084" i="1"/>
  <c r="P1084" i="1" s="1"/>
  <c r="O1085" i="1"/>
  <c r="O1088" i="1"/>
  <c r="O1089" i="1"/>
  <c r="O1091" i="1"/>
  <c r="P1091" i="1" s="1"/>
  <c r="O1093" i="1"/>
  <c r="O1095" i="1"/>
  <c r="O1096" i="1"/>
  <c r="O1099" i="1"/>
  <c r="P1099" i="1" s="1"/>
  <c r="O1100" i="1"/>
  <c r="O1101" i="1"/>
  <c r="O1104" i="1"/>
  <c r="O1105" i="1"/>
  <c r="P1105" i="1" s="1"/>
  <c r="O1107" i="1"/>
  <c r="O1109" i="1"/>
  <c r="O1111" i="1"/>
  <c r="O1112" i="1"/>
  <c r="P1112" i="1" s="1"/>
  <c r="O1115" i="1"/>
  <c r="O1116" i="1"/>
  <c r="O1117" i="1"/>
  <c r="O1120" i="1"/>
  <c r="P1120" i="1" s="1"/>
  <c r="O1121" i="1"/>
  <c r="O1123" i="1"/>
  <c r="O1125" i="1"/>
  <c r="O1127" i="1"/>
  <c r="P1127" i="1" s="1"/>
  <c r="O1128" i="1"/>
  <c r="O1131" i="1"/>
  <c r="O1132" i="1"/>
  <c r="O1133" i="1"/>
  <c r="P1133" i="1" s="1"/>
  <c r="O1136" i="1"/>
  <c r="O1137" i="1"/>
  <c r="O1139" i="1"/>
  <c r="O1141" i="1"/>
  <c r="P1141" i="1" s="1"/>
  <c r="O1143" i="1"/>
  <c r="O1144" i="1"/>
  <c r="O1147" i="1"/>
  <c r="O1148" i="1"/>
  <c r="P1148" i="1" s="1"/>
  <c r="O1149" i="1"/>
  <c r="O1152" i="1"/>
  <c r="O1153" i="1"/>
  <c r="O1155" i="1"/>
  <c r="P1155" i="1" s="1"/>
  <c r="O1157" i="1"/>
  <c r="O1159" i="1"/>
  <c r="O1160" i="1"/>
  <c r="O1163" i="1"/>
  <c r="P1163" i="1" s="1"/>
  <c r="O1164" i="1"/>
  <c r="O1165" i="1"/>
  <c r="O1168" i="1"/>
  <c r="O1169" i="1"/>
  <c r="P1169" i="1" s="1"/>
  <c r="O1171" i="1"/>
  <c r="O1173" i="1"/>
  <c r="O1175" i="1"/>
  <c r="O1176" i="1"/>
  <c r="P1176" i="1" s="1"/>
  <c r="O1179" i="1"/>
  <c r="O1180" i="1"/>
  <c r="O1181" i="1"/>
  <c r="O1184" i="1"/>
  <c r="P1184" i="1" s="1"/>
  <c r="O1185" i="1"/>
  <c r="O1187" i="1"/>
  <c r="O1189" i="1"/>
  <c r="O1191" i="1"/>
  <c r="P1191" i="1" s="1"/>
  <c r="O1192" i="1"/>
  <c r="O1195" i="1"/>
  <c r="O1196" i="1"/>
  <c r="O1197" i="1"/>
  <c r="P1197" i="1" s="1"/>
  <c r="O1200" i="1"/>
  <c r="O1201" i="1"/>
  <c r="O1203" i="1"/>
  <c r="O1205" i="1"/>
  <c r="P1205" i="1" s="1"/>
  <c r="O1207" i="1"/>
  <c r="O1208" i="1"/>
  <c r="O1211" i="1"/>
  <c r="O1212" i="1"/>
  <c r="P1212" i="1" s="1"/>
  <c r="O1213" i="1"/>
  <c r="O1216" i="1"/>
  <c r="O1217" i="1"/>
  <c r="O1219" i="1"/>
  <c r="P1219" i="1" s="1"/>
  <c r="O1221" i="1"/>
  <c r="O1223" i="1"/>
  <c r="O1224" i="1"/>
  <c r="O1227" i="1"/>
  <c r="P1227" i="1" s="1"/>
  <c r="O1228" i="1"/>
  <c r="O1229" i="1"/>
  <c r="O1232" i="1"/>
  <c r="O1233" i="1"/>
  <c r="P1233" i="1" s="1"/>
  <c r="O1235" i="1"/>
  <c r="O1237" i="1"/>
  <c r="O1239" i="1"/>
  <c r="O1240" i="1"/>
  <c r="P1240" i="1" s="1"/>
  <c r="O1243" i="1"/>
  <c r="O1244" i="1"/>
  <c r="O1245" i="1"/>
  <c r="O1248" i="1"/>
  <c r="P1248" i="1" s="1"/>
  <c r="O1249" i="1"/>
  <c r="O1251" i="1"/>
  <c r="O1253" i="1"/>
  <c r="O1255" i="1"/>
  <c r="P1255" i="1" s="1"/>
  <c r="O1256" i="1"/>
  <c r="O1259" i="1"/>
  <c r="O1260" i="1"/>
  <c r="O1261" i="1"/>
  <c r="P1261" i="1" s="1"/>
  <c r="O1264" i="1"/>
  <c r="O1265" i="1"/>
  <c r="O1267" i="1"/>
  <c r="O1269" i="1"/>
  <c r="P1269" i="1" s="1"/>
  <c r="O1271" i="1"/>
  <c r="O1272" i="1"/>
  <c r="O1275" i="1"/>
  <c r="O1276" i="1"/>
  <c r="P1276" i="1" s="1"/>
  <c r="O1277" i="1"/>
  <c r="O1280" i="1"/>
  <c r="O1281" i="1"/>
  <c r="O1283" i="1"/>
  <c r="O1285" i="1"/>
  <c r="O1287" i="1"/>
  <c r="O1288" i="1"/>
  <c r="O1291" i="1"/>
  <c r="O1292" i="1"/>
  <c r="O1293" i="1"/>
  <c r="O1296" i="1"/>
  <c r="O1297" i="1"/>
  <c r="P1297" i="1" s="1"/>
  <c r="O1299" i="1"/>
  <c r="O1301" i="1"/>
  <c r="O1303" i="1"/>
  <c r="O1304" i="1"/>
  <c r="P1304" i="1" s="1"/>
  <c r="O1307" i="1"/>
  <c r="O1308" i="1"/>
  <c r="O1309" i="1"/>
  <c r="O1312" i="1"/>
  <c r="P1312" i="1" s="1"/>
  <c r="O1313" i="1"/>
  <c r="O1315" i="1"/>
  <c r="O1317" i="1"/>
  <c r="O1319" i="1"/>
  <c r="P1319" i="1" s="1"/>
  <c r="O1320" i="1"/>
  <c r="O1323" i="1"/>
  <c r="O1324" i="1"/>
  <c r="O1325" i="1"/>
  <c r="P1325" i="1" s="1"/>
  <c r="O1328" i="1"/>
  <c r="O1329" i="1"/>
  <c r="O1331" i="1"/>
  <c r="O1333" i="1"/>
  <c r="P1333" i="1" s="1"/>
  <c r="O1335" i="1"/>
  <c r="O1336" i="1"/>
  <c r="O1339" i="1"/>
  <c r="O1340" i="1"/>
  <c r="P1340" i="1" s="1"/>
  <c r="O1341" i="1"/>
  <c r="O1344" i="1"/>
  <c r="O1345" i="1"/>
  <c r="O1347" i="1"/>
  <c r="P1347" i="1" s="1"/>
  <c r="O1349" i="1"/>
  <c r="O1351" i="1"/>
  <c r="O1352" i="1"/>
  <c r="O1355" i="1"/>
  <c r="P1355" i="1" s="1"/>
  <c r="O1356" i="1"/>
  <c r="O1357" i="1"/>
  <c r="O1360" i="1"/>
  <c r="O1361" i="1"/>
  <c r="P1361" i="1" s="1"/>
  <c r="O1363" i="1"/>
  <c r="O1365" i="1"/>
  <c r="O1367" i="1"/>
  <c r="O1368" i="1"/>
  <c r="P1368" i="1" s="1"/>
  <c r="O1371" i="1"/>
  <c r="O1372" i="1"/>
  <c r="O1373" i="1"/>
  <c r="O1376" i="1"/>
  <c r="P1376" i="1" s="1"/>
  <c r="O1377" i="1"/>
  <c r="O1379" i="1"/>
  <c r="O1381" i="1"/>
  <c r="O1383" i="1"/>
  <c r="P1383" i="1" s="1"/>
  <c r="O1384" i="1"/>
  <c r="O1387" i="1"/>
  <c r="O1388" i="1"/>
  <c r="O1389" i="1"/>
  <c r="P1389" i="1" s="1"/>
  <c r="O1392" i="1"/>
  <c r="O1393" i="1"/>
  <c r="O1395" i="1"/>
  <c r="O1397" i="1"/>
  <c r="P1397" i="1" s="1"/>
  <c r="O1399" i="1"/>
  <c r="O1400" i="1"/>
  <c r="O1403" i="1"/>
  <c r="O1404" i="1"/>
  <c r="P1404" i="1" s="1"/>
  <c r="O1405" i="1"/>
  <c r="O1408" i="1"/>
  <c r="O1409" i="1"/>
  <c r="O1411" i="1"/>
  <c r="P1411" i="1" s="1"/>
  <c r="O1413" i="1"/>
  <c r="O1415" i="1"/>
  <c r="O1416" i="1"/>
  <c r="O1419" i="1"/>
  <c r="P1419" i="1" s="1"/>
  <c r="O1420" i="1"/>
  <c r="O1421" i="1"/>
  <c r="O1424" i="1"/>
  <c r="O1425" i="1"/>
  <c r="P1425" i="1" s="1"/>
  <c r="O1427" i="1"/>
  <c r="O1429" i="1"/>
  <c r="O1431" i="1"/>
  <c r="O1432" i="1"/>
  <c r="P1432" i="1" s="1"/>
  <c r="O1435" i="1"/>
  <c r="O1436" i="1"/>
  <c r="O1437" i="1"/>
  <c r="O1440" i="1"/>
  <c r="P1440" i="1" s="1"/>
  <c r="O1441" i="1"/>
  <c r="O1443" i="1"/>
  <c r="O1445" i="1"/>
  <c r="O1447" i="1"/>
  <c r="P1447" i="1" s="1"/>
  <c r="O1448" i="1"/>
  <c r="O1451" i="1"/>
  <c r="O1452" i="1"/>
  <c r="O1453" i="1"/>
  <c r="O1456" i="1"/>
  <c r="O1457" i="1"/>
  <c r="O1459" i="1"/>
  <c r="O1461" i="1"/>
  <c r="P1461" i="1" s="1"/>
  <c r="O1463" i="1"/>
  <c r="O1464" i="1"/>
  <c r="O1467" i="1"/>
  <c r="O1468" i="1"/>
  <c r="P1468" i="1" s="1"/>
  <c r="O1469" i="1"/>
  <c r="P1469" i="1" s="1"/>
  <c r="O1472" i="1"/>
  <c r="O1473" i="1"/>
  <c r="P1473" i="1" s="1"/>
  <c r="O1475" i="1"/>
  <c r="P1475" i="1" s="1"/>
  <c r="O1477" i="1"/>
  <c r="P1477" i="1" s="1"/>
  <c r="O1479" i="1"/>
  <c r="O1480" i="1"/>
  <c r="O1483" i="1"/>
  <c r="P1483" i="1" s="1"/>
  <c r="O1484" i="1"/>
  <c r="O1485" i="1"/>
  <c r="P1485" i="1" s="1"/>
  <c r="O1488" i="1"/>
  <c r="O1489" i="1"/>
  <c r="P1489" i="1" s="1"/>
  <c r="O1491" i="1"/>
  <c r="O1493" i="1"/>
  <c r="P1493" i="1" s="1"/>
  <c r="O1495" i="1"/>
  <c r="O1496" i="1"/>
  <c r="P1496" i="1" s="1"/>
  <c r="O1499" i="1"/>
  <c r="O1500" i="1"/>
  <c r="O1501" i="1"/>
  <c r="O1504" i="1"/>
  <c r="P1504" i="1" s="1"/>
  <c r="O1505" i="1"/>
  <c r="O1507" i="1"/>
  <c r="O1509" i="1"/>
  <c r="O1511" i="1"/>
  <c r="P1511" i="1" s="1"/>
  <c r="O1512" i="1"/>
  <c r="O1515" i="1"/>
  <c r="O1516" i="1"/>
  <c r="O1517" i="1"/>
  <c r="P1517" i="1" s="1"/>
  <c r="O1520" i="1"/>
  <c r="O1521" i="1"/>
  <c r="O1523" i="1"/>
  <c r="O1525" i="1"/>
  <c r="P1525" i="1" s="1"/>
  <c r="O1527" i="1"/>
  <c r="O1528" i="1"/>
  <c r="O1531" i="1"/>
  <c r="O1532" i="1"/>
  <c r="P1532" i="1" s="1"/>
  <c r="O1533" i="1"/>
  <c r="O1536" i="1"/>
  <c r="O1537" i="1"/>
  <c r="O1539" i="1"/>
  <c r="P1539" i="1" s="1"/>
  <c r="O1541" i="1"/>
  <c r="O1543" i="1"/>
  <c r="O1544" i="1"/>
  <c r="O1547" i="1"/>
  <c r="P1547" i="1" s="1"/>
  <c r="O1548" i="1"/>
  <c r="O1549" i="1"/>
  <c r="O1552" i="1"/>
  <c r="O1553" i="1"/>
  <c r="P1553" i="1" s="1"/>
  <c r="O1555" i="1"/>
  <c r="O1557" i="1"/>
  <c r="O1559" i="1"/>
  <c r="O1560" i="1"/>
  <c r="P1560" i="1" s="1"/>
  <c r="O1563" i="1"/>
  <c r="O1564" i="1"/>
  <c r="O1565" i="1"/>
  <c r="O1568" i="1"/>
  <c r="P1568" i="1" s="1"/>
  <c r="O1569" i="1"/>
  <c r="O1571" i="1"/>
  <c r="O1573" i="1"/>
  <c r="O1575" i="1"/>
  <c r="P1575" i="1" s="1"/>
  <c r="O1576" i="1"/>
  <c r="O1579" i="1"/>
  <c r="O1580" i="1"/>
  <c r="O1581" i="1"/>
  <c r="P1581" i="1" s="1"/>
  <c r="O1584" i="1"/>
  <c r="O1585" i="1"/>
  <c r="O1587" i="1"/>
  <c r="O1589" i="1"/>
  <c r="P1589" i="1" s="1"/>
  <c r="O1591" i="1"/>
  <c r="O1592" i="1"/>
  <c r="O1595" i="1"/>
  <c r="O1596" i="1"/>
  <c r="P1596" i="1" s="1"/>
  <c r="O1597" i="1"/>
  <c r="O1600" i="1"/>
  <c r="O1601" i="1"/>
  <c r="O1603" i="1"/>
  <c r="P1603" i="1" s="1"/>
  <c r="O1605" i="1"/>
  <c r="O1607" i="1"/>
  <c r="O1608" i="1"/>
  <c r="O1611" i="1"/>
  <c r="P1611" i="1" s="1"/>
  <c r="O1612" i="1"/>
  <c r="O1613" i="1"/>
  <c r="O1616" i="1"/>
  <c r="O1617" i="1"/>
  <c r="P1617" i="1" s="1"/>
  <c r="O1619" i="1"/>
  <c r="O1621" i="1"/>
  <c r="O1623" i="1"/>
  <c r="O1624" i="1"/>
  <c r="P1624" i="1" s="1"/>
  <c r="O1627" i="1"/>
  <c r="O1628" i="1"/>
  <c r="O1629" i="1"/>
  <c r="O1632" i="1"/>
  <c r="P1632" i="1" s="1"/>
  <c r="O1633" i="1"/>
  <c r="O1635" i="1"/>
  <c r="O1637" i="1"/>
  <c r="O1639" i="1"/>
  <c r="P1639" i="1" s="1"/>
  <c r="O1640" i="1"/>
  <c r="O1643" i="1"/>
  <c r="O1644" i="1"/>
  <c r="O1645" i="1"/>
  <c r="P1645" i="1" s="1"/>
  <c r="O1648" i="1"/>
  <c r="O1649" i="1"/>
  <c r="O1651" i="1"/>
  <c r="O1653" i="1"/>
  <c r="P1653" i="1" s="1"/>
  <c r="O1655" i="1"/>
  <c r="O1656" i="1"/>
  <c r="O1659" i="1"/>
  <c r="O1660" i="1"/>
  <c r="P1660" i="1" s="1"/>
  <c r="O1661" i="1"/>
  <c r="O1664" i="1"/>
  <c r="O1665" i="1"/>
  <c r="O1667" i="1"/>
  <c r="P1667" i="1" s="1"/>
  <c r="O1669" i="1"/>
  <c r="O1671" i="1"/>
  <c r="O1672" i="1"/>
  <c r="O1675" i="1"/>
  <c r="P1675" i="1" s="1"/>
  <c r="O1676" i="1"/>
  <c r="O1677" i="1"/>
  <c r="O1680" i="1"/>
  <c r="O1681" i="1"/>
  <c r="P1681" i="1" s="1"/>
  <c r="O1683" i="1"/>
  <c r="O1685" i="1"/>
  <c r="O1687" i="1"/>
  <c r="O1688" i="1"/>
  <c r="P1688" i="1" s="1"/>
  <c r="O1691" i="1"/>
  <c r="O1692" i="1"/>
  <c r="O1693" i="1"/>
  <c r="O1696" i="1"/>
  <c r="P1696" i="1" s="1"/>
  <c r="O1697" i="1"/>
  <c r="O1699" i="1"/>
  <c r="O1701" i="1"/>
  <c r="O1703" i="1"/>
  <c r="P1703" i="1" s="1"/>
  <c r="O1704" i="1"/>
  <c r="O1707" i="1"/>
  <c r="O1708" i="1"/>
  <c r="O1709" i="1"/>
  <c r="P1709" i="1" s="1"/>
  <c r="O1712" i="1"/>
  <c r="O1713" i="1"/>
  <c r="O1715" i="1"/>
  <c r="O1717" i="1"/>
  <c r="P1717" i="1" s="1"/>
  <c r="O1719" i="1"/>
  <c r="O1720" i="1"/>
  <c r="O1723" i="1"/>
  <c r="O1724" i="1"/>
  <c r="P1724" i="1" s="1"/>
  <c r="O1725" i="1"/>
  <c r="O1728" i="1"/>
  <c r="O1729" i="1"/>
  <c r="O1731" i="1"/>
  <c r="P1731" i="1" s="1"/>
  <c r="O1733" i="1"/>
  <c r="O1735" i="1"/>
  <c r="O1736" i="1"/>
  <c r="O1739" i="1"/>
  <c r="P1739" i="1" s="1"/>
  <c r="O1740" i="1"/>
  <c r="O1741" i="1"/>
  <c r="O1744" i="1"/>
  <c r="O1745" i="1"/>
  <c r="P1745" i="1" s="1"/>
  <c r="O1747" i="1"/>
  <c r="O1749" i="1"/>
  <c r="O1751" i="1"/>
  <c r="O1752" i="1"/>
  <c r="P1752" i="1" s="1"/>
  <c r="O1755" i="1"/>
  <c r="O1756" i="1"/>
  <c r="O1757" i="1"/>
  <c r="O1760" i="1"/>
  <c r="P1760" i="1" s="1"/>
  <c r="O1761" i="1"/>
  <c r="O1763" i="1"/>
  <c r="O1765" i="1"/>
  <c r="O1767" i="1"/>
  <c r="P1767" i="1" s="1"/>
  <c r="O1768" i="1"/>
  <c r="O1771" i="1"/>
  <c r="O1772" i="1"/>
  <c r="O1773" i="1"/>
  <c r="P1773" i="1" s="1"/>
  <c r="O1776" i="1"/>
  <c r="O1777" i="1"/>
  <c r="O1779" i="1"/>
  <c r="O1781" i="1"/>
  <c r="P1781" i="1" s="1"/>
  <c r="O1783" i="1"/>
  <c r="O1784" i="1"/>
  <c r="O1787" i="1"/>
  <c r="O1788" i="1"/>
  <c r="P1788" i="1" s="1"/>
  <c r="O1789" i="1"/>
  <c r="O1792" i="1"/>
  <c r="O1793" i="1"/>
  <c r="O1795" i="1"/>
  <c r="P1795" i="1" s="1"/>
  <c r="O1797" i="1"/>
  <c r="O1799" i="1"/>
  <c r="O1800" i="1"/>
  <c r="O1803" i="1"/>
  <c r="P1803" i="1" s="1"/>
  <c r="O1804" i="1"/>
  <c r="O1805" i="1"/>
  <c r="O1808" i="1"/>
  <c r="O1809" i="1"/>
  <c r="P1809" i="1" s="1"/>
  <c r="O1811" i="1"/>
  <c r="O1813" i="1"/>
  <c r="O1815" i="1"/>
  <c r="O1816" i="1"/>
  <c r="P1816" i="1" s="1"/>
  <c r="O1819" i="1"/>
  <c r="O1820" i="1"/>
  <c r="O1821" i="1"/>
  <c r="O1824" i="1"/>
  <c r="P1824" i="1" s="1"/>
  <c r="O1825" i="1"/>
  <c r="O1827" i="1"/>
  <c r="O1829" i="1"/>
  <c r="O1831" i="1"/>
  <c r="P1831" i="1" s="1"/>
  <c r="O1832" i="1"/>
  <c r="O1835" i="1"/>
  <c r="O1836" i="1"/>
  <c r="O1837" i="1"/>
  <c r="P1837" i="1" s="1"/>
  <c r="O1840" i="1"/>
  <c r="O1841" i="1"/>
  <c r="O1843" i="1"/>
  <c r="O1845" i="1"/>
  <c r="P1845" i="1" s="1"/>
  <c r="O1847" i="1"/>
  <c r="O1848" i="1"/>
  <c r="O1851" i="1"/>
  <c r="O1852" i="1"/>
  <c r="P1852" i="1" s="1"/>
  <c r="O1853" i="1"/>
  <c r="O1856" i="1"/>
  <c r="O1857" i="1"/>
  <c r="O1859" i="1"/>
  <c r="P1859" i="1" s="1"/>
  <c r="O1861" i="1"/>
  <c r="O1863" i="1"/>
  <c r="O1864" i="1"/>
  <c r="O1867" i="1"/>
  <c r="P1867" i="1" s="1"/>
  <c r="O1868" i="1"/>
  <c r="O1869" i="1"/>
  <c r="O1872" i="1"/>
  <c r="O1873" i="1"/>
  <c r="P1873" i="1" s="1"/>
  <c r="O1875" i="1"/>
  <c r="O1877" i="1"/>
  <c r="O1879" i="1"/>
  <c r="O1880" i="1"/>
  <c r="P1880" i="1" s="1"/>
  <c r="O1883" i="1"/>
  <c r="O1884" i="1"/>
  <c r="O1885" i="1"/>
  <c r="O1888" i="1"/>
  <c r="P1888" i="1" s="1"/>
  <c r="O1889" i="1"/>
  <c r="O1891" i="1"/>
  <c r="O1893" i="1"/>
  <c r="O1895" i="1"/>
  <c r="P1895" i="1" s="1"/>
  <c r="O1896" i="1"/>
  <c r="O1899" i="1"/>
  <c r="O1900" i="1"/>
  <c r="O1901" i="1"/>
  <c r="P1901" i="1" s="1"/>
  <c r="O1904" i="1"/>
  <c r="O1905" i="1"/>
  <c r="O1907" i="1"/>
  <c r="O1909" i="1"/>
  <c r="P1909" i="1" s="1"/>
  <c r="O1911" i="1"/>
  <c r="O1912" i="1"/>
  <c r="O1915" i="1"/>
  <c r="O1916" i="1"/>
  <c r="P1916" i="1" s="1"/>
  <c r="O1917" i="1"/>
  <c r="O1920" i="1"/>
  <c r="O1921" i="1"/>
  <c r="O1923" i="1"/>
  <c r="P1923" i="1" s="1"/>
  <c r="O1925" i="1"/>
  <c r="O1927" i="1"/>
  <c r="O1928" i="1"/>
  <c r="O1931" i="1"/>
  <c r="P1931" i="1" s="1"/>
  <c r="O1932" i="1"/>
  <c r="O1933" i="1"/>
  <c r="O1936" i="1"/>
  <c r="O1937" i="1"/>
  <c r="P1937" i="1" s="1"/>
  <c r="O1939" i="1"/>
  <c r="O1941" i="1"/>
  <c r="O1943" i="1"/>
  <c r="O1944" i="1"/>
  <c r="P1944" i="1" s="1"/>
  <c r="O1947" i="1"/>
  <c r="O1948" i="1"/>
  <c r="O1949" i="1"/>
  <c r="O1952" i="1"/>
  <c r="P1952" i="1" s="1"/>
  <c r="O1953" i="1"/>
  <c r="O1955" i="1"/>
  <c r="O1957" i="1"/>
  <c r="O1959" i="1"/>
  <c r="P1959" i="1" s="1"/>
  <c r="O1960" i="1"/>
  <c r="O1963" i="1"/>
  <c r="O1964" i="1"/>
  <c r="O1965" i="1"/>
  <c r="P1965" i="1" s="1"/>
  <c r="O1968" i="1"/>
  <c r="O1969" i="1"/>
  <c r="O1971" i="1"/>
  <c r="O1973" i="1"/>
  <c r="P1973" i="1" s="1"/>
  <c r="O1975" i="1"/>
  <c r="O1976" i="1"/>
  <c r="O1979" i="1"/>
  <c r="O1980" i="1"/>
  <c r="P1980" i="1" s="1"/>
  <c r="O1981" i="1"/>
  <c r="O1984" i="1"/>
  <c r="O1985" i="1"/>
  <c r="O1987" i="1"/>
  <c r="P1987" i="1" s="1"/>
  <c r="O1989" i="1"/>
  <c r="O1991" i="1"/>
  <c r="O1992" i="1"/>
  <c r="O1995" i="1"/>
  <c r="P1995" i="1" s="1"/>
  <c r="O1996" i="1"/>
  <c r="O1997" i="1"/>
  <c r="P40" i="1"/>
  <c r="P41" i="1"/>
  <c r="P43" i="1"/>
  <c r="P44" i="1"/>
  <c r="P48" i="1"/>
  <c r="P49" i="1"/>
  <c r="P51" i="1"/>
  <c r="P55" i="1"/>
  <c r="P56" i="1"/>
  <c r="P59" i="1"/>
  <c r="P61" i="1"/>
  <c r="P64" i="1"/>
  <c r="P65" i="1"/>
  <c r="P69" i="1"/>
  <c r="P71" i="1"/>
  <c r="P72" i="1"/>
  <c r="P76" i="1"/>
  <c r="P77" i="1"/>
  <c r="P80" i="1"/>
  <c r="P83" i="1"/>
  <c r="P85" i="1"/>
  <c r="P87" i="1"/>
  <c r="P91" i="1"/>
  <c r="P92" i="1"/>
  <c r="P93" i="1"/>
  <c r="P97" i="1"/>
  <c r="P99" i="1"/>
  <c r="P101" i="1"/>
  <c r="P104" i="1"/>
  <c r="P107" i="1"/>
  <c r="P108" i="1"/>
  <c r="P112" i="1"/>
  <c r="P113" i="1"/>
  <c r="P115" i="1"/>
  <c r="P119" i="1"/>
  <c r="P120" i="1"/>
  <c r="P123" i="1"/>
  <c r="P125" i="1"/>
  <c r="P128" i="1"/>
  <c r="P129" i="1"/>
  <c r="P133" i="1"/>
  <c r="P135" i="1"/>
  <c r="P136" i="1"/>
  <c r="P140" i="1"/>
  <c r="P141" i="1"/>
  <c r="P144" i="1"/>
  <c r="P147" i="1"/>
  <c r="P149" i="1"/>
  <c r="P151" i="1"/>
  <c r="P155" i="1"/>
  <c r="P156" i="1"/>
  <c r="P157" i="1"/>
  <c r="P161" i="1"/>
  <c r="P163" i="1"/>
  <c r="P165" i="1"/>
  <c r="P168" i="1"/>
  <c r="P171" i="1"/>
  <c r="P172" i="1"/>
  <c r="P176" i="1"/>
  <c r="P177" i="1"/>
  <c r="P179" i="1"/>
  <c r="P183" i="1"/>
  <c r="P184" i="1"/>
  <c r="P187" i="1"/>
  <c r="P189" i="1"/>
  <c r="P192" i="1"/>
  <c r="P193" i="1"/>
  <c r="P196" i="1"/>
  <c r="P197" i="1"/>
  <c r="P199" i="1"/>
  <c r="P200" i="1"/>
  <c r="P201" i="1"/>
  <c r="P204" i="1"/>
  <c r="P205" i="1"/>
  <c r="P207" i="1"/>
  <c r="P208" i="1"/>
  <c r="P211" i="1"/>
  <c r="P212" i="1"/>
  <c r="P213" i="1"/>
  <c r="P215" i="1"/>
  <c r="P217" i="1"/>
  <c r="P219" i="1"/>
  <c r="P220" i="1"/>
  <c r="P221" i="1"/>
  <c r="P223" i="1"/>
  <c r="P225" i="1"/>
  <c r="P227" i="1"/>
  <c r="P228" i="1"/>
  <c r="P229" i="1"/>
  <c r="P232" i="1"/>
  <c r="P233" i="1"/>
  <c r="P235" i="1"/>
  <c r="P236" i="1"/>
  <c r="P240" i="1"/>
  <c r="P241" i="1"/>
  <c r="P243" i="1"/>
  <c r="P247" i="1"/>
  <c r="P248" i="1"/>
  <c r="P251" i="1"/>
  <c r="P253" i="1"/>
  <c r="P256" i="1"/>
  <c r="P257" i="1"/>
  <c r="P261" i="1"/>
  <c r="P263" i="1"/>
  <c r="P264" i="1"/>
  <c r="P268" i="1"/>
  <c r="P269" i="1"/>
  <c r="P272" i="1"/>
  <c r="P275" i="1"/>
  <c r="P277" i="1"/>
  <c r="P279" i="1"/>
  <c r="P283" i="1"/>
  <c r="P284" i="1"/>
  <c r="P285" i="1"/>
  <c r="P289" i="1"/>
  <c r="P291" i="1"/>
  <c r="P293" i="1"/>
  <c r="P296" i="1"/>
  <c r="P299" i="1"/>
  <c r="P300" i="1"/>
  <c r="P304" i="1"/>
  <c r="P305" i="1"/>
  <c r="P307" i="1"/>
  <c r="P311" i="1"/>
  <c r="P312" i="1"/>
  <c r="P315" i="1"/>
  <c r="P317" i="1"/>
  <c r="P320" i="1"/>
  <c r="P321" i="1"/>
  <c r="P325" i="1"/>
  <c r="P327" i="1"/>
  <c r="P328" i="1"/>
  <c r="P332" i="1"/>
  <c r="P333" i="1"/>
  <c r="P336" i="1"/>
  <c r="P339" i="1"/>
  <c r="P341" i="1"/>
  <c r="P343" i="1"/>
  <c r="P347" i="1"/>
  <c r="P348" i="1"/>
  <c r="P349" i="1"/>
  <c r="P353" i="1"/>
  <c r="P355" i="1"/>
  <c r="P357" i="1"/>
  <c r="P360" i="1"/>
  <c r="P363" i="1"/>
  <c r="P364" i="1"/>
  <c r="P368" i="1"/>
  <c r="P369" i="1"/>
  <c r="P371" i="1"/>
  <c r="P375" i="1"/>
  <c r="P376" i="1"/>
  <c r="P379" i="1"/>
  <c r="P381" i="1"/>
  <c r="P384" i="1"/>
  <c r="P385" i="1"/>
  <c r="P389" i="1"/>
  <c r="P391" i="1"/>
  <c r="P392" i="1"/>
  <c r="P396" i="1"/>
  <c r="P397" i="1"/>
  <c r="P400" i="1"/>
  <c r="P403" i="1"/>
  <c r="P405" i="1"/>
  <c r="P407" i="1"/>
  <c r="P411" i="1"/>
  <c r="P412" i="1"/>
  <c r="P413" i="1"/>
  <c r="P417" i="1"/>
  <c r="P419" i="1"/>
  <c r="P421" i="1"/>
  <c r="P424" i="1"/>
  <c r="P427" i="1"/>
  <c r="P428" i="1"/>
  <c r="P432" i="1"/>
  <c r="P433" i="1"/>
  <c r="P435" i="1"/>
  <c r="P439" i="1"/>
  <c r="P440" i="1"/>
  <c r="P443" i="1"/>
  <c r="P445" i="1"/>
  <c r="P448" i="1"/>
  <c r="P449" i="1"/>
  <c r="P453" i="1"/>
  <c r="P455" i="1"/>
  <c r="P456" i="1"/>
  <c r="P460" i="1"/>
  <c r="P461" i="1"/>
  <c r="P464" i="1"/>
  <c r="P467" i="1"/>
  <c r="P469" i="1"/>
  <c r="P471" i="1"/>
  <c r="P475" i="1"/>
  <c r="P476" i="1"/>
  <c r="P477" i="1"/>
  <c r="P481" i="1"/>
  <c r="P483" i="1"/>
  <c r="P485" i="1"/>
  <c r="P488" i="1"/>
  <c r="P491" i="1"/>
  <c r="P492" i="1"/>
  <c r="P496" i="1"/>
  <c r="P497" i="1"/>
  <c r="P499" i="1"/>
  <c r="P503" i="1"/>
  <c r="P504" i="1"/>
  <c r="P507" i="1"/>
  <c r="P509" i="1"/>
  <c r="P512" i="1"/>
  <c r="P513" i="1"/>
  <c r="P517" i="1"/>
  <c r="P519" i="1"/>
  <c r="P520" i="1"/>
  <c r="P524" i="1"/>
  <c r="P525" i="1"/>
  <c r="P528" i="1"/>
  <c r="P531" i="1"/>
  <c r="P533" i="1"/>
  <c r="P535" i="1"/>
  <c r="P539" i="1"/>
  <c r="P540" i="1"/>
  <c r="P541" i="1"/>
  <c r="P545" i="1"/>
  <c r="P547" i="1"/>
  <c r="P549" i="1"/>
  <c r="P552" i="1"/>
  <c r="P555" i="1"/>
  <c r="P556" i="1"/>
  <c r="P560" i="1"/>
  <c r="P561" i="1"/>
  <c r="P563" i="1"/>
  <c r="P567" i="1"/>
  <c r="P568" i="1"/>
  <c r="P571" i="1"/>
  <c r="P573" i="1"/>
  <c r="P576" i="1"/>
  <c r="P577" i="1"/>
  <c r="P581" i="1"/>
  <c r="P583" i="1"/>
  <c r="P584" i="1"/>
  <c r="P588" i="1"/>
  <c r="P589" i="1"/>
  <c r="P592" i="1"/>
  <c r="P595" i="1"/>
  <c r="P597" i="1"/>
  <c r="P599" i="1"/>
  <c r="P603" i="1"/>
  <c r="P604" i="1"/>
  <c r="P605" i="1"/>
  <c r="P609" i="1"/>
  <c r="P611" i="1"/>
  <c r="P613" i="1"/>
  <c r="P616" i="1"/>
  <c r="P619" i="1"/>
  <c r="P620" i="1"/>
  <c r="P624" i="1"/>
  <c r="P625" i="1"/>
  <c r="P627" i="1"/>
  <c r="P631" i="1"/>
  <c r="P632" i="1"/>
  <c r="P635" i="1"/>
  <c r="P637" i="1"/>
  <c r="P640" i="1"/>
  <c r="P641" i="1"/>
  <c r="P645" i="1"/>
  <c r="P647" i="1"/>
  <c r="P648" i="1"/>
  <c r="P652" i="1"/>
  <c r="P653" i="1"/>
  <c r="P656" i="1"/>
  <c r="P659" i="1"/>
  <c r="P661" i="1"/>
  <c r="P663" i="1"/>
  <c r="P667" i="1"/>
  <c r="P668" i="1"/>
  <c r="P669" i="1"/>
  <c r="P673" i="1"/>
  <c r="P675" i="1"/>
  <c r="P677" i="1"/>
  <c r="P680" i="1"/>
  <c r="P683" i="1"/>
  <c r="P684" i="1"/>
  <c r="P687" i="1"/>
  <c r="P688" i="1"/>
  <c r="P689" i="1"/>
  <c r="P691" i="1"/>
  <c r="P692" i="1"/>
  <c r="P695" i="1"/>
  <c r="P696" i="1"/>
  <c r="P697" i="1"/>
  <c r="P699" i="1"/>
  <c r="P701" i="1"/>
  <c r="P703" i="1"/>
  <c r="P704" i="1"/>
  <c r="P705" i="1"/>
  <c r="P708" i="1"/>
  <c r="P709" i="1"/>
  <c r="P711" i="1"/>
  <c r="P712" i="1"/>
  <c r="P713" i="1"/>
  <c r="P716" i="1"/>
  <c r="P717" i="1"/>
  <c r="P719" i="1"/>
  <c r="P720" i="1"/>
  <c r="P722" i="1"/>
  <c r="P723" i="1"/>
  <c r="P725" i="1"/>
  <c r="P727" i="1"/>
  <c r="P728" i="1"/>
  <c r="P730" i="1"/>
  <c r="P732" i="1"/>
  <c r="P733" i="1"/>
  <c r="P734" i="1"/>
  <c r="P735" i="1"/>
  <c r="P737" i="1"/>
  <c r="P738" i="1"/>
  <c r="P739" i="1"/>
  <c r="P742" i="1"/>
  <c r="P743" i="1"/>
  <c r="P744" i="1"/>
  <c r="P747" i="1"/>
  <c r="P748" i="1"/>
  <c r="P749" i="1"/>
  <c r="P751" i="1"/>
  <c r="P752" i="1"/>
  <c r="P753" i="1"/>
  <c r="P754" i="1"/>
  <c r="P757" i="1"/>
  <c r="P758" i="1"/>
  <c r="P759" i="1"/>
  <c r="P762" i="1"/>
  <c r="P763" i="1"/>
  <c r="P764" i="1"/>
  <c r="P766" i="1"/>
  <c r="P767" i="1"/>
  <c r="P768" i="1"/>
  <c r="P769" i="1"/>
  <c r="P771" i="1"/>
  <c r="P773" i="1"/>
  <c r="P774" i="1"/>
  <c r="P776" i="1"/>
  <c r="P778" i="1"/>
  <c r="P779" i="1"/>
  <c r="P781" i="1"/>
  <c r="P782" i="1"/>
  <c r="P783" i="1"/>
  <c r="P784" i="1"/>
  <c r="P786" i="1"/>
  <c r="P787" i="1"/>
  <c r="P789" i="1"/>
  <c r="P791" i="1"/>
  <c r="P792" i="1"/>
  <c r="P794" i="1"/>
  <c r="P796" i="1"/>
  <c r="P797" i="1"/>
  <c r="P798" i="1"/>
  <c r="P799" i="1"/>
  <c r="P801" i="1"/>
  <c r="P803" i="1"/>
  <c r="P804" i="1"/>
  <c r="P805" i="1"/>
  <c r="P808" i="1"/>
  <c r="P809" i="1"/>
  <c r="P811" i="1"/>
  <c r="P812" i="1"/>
  <c r="P815" i="1"/>
  <c r="P816" i="1"/>
  <c r="P817" i="1"/>
  <c r="P819" i="1"/>
  <c r="P820" i="1"/>
  <c r="P823" i="1"/>
  <c r="P824" i="1"/>
  <c r="P825" i="1"/>
  <c r="P827" i="1"/>
  <c r="P829" i="1"/>
  <c r="P831" i="1"/>
  <c r="P832" i="1"/>
  <c r="P833" i="1"/>
  <c r="P836" i="1"/>
  <c r="P837" i="1"/>
  <c r="P839" i="1"/>
  <c r="P840" i="1"/>
  <c r="P841" i="1"/>
  <c r="P844" i="1"/>
  <c r="P845" i="1"/>
  <c r="P847" i="1"/>
  <c r="P848" i="1"/>
  <c r="P851" i="1"/>
  <c r="P852" i="1"/>
  <c r="P853" i="1"/>
  <c r="P855" i="1"/>
  <c r="P857" i="1"/>
  <c r="P859" i="1"/>
  <c r="P860" i="1"/>
  <c r="P861" i="1"/>
  <c r="P863" i="1"/>
  <c r="P865" i="1"/>
  <c r="P867" i="1"/>
  <c r="P868" i="1"/>
  <c r="P869" i="1"/>
  <c r="P872" i="1"/>
  <c r="P873" i="1"/>
  <c r="P875" i="1"/>
  <c r="P876" i="1"/>
  <c r="P879" i="1"/>
  <c r="P880" i="1"/>
  <c r="P881" i="1"/>
  <c r="P883" i="1"/>
  <c r="P884" i="1"/>
  <c r="P887" i="1"/>
  <c r="P888" i="1"/>
  <c r="P889" i="1"/>
  <c r="P891" i="1"/>
  <c r="P893" i="1"/>
  <c r="P895" i="1"/>
  <c r="P896" i="1"/>
  <c r="P897" i="1"/>
  <c r="P900" i="1"/>
  <c r="P901" i="1"/>
  <c r="P903" i="1"/>
  <c r="P904" i="1"/>
  <c r="P905" i="1"/>
  <c r="P908" i="1"/>
  <c r="P909" i="1"/>
  <c r="P911" i="1"/>
  <c r="P912" i="1"/>
  <c r="P915" i="1"/>
  <c r="P916" i="1"/>
  <c r="P917" i="1"/>
  <c r="P919" i="1"/>
  <c r="P921" i="1"/>
  <c r="P923" i="1"/>
  <c r="P924" i="1"/>
  <c r="P925" i="1"/>
  <c r="P927" i="1"/>
  <c r="P929" i="1"/>
  <c r="P931" i="1"/>
  <c r="P932" i="1"/>
  <c r="P933" i="1"/>
  <c r="P936" i="1"/>
  <c r="P937" i="1"/>
  <c r="P939" i="1"/>
  <c r="P940" i="1"/>
  <c r="P943" i="1"/>
  <c r="P944" i="1"/>
  <c r="P945" i="1"/>
  <c r="P947" i="1"/>
  <c r="P948" i="1"/>
  <c r="P951" i="1"/>
  <c r="P952" i="1"/>
  <c r="P953" i="1"/>
  <c r="P955" i="1"/>
  <c r="P957" i="1"/>
  <c r="P959" i="1"/>
  <c r="P960" i="1"/>
  <c r="P961" i="1"/>
  <c r="P964" i="1"/>
  <c r="P965" i="1"/>
  <c r="P967" i="1"/>
  <c r="P968" i="1"/>
  <c r="P969" i="1"/>
  <c r="P972" i="1"/>
  <c r="P973" i="1"/>
  <c r="P975" i="1"/>
  <c r="P976" i="1"/>
  <c r="P979" i="1"/>
  <c r="P980" i="1"/>
  <c r="P981" i="1"/>
  <c r="P983" i="1"/>
  <c r="P985" i="1"/>
  <c r="P987" i="1"/>
  <c r="P988" i="1"/>
  <c r="P989" i="1"/>
  <c r="P991" i="1"/>
  <c r="P993" i="1"/>
  <c r="P995" i="1"/>
  <c r="P996" i="1"/>
  <c r="P997" i="1"/>
  <c r="P1000" i="1"/>
  <c r="P1001" i="1"/>
  <c r="P1003" i="1"/>
  <c r="P1004" i="1"/>
  <c r="P1007" i="1"/>
  <c r="P1008" i="1"/>
  <c r="P1009" i="1"/>
  <c r="P1011" i="1"/>
  <c r="P1012" i="1"/>
  <c r="P1015" i="1"/>
  <c r="P1016" i="1"/>
  <c r="P1017" i="1"/>
  <c r="P1019" i="1"/>
  <c r="P1021" i="1"/>
  <c r="P1023" i="1"/>
  <c r="P1024" i="1"/>
  <c r="P1025" i="1"/>
  <c r="P1028" i="1"/>
  <c r="P1029" i="1"/>
  <c r="P1031" i="1"/>
  <c r="P1032" i="1"/>
  <c r="P1033" i="1"/>
  <c r="P1036" i="1"/>
  <c r="P1037" i="1"/>
  <c r="P1039" i="1"/>
  <c r="P1040" i="1"/>
  <c r="P1043" i="1"/>
  <c r="P1044" i="1"/>
  <c r="P1045" i="1"/>
  <c r="P1047" i="1"/>
  <c r="P1049" i="1"/>
  <c r="P1051" i="1"/>
  <c r="P1052" i="1"/>
  <c r="P1053" i="1"/>
  <c r="P1055" i="1"/>
  <c r="P1057" i="1"/>
  <c r="P1059" i="1"/>
  <c r="P1060" i="1"/>
  <c r="P1061" i="1"/>
  <c r="P1064" i="1"/>
  <c r="P1065" i="1"/>
  <c r="P1067" i="1"/>
  <c r="P1068" i="1"/>
  <c r="P1071" i="1"/>
  <c r="P1072" i="1"/>
  <c r="P1073" i="1"/>
  <c r="P1075" i="1"/>
  <c r="P1076" i="1"/>
  <c r="P1079" i="1"/>
  <c r="P1080" i="1"/>
  <c r="P1081" i="1"/>
  <c r="P1083" i="1"/>
  <c r="P1085" i="1"/>
  <c r="P1087" i="1"/>
  <c r="P1088" i="1"/>
  <c r="P1089" i="1"/>
  <c r="P1092" i="1"/>
  <c r="P1093" i="1"/>
  <c r="P1095" i="1"/>
  <c r="P1096" i="1"/>
  <c r="P1097" i="1"/>
  <c r="P1100" i="1"/>
  <c r="P1101" i="1"/>
  <c r="P1103" i="1"/>
  <c r="P1104" i="1"/>
  <c r="P1107" i="1"/>
  <c r="P1108" i="1"/>
  <c r="P1109" i="1"/>
  <c r="P1111" i="1"/>
  <c r="P1113" i="1"/>
  <c r="P1115" i="1"/>
  <c r="P1116" i="1"/>
  <c r="P1117" i="1"/>
  <c r="P1119" i="1"/>
  <c r="P1121" i="1"/>
  <c r="P1123" i="1"/>
  <c r="P1124" i="1"/>
  <c r="P1125" i="1"/>
  <c r="P1128" i="1"/>
  <c r="P1129" i="1"/>
  <c r="P1131" i="1"/>
  <c r="P1132" i="1"/>
  <c r="P1135" i="1"/>
  <c r="P1136" i="1"/>
  <c r="P1137" i="1"/>
  <c r="P1139" i="1"/>
  <c r="P1140" i="1"/>
  <c r="P1143" i="1"/>
  <c r="P1144" i="1"/>
  <c r="P1145" i="1"/>
  <c r="P1147" i="1"/>
  <c r="P1149" i="1"/>
  <c r="P1151" i="1"/>
  <c r="P1152" i="1"/>
  <c r="P1153" i="1"/>
  <c r="P1156" i="1"/>
  <c r="P1157" i="1"/>
  <c r="P1159" i="1"/>
  <c r="P1160" i="1"/>
  <c r="P1161" i="1"/>
  <c r="P1164" i="1"/>
  <c r="P1165" i="1"/>
  <c r="P1167" i="1"/>
  <c r="P1168" i="1"/>
  <c r="P1171" i="1"/>
  <c r="P1172" i="1"/>
  <c r="P1173" i="1"/>
  <c r="P1175" i="1"/>
  <c r="P1177" i="1"/>
  <c r="P1179" i="1"/>
  <c r="P1180" i="1"/>
  <c r="P1181" i="1"/>
  <c r="P1183" i="1"/>
  <c r="P1185" i="1"/>
  <c r="P1187" i="1"/>
  <c r="P1188" i="1"/>
  <c r="P1189" i="1"/>
  <c r="P1192" i="1"/>
  <c r="P1193" i="1"/>
  <c r="P1195" i="1"/>
  <c r="P1196" i="1"/>
  <c r="P1199" i="1"/>
  <c r="P1200" i="1"/>
  <c r="P1201" i="1"/>
  <c r="P1203" i="1"/>
  <c r="P1204" i="1"/>
  <c r="P1207" i="1"/>
  <c r="P1208" i="1"/>
  <c r="P1209" i="1"/>
  <c r="P1211" i="1"/>
  <c r="P1213" i="1"/>
  <c r="P1215" i="1"/>
  <c r="P1216" i="1"/>
  <c r="P1217" i="1"/>
  <c r="P1221" i="1"/>
  <c r="P1223" i="1"/>
  <c r="P1224" i="1"/>
  <c r="P1228" i="1"/>
  <c r="P1229" i="1"/>
  <c r="P1232" i="1"/>
  <c r="P1235" i="1"/>
  <c r="P1237" i="1"/>
  <c r="P1239" i="1"/>
  <c r="P1243" i="1"/>
  <c r="P1244" i="1"/>
  <c r="P1245" i="1"/>
  <c r="P1249" i="1"/>
  <c r="P1251" i="1"/>
  <c r="P1253" i="1"/>
  <c r="P1256" i="1"/>
  <c r="P1259" i="1"/>
  <c r="P1260" i="1"/>
  <c r="P1264" i="1"/>
  <c r="P1265" i="1"/>
  <c r="P1267" i="1"/>
  <c r="P1271" i="1"/>
  <c r="P1272" i="1"/>
  <c r="P1275" i="1"/>
  <c r="P1277" i="1"/>
  <c r="P1280" i="1"/>
  <c r="P1281" i="1"/>
  <c r="P1283" i="1"/>
  <c r="P1285" i="1"/>
  <c r="P1287" i="1"/>
  <c r="P1288" i="1"/>
  <c r="P1291" i="1"/>
  <c r="P1292" i="1"/>
  <c r="P1293" i="1"/>
  <c r="P1296" i="1"/>
  <c r="P1299" i="1"/>
  <c r="P1301" i="1"/>
  <c r="P1303" i="1"/>
  <c r="P1307" i="1"/>
  <c r="P1308" i="1"/>
  <c r="P1309" i="1"/>
  <c r="P1313" i="1"/>
  <c r="P1315" i="1"/>
  <c r="P1317" i="1"/>
  <c r="P1320" i="1"/>
  <c r="P1323" i="1"/>
  <c r="P1324" i="1"/>
  <c r="P1328" i="1"/>
  <c r="P1329" i="1"/>
  <c r="P1331" i="1"/>
  <c r="P1335" i="1"/>
  <c r="P1336" i="1"/>
  <c r="P1339" i="1"/>
  <c r="P1341" i="1"/>
  <c r="P1344" i="1"/>
  <c r="P1345" i="1"/>
  <c r="P1349" i="1"/>
  <c r="P1351" i="1"/>
  <c r="P1352" i="1"/>
  <c r="P1356" i="1"/>
  <c r="P1357" i="1"/>
  <c r="P1360" i="1"/>
  <c r="P1363" i="1"/>
  <c r="P1365" i="1"/>
  <c r="P1367" i="1"/>
  <c r="P1371" i="1"/>
  <c r="P1372" i="1"/>
  <c r="P1373" i="1"/>
  <c r="P1377" i="1"/>
  <c r="P1379" i="1"/>
  <c r="P1381" i="1"/>
  <c r="P1384" i="1"/>
  <c r="P1387" i="1"/>
  <c r="P1388" i="1"/>
  <c r="P1392" i="1"/>
  <c r="P1393" i="1"/>
  <c r="P1395" i="1"/>
  <c r="P1399" i="1"/>
  <c r="P1400" i="1"/>
  <c r="P1403" i="1"/>
  <c r="P1405" i="1"/>
  <c r="P1408" i="1"/>
  <c r="P1409" i="1"/>
  <c r="P1413" i="1"/>
  <c r="P1415" i="1"/>
  <c r="P1416" i="1"/>
  <c r="P1420" i="1"/>
  <c r="P1421" i="1"/>
  <c r="P1424" i="1"/>
  <c r="P1427" i="1"/>
  <c r="P1429" i="1"/>
  <c r="P1431" i="1"/>
  <c r="P1435" i="1"/>
  <c r="P1436" i="1"/>
  <c r="P1437" i="1"/>
  <c r="P1441" i="1"/>
  <c r="P1443" i="1"/>
  <c r="P1445" i="1"/>
  <c r="P1448" i="1"/>
  <c r="P1451" i="1"/>
  <c r="P1452" i="1"/>
  <c r="P1453" i="1"/>
  <c r="P1456" i="1"/>
  <c r="P1457" i="1"/>
  <c r="P1459" i="1"/>
  <c r="P1463" i="1"/>
  <c r="P1464" i="1"/>
  <c r="P1467" i="1"/>
  <c r="P1471" i="1"/>
  <c r="P1472" i="1"/>
  <c r="P1479" i="1"/>
  <c r="P1480" i="1"/>
  <c r="P1484" i="1"/>
  <c r="P1487" i="1"/>
  <c r="P1488" i="1"/>
  <c r="P1491" i="1"/>
  <c r="P1495" i="1"/>
  <c r="P1499" i="1"/>
  <c r="P1500" i="1"/>
  <c r="P1501" i="1"/>
  <c r="P1505" i="1"/>
  <c r="P1507" i="1"/>
  <c r="P1509" i="1"/>
  <c r="P1512" i="1"/>
  <c r="P1515" i="1"/>
  <c r="P1516" i="1"/>
  <c r="P1520" i="1"/>
  <c r="P1521" i="1"/>
  <c r="P1523" i="1"/>
  <c r="P1527" i="1"/>
  <c r="P1528" i="1"/>
  <c r="P1531" i="1"/>
  <c r="P1533" i="1"/>
  <c r="P1536" i="1"/>
  <c r="P1537" i="1"/>
  <c r="P1541" i="1"/>
  <c r="P1543" i="1"/>
  <c r="P1544" i="1"/>
  <c r="P1548" i="1"/>
  <c r="P1549" i="1"/>
  <c r="P1552" i="1"/>
  <c r="P1555" i="1"/>
  <c r="P1557" i="1"/>
  <c r="P1559" i="1"/>
  <c r="P1563" i="1"/>
  <c r="P1564" i="1"/>
  <c r="P1565" i="1"/>
  <c r="P1569" i="1"/>
  <c r="P1571" i="1"/>
  <c r="P1573" i="1"/>
  <c r="P1576" i="1"/>
  <c r="P1579" i="1"/>
  <c r="P1580" i="1"/>
  <c r="P1584" i="1"/>
  <c r="P1585" i="1"/>
  <c r="P1587" i="1"/>
  <c r="P1591" i="1"/>
  <c r="P1592" i="1"/>
  <c r="P1595" i="1"/>
  <c r="P1597" i="1"/>
  <c r="P1600" i="1"/>
  <c r="P1601" i="1"/>
  <c r="P1605" i="1"/>
  <c r="P1607" i="1"/>
  <c r="P1608" i="1"/>
  <c r="P1612" i="1"/>
  <c r="P1613" i="1"/>
  <c r="P1616" i="1"/>
  <c r="P1619" i="1"/>
  <c r="P1621" i="1"/>
  <c r="P1623" i="1"/>
  <c r="P1627" i="1"/>
  <c r="P1628" i="1"/>
  <c r="P1629" i="1"/>
  <c r="P1633" i="1"/>
  <c r="P1635" i="1"/>
  <c r="P1637" i="1"/>
  <c r="P1640" i="1"/>
  <c r="P1643" i="1"/>
  <c r="P1644" i="1"/>
  <c r="P1648" i="1"/>
  <c r="P1649" i="1"/>
  <c r="P1651" i="1"/>
  <c r="P1655" i="1"/>
  <c r="P1656" i="1"/>
  <c r="P1659" i="1"/>
  <c r="P1661" i="1"/>
  <c r="P1664" i="1"/>
  <c r="P1665" i="1"/>
  <c r="P1669" i="1"/>
  <c r="P1671" i="1"/>
  <c r="P1672" i="1"/>
  <c r="P1676" i="1"/>
  <c r="P1677" i="1"/>
  <c r="P1680" i="1"/>
  <c r="P1683" i="1"/>
  <c r="P1685" i="1"/>
  <c r="P1687" i="1"/>
  <c r="P1691" i="1"/>
  <c r="P1692" i="1"/>
  <c r="P1693" i="1"/>
  <c r="P1697" i="1"/>
  <c r="P1699" i="1"/>
  <c r="P1701" i="1"/>
  <c r="P1704" i="1"/>
  <c r="P1707" i="1"/>
  <c r="P1708" i="1"/>
  <c r="P1712" i="1"/>
  <c r="P1713" i="1"/>
  <c r="P1715" i="1"/>
  <c r="P1719" i="1"/>
  <c r="P1720" i="1"/>
  <c r="P1723" i="1"/>
  <c r="P1725" i="1"/>
  <c r="P1728" i="1"/>
  <c r="P1729" i="1"/>
  <c r="P1733" i="1"/>
  <c r="P1735" i="1"/>
  <c r="P1736" i="1"/>
  <c r="P1740" i="1"/>
  <c r="P1741" i="1"/>
  <c r="P1744" i="1"/>
  <c r="P1747" i="1"/>
  <c r="P1749" i="1"/>
  <c r="P1751" i="1"/>
  <c r="P1755" i="1"/>
  <c r="P1756" i="1"/>
  <c r="P1757" i="1"/>
  <c r="P1761" i="1"/>
  <c r="P1763" i="1"/>
  <c r="P1765" i="1"/>
  <c r="P1768" i="1"/>
  <c r="P1771" i="1"/>
  <c r="P1772" i="1"/>
  <c r="P1776" i="1"/>
  <c r="P1777" i="1"/>
  <c r="P1779" i="1"/>
  <c r="P1783" i="1"/>
  <c r="P1784" i="1"/>
  <c r="P1787" i="1"/>
  <c r="P1789" i="1"/>
  <c r="P1792" i="1"/>
  <c r="P1793" i="1"/>
  <c r="P1797" i="1"/>
  <c r="P1799" i="1"/>
  <c r="P1800" i="1"/>
  <c r="P1804" i="1"/>
  <c r="P1805" i="1"/>
  <c r="P1808" i="1"/>
  <c r="P1811" i="1"/>
  <c r="P1813" i="1"/>
  <c r="P1815" i="1"/>
  <c r="P1819" i="1"/>
  <c r="P1820" i="1"/>
  <c r="P1821" i="1"/>
  <c r="P1825" i="1"/>
  <c r="P1827" i="1"/>
  <c r="P1829" i="1"/>
  <c r="P1832" i="1"/>
  <c r="P1835" i="1"/>
  <c r="P1836" i="1"/>
  <c r="P1840" i="1"/>
  <c r="P1841" i="1"/>
  <c r="P1843" i="1"/>
  <c r="P1847" i="1"/>
  <c r="P1848" i="1"/>
  <c r="P1851" i="1"/>
  <c r="P1853" i="1"/>
  <c r="P1856" i="1"/>
  <c r="P1857" i="1"/>
  <c r="P1861" i="1"/>
  <c r="P1863" i="1"/>
  <c r="P1864" i="1"/>
  <c r="P1868" i="1"/>
  <c r="P1869" i="1"/>
  <c r="P1872" i="1"/>
  <c r="P1875" i="1"/>
  <c r="P1877" i="1"/>
  <c r="P1879" i="1"/>
  <c r="P1883" i="1"/>
  <c r="P1884" i="1"/>
  <c r="P1885" i="1"/>
  <c r="P1889" i="1"/>
  <c r="P1891" i="1"/>
  <c r="P1893" i="1"/>
  <c r="P1896" i="1"/>
  <c r="P1899" i="1"/>
  <c r="P1900" i="1"/>
  <c r="P1904" i="1"/>
  <c r="P1905" i="1"/>
  <c r="P1907" i="1"/>
  <c r="P1911" i="1"/>
  <c r="P1912" i="1"/>
  <c r="P1915" i="1"/>
  <c r="P1917" i="1"/>
  <c r="P1920" i="1"/>
  <c r="P1921" i="1"/>
  <c r="P1925" i="1"/>
  <c r="P1927" i="1"/>
  <c r="P1928" i="1"/>
  <c r="P1932" i="1"/>
  <c r="P1933" i="1"/>
  <c r="P1936" i="1"/>
  <c r="P1939" i="1"/>
  <c r="P1941" i="1"/>
  <c r="P1943" i="1"/>
  <c r="P1947" i="1"/>
  <c r="P1948" i="1"/>
  <c r="P1949" i="1"/>
  <c r="P1953" i="1"/>
  <c r="P1955" i="1"/>
  <c r="P1957" i="1"/>
  <c r="P1960" i="1"/>
  <c r="P1963" i="1"/>
  <c r="P1964" i="1"/>
  <c r="P1968" i="1"/>
  <c r="P1969" i="1"/>
  <c r="P1971" i="1"/>
  <c r="P1975" i="1"/>
  <c r="P1976" i="1"/>
  <c r="P1979" i="1"/>
  <c r="P1981" i="1"/>
  <c r="P1984" i="1"/>
  <c r="P1985" i="1"/>
  <c r="P1989" i="1"/>
  <c r="P1991" i="1"/>
  <c r="P1992" i="1"/>
  <c r="P1996" i="1"/>
  <c r="P1997" i="1"/>
  <c r="I2002" i="1"/>
  <c r="O671" i="1" l="1"/>
  <c r="P671" i="1" s="1"/>
  <c r="O660" i="1"/>
  <c r="P660" i="1" s="1"/>
  <c r="O649" i="1"/>
  <c r="P649" i="1" s="1"/>
  <c r="O639" i="1"/>
  <c r="P639" i="1" s="1"/>
  <c r="O628" i="1"/>
  <c r="P628" i="1" s="1"/>
  <c r="O617" i="1"/>
  <c r="P617" i="1" s="1"/>
  <c r="O607" i="1"/>
  <c r="P607" i="1" s="1"/>
  <c r="O596" i="1"/>
  <c r="P596" i="1" s="1"/>
  <c r="O580" i="1"/>
  <c r="P580" i="1" s="1"/>
  <c r="O569" i="1"/>
  <c r="P569" i="1" s="1"/>
  <c r="O564" i="1"/>
  <c r="P564" i="1" s="1"/>
  <c r="O553" i="1"/>
  <c r="P553" i="1" s="1"/>
  <c r="O543" i="1"/>
  <c r="P543" i="1" s="1"/>
  <c r="O532" i="1"/>
  <c r="P532" i="1"/>
  <c r="O521" i="1"/>
  <c r="P521" i="1" s="1"/>
  <c r="O511" i="1"/>
  <c r="P511" i="1" s="1"/>
  <c r="O500" i="1"/>
  <c r="P500" i="1" s="1"/>
  <c r="O489" i="1"/>
  <c r="P489" i="1" s="1"/>
  <c r="O479" i="1"/>
  <c r="P479" i="1" s="1"/>
  <c r="O468" i="1"/>
  <c r="P468" i="1" s="1"/>
  <c r="O457" i="1"/>
  <c r="P457" i="1" s="1"/>
  <c r="O447" i="1"/>
  <c r="P447" i="1" s="1"/>
  <c r="O436" i="1"/>
  <c r="P436" i="1" s="1"/>
  <c r="O420" i="1"/>
  <c r="P420" i="1" s="1"/>
  <c r="O409" i="1"/>
  <c r="P409" i="1" s="1"/>
  <c r="O399" i="1"/>
  <c r="P399" i="1" s="1"/>
  <c r="O388" i="1"/>
  <c r="P388" i="1" s="1"/>
  <c r="O377" i="1"/>
  <c r="P377" i="1" s="1"/>
  <c r="O372" i="1"/>
  <c r="P372" i="1" s="1"/>
  <c r="O361" i="1"/>
  <c r="P361" i="1"/>
  <c r="O356" i="1"/>
  <c r="P356" i="1" s="1"/>
  <c r="O351" i="1"/>
  <c r="P351" i="1" s="1"/>
  <c r="O345" i="1"/>
  <c r="P345" i="1" s="1"/>
  <c r="O340" i="1"/>
  <c r="P340" i="1" s="1"/>
  <c r="O335" i="1"/>
  <c r="P335" i="1" s="1"/>
  <c r="O329" i="1"/>
  <c r="P329" i="1" s="1"/>
  <c r="O324" i="1"/>
  <c r="P324" i="1" s="1"/>
  <c r="O319" i="1"/>
  <c r="P319" i="1" s="1"/>
  <c r="O313" i="1"/>
  <c r="P313" i="1" s="1"/>
  <c r="O308" i="1"/>
  <c r="P308" i="1" s="1"/>
  <c r="O303" i="1"/>
  <c r="P303" i="1" s="1"/>
  <c r="O297" i="1"/>
  <c r="P297" i="1" s="1"/>
  <c r="O292" i="1"/>
  <c r="P292" i="1" s="1"/>
  <c r="O287" i="1"/>
  <c r="P287" i="1" s="1"/>
  <c r="O281" i="1"/>
  <c r="P281" i="1" s="1"/>
  <c r="O276" i="1"/>
  <c r="P276" i="1"/>
  <c r="O271" i="1"/>
  <c r="P271" i="1" s="1"/>
  <c r="O265" i="1"/>
  <c r="P265" i="1" s="1"/>
  <c r="O260" i="1"/>
  <c r="P260" i="1" s="1"/>
  <c r="O255" i="1"/>
  <c r="P255" i="1" s="1"/>
  <c r="O249" i="1"/>
  <c r="P249" i="1" s="1"/>
  <c r="O244" i="1"/>
  <c r="P244" i="1" s="1"/>
  <c r="O185" i="1"/>
  <c r="P185" i="1" s="1"/>
  <c r="O175" i="1"/>
  <c r="P175" i="1"/>
  <c r="O169" i="1"/>
  <c r="P169" i="1" s="1"/>
  <c r="O164" i="1"/>
  <c r="P164" i="1" s="1"/>
  <c r="O159" i="1"/>
  <c r="P159" i="1" s="1"/>
  <c r="O153" i="1"/>
  <c r="P153" i="1" s="1"/>
  <c r="O148" i="1"/>
  <c r="P148" i="1" s="1"/>
  <c r="O143" i="1"/>
  <c r="P143" i="1" s="1"/>
  <c r="O137" i="1"/>
  <c r="P137" i="1" s="1"/>
  <c r="O132" i="1"/>
  <c r="P132" i="1" s="1"/>
  <c r="P127" i="1"/>
  <c r="O127" i="1"/>
  <c r="O121" i="1"/>
  <c r="P121" i="1"/>
  <c r="O116" i="1"/>
  <c r="P116" i="1" s="1"/>
  <c r="O111" i="1"/>
  <c r="P111" i="1"/>
  <c r="O105" i="1"/>
  <c r="P105" i="1" s="1"/>
  <c r="O100" i="1"/>
  <c r="P100" i="1" s="1"/>
  <c r="O95" i="1"/>
  <c r="P95" i="1" s="1"/>
  <c r="O89" i="1"/>
  <c r="P89" i="1"/>
  <c r="O84" i="1"/>
  <c r="P84" i="1" s="1"/>
  <c r="O79" i="1"/>
  <c r="P79" i="1"/>
  <c r="O73" i="1"/>
  <c r="P73" i="1" s="1"/>
  <c r="O68" i="1"/>
  <c r="P68" i="1" s="1"/>
  <c r="O63" i="1"/>
  <c r="P63" i="1" s="1"/>
  <c r="O57" i="1"/>
  <c r="P57" i="1" s="1"/>
  <c r="O52" i="1"/>
  <c r="P52" i="1" s="1"/>
  <c r="P1492" i="1"/>
  <c r="P1476" i="1"/>
  <c r="P1460" i="1"/>
  <c r="P1455" i="1"/>
  <c r="P1449" i="1"/>
  <c r="P1444" i="1"/>
  <c r="P1439" i="1"/>
  <c r="P1433" i="1"/>
  <c r="P1428" i="1"/>
  <c r="P1423" i="1"/>
  <c r="P1417" i="1"/>
  <c r="P1412" i="1"/>
  <c r="P1407" i="1"/>
  <c r="P1401" i="1"/>
  <c r="P1396" i="1"/>
  <c r="P1391" i="1"/>
  <c r="P1385" i="1"/>
  <c r="P1380" i="1"/>
  <c r="P1375" i="1"/>
  <c r="P1369" i="1"/>
  <c r="P1364" i="1"/>
  <c r="P1359" i="1"/>
  <c r="P1353" i="1"/>
  <c r="P1348" i="1"/>
  <c r="P1343" i="1"/>
  <c r="P1337" i="1"/>
  <c r="P1332" i="1"/>
  <c r="P1327" i="1"/>
  <c r="P1321" i="1"/>
  <c r="P1316" i="1"/>
  <c r="P1311" i="1"/>
  <c r="P1305" i="1"/>
  <c r="P1300" i="1"/>
  <c r="P1295" i="1"/>
  <c r="P1289" i="1"/>
  <c r="P1284" i="1"/>
  <c r="P1279" i="1"/>
  <c r="P1273" i="1"/>
  <c r="P1268" i="1"/>
  <c r="P1263" i="1"/>
  <c r="P1257" i="1"/>
  <c r="P1252" i="1"/>
  <c r="P1247" i="1"/>
  <c r="P1241" i="1"/>
  <c r="P1236" i="1"/>
  <c r="P1231" i="1"/>
  <c r="P1225" i="1"/>
  <c r="P1220" i="1"/>
  <c r="O681" i="1"/>
  <c r="P681" i="1"/>
  <c r="O676" i="1"/>
  <c r="P676" i="1" s="1"/>
  <c r="O665" i="1"/>
  <c r="P665" i="1" s="1"/>
  <c r="O655" i="1"/>
  <c r="P655" i="1" s="1"/>
  <c r="O644" i="1"/>
  <c r="P644" i="1"/>
  <c r="O633" i="1"/>
  <c r="P633" i="1" s="1"/>
  <c r="O623" i="1"/>
  <c r="P623" i="1" s="1"/>
  <c r="O612" i="1"/>
  <c r="P612" i="1" s="1"/>
  <c r="O601" i="1"/>
  <c r="P601" i="1" s="1"/>
  <c r="O591" i="1"/>
  <c r="P591" i="1" s="1"/>
  <c r="O585" i="1"/>
  <c r="P585" i="1" s="1"/>
  <c r="O575" i="1"/>
  <c r="P575" i="1" s="1"/>
  <c r="O559" i="1"/>
  <c r="P559" i="1" s="1"/>
  <c r="O548" i="1"/>
  <c r="P548" i="1" s="1"/>
  <c r="O537" i="1"/>
  <c r="P537" i="1" s="1"/>
  <c r="O527" i="1"/>
  <c r="P527" i="1" s="1"/>
  <c r="O516" i="1"/>
  <c r="P516" i="1"/>
  <c r="O505" i="1"/>
  <c r="P505" i="1" s="1"/>
  <c r="O495" i="1"/>
  <c r="P495" i="1" s="1"/>
  <c r="O484" i="1"/>
  <c r="P484" i="1" s="1"/>
  <c r="O473" i="1"/>
  <c r="P473" i="1"/>
  <c r="O463" i="1"/>
  <c r="P463" i="1" s="1"/>
  <c r="O452" i="1"/>
  <c r="P452" i="1" s="1"/>
  <c r="O441" i="1"/>
  <c r="P441" i="1" s="1"/>
  <c r="O431" i="1"/>
  <c r="P431" i="1" s="1"/>
  <c r="O425" i="1"/>
  <c r="P425" i="1" s="1"/>
  <c r="O415" i="1"/>
  <c r="P415" i="1" s="1"/>
  <c r="O404" i="1"/>
  <c r="P404" i="1" s="1"/>
  <c r="O393" i="1"/>
  <c r="P393" i="1" s="1"/>
  <c r="O383" i="1"/>
  <c r="P383" i="1" s="1"/>
  <c r="O367" i="1"/>
  <c r="P367" i="1" s="1"/>
  <c r="O180" i="1"/>
  <c r="P180" i="1" s="1"/>
  <c r="P1999" i="1"/>
  <c r="P1993" i="1"/>
  <c r="P1988" i="1"/>
  <c r="P1983" i="1"/>
  <c r="P1977" i="1"/>
  <c r="P1972" i="1"/>
  <c r="P1967" i="1"/>
  <c r="P1961" i="1"/>
  <c r="P1956" i="1"/>
  <c r="P1951" i="1"/>
  <c r="P1945" i="1"/>
  <c r="P1940" i="1"/>
  <c r="P1935" i="1"/>
  <c r="P1929" i="1"/>
  <c r="P1924" i="1"/>
  <c r="P1919" i="1"/>
  <c r="P1913" i="1"/>
  <c r="P1908" i="1"/>
  <c r="P1903" i="1"/>
  <c r="P1897" i="1"/>
  <c r="P1892" i="1"/>
  <c r="P1887" i="1"/>
  <c r="P1881" i="1"/>
  <c r="P1876" i="1"/>
  <c r="P1871" i="1"/>
  <c r="P1865" i="1"/>
  <c r="P1860" i="1"/>
  <c r="P1855" i="1"/>
  <c r="P1849" i="1"/>
  <c r="P1844" i="1"/>
  <c r="P1839" i="1"/>
  <c r="P1833" i="1"/>
  <c r="P1828" i="1"/>
  <c r="P1823" i="1"/>
  <c r="P1817" i="1"/>
  <c r="P1812" i="1"/>
  <c r="P1807" i="1"/>
  <c r="P1801" i="1"/>
  <c r="P1796" i="1"/>
  <c r="P1791" i="1"/>
  <c r="P1785" i="1"/>
  <c r="P1780" i="1"/>
  <c r="P1775" i="1"/>
  <c r="P1769" i="1"/>
  <c r="P1764" i="1"/>
  <c r="P1759" i="1"/>
  <c r="P1753" i="1"/>
  <c r="P1748" i="1"/>
  <c r="P1743" i="1"/>
  <c r="P1737" i="1"/>
  <c r="P1732" i="1"/>
  <c r="P1727" i="1"/>
  <c r="P1721" i="1"/>
  <c r="P1716" i="1"/>
  <c r="P1711" i="1"/>
  <c r="P1705" i="1"/>
  <c r="P1700" i="1"/>
  <c r="P1695" i="1"/>
  <c r="P1689" i="1"/>
  <c r="P1684" i="1"/>
  <c r="P1679" i="1"/>
  <c r="P1673" i="1"/>
  <c r="P1668" i="1"/>
  <c r="P1663" i="1"/>
  <c r="P1657" i="1"/>
  <c r="P1652" i="1"/>
  <c r="P1647" i="1"/>
  <c r="P1641" i="1"/>
  <c r="P1636" i="1"/>
  <c r="P1631" i="1"/>
  <c r="P1625" i="1"/>
  <c r="P1620" i="1"/>
  <c r="P1615" i="1"/>
  <c r="P1609" i="1"/>
  <c r="P1604" i="1"/>
  <c r="P1599" i="1"/>
  <c r="P1593" i="1"/>
  <c r="P1588" i="1"/>
  <c r="P1583" i="1"/>
  <c r="P1577" i="1"/>
  <c r="P1572" i="1"/>
  <c r="P1567" i="1"/>
  <c r="P1561" i="1"/>
  <c r="P1556" i="1"/>
  <c r="P1551" i="1"/>
  <c r="P1545" i="1"/>
  <c r="P1540" i="1"/>
  <c r="P1535" i="1"/>
  <c r="P1529" i="1"/>
  <c r="P1524" i="1"/>
  <c r="P1519" i="1"/>
  <c r="P1513" i="1"/>
  <c r="P1508" i="1"/>
  <c r="P1503" i="1"/>
  <c r="P1497" i="1"/>
  <c r="P793" i="1"/>
  <c r="P777" i="1"/>
  <c r="P761" i="1"/>
  <c r="P745" i="1"/>
  <c r="P729" i="1"/>
  <c r="P788" i="1"/>
  <c r="P772" i="1"/>
  <c r="P756" i="1"/>
  <c r="P740" i="1"/>
  <c r="P724" i="1"/>
  <c r="N1998" i="1"/>
  <c r="M1998" i="1"/>
  <c r="N1994" i="1"/>
  <c r="M1994" i="1"/>
  <c r="N1990" i="1"/>
  <c r="M1990" i="1"/>
  <c r="N1986" i="1"/>
  <c r="M1986" i="1"/>
  <c r="N1982" i="1"/>
  <c r="M1982" i="1"/>
  <c r="N1978" i="1"/>
  <c r="M1978" i="1"/>
  <c r="N1974" i="1"/>
  <c r="M1974" i="1"/>
  <c r="N1970" i="1"/>
  <c r="M1970" i="1"/>
  <c r="N1966" i="1"/>
  <c r="M1966" i="1"/>
  <c r="N1962" i="1"/>
  <c r="M1962" i="1"/>
  <c r="N1958" i="1"/>
  <c r="M1958" i="1"/>
  <c r="N1954" i="1"/>
  <c r="M1954" i="1"/>
  <c r="N1950" i="1"/>
  <c r="M1950" i="1"/>
  <c r="N1946" i="1"/>
  <c r="M1946" i="1"/>
  <c r="N1942" i="1"/>
  <c r="M1942" i="1"/>
  <c r="N1938" i="1"/>
  <c r="M1938" i="1"/>
  <c r="N1934" i="1"/>
  <c r="M1934" i="1"/>
  <c r="N1930" i="1"/>
  <c r="M1930" i="1"/>
  <c r="N1926" i="1"/>
  <c r="M1926" i="1"/>
  <c r="N1922" i="1"/>
  <c r="M1922" i="1"/>
  <c r="N1918" i="1"/>
  <c r="M1918" i="1"/>
  <c r="N1914" i="1"/>
  <c r="M1914" i="1"/>
  <c r="N1910" i="1"/>
  <c r="M1910" i="1"/>
  <c r="N1906" i="1"/>
  <c r="M1906" i="1"/>
  <c r="N1902" i="1"/>
  <c r="M1902" i="1"/>
  <c r="N1898" i="1"/>
  <c r="M1898" i="1"/>
  <c r="N1894" i="1"/>
  <c r="M1894" i="1"/>
  <c r="N1890" i="1"/>
  <c r="M1890" i="1"/>
  <c r="N1886" i="1"/>
  <c r="M1886" i="1"/>
  <c r="N1882" i="1"/>
  <c r="M1882" i="1"/>
  <c r="N1878" i="1"/>
  <c r="M1878" i="1"/>
  <c r="N1874" i="1"/>
  <c r="M1874" i="1"/>
  <c r="M1870" i="1"/>
  <c r="N1870" i="1"/>
  <c r="M1866" i="1"/>
  <c r="N1866" i="1"/>
  <c r="M1862" i="1"/>
  <c r="N1862" i="1"/>
  <c r="M1858" i="1"/>
  <c r="N1858" i="1"/>
  <c r="M1854" i="1"/>
  <c r="N1854" i="1"/>
  <c r="M1850" i="1"/>
  <c r="N1850" i="1"/>
  <c r="M1846" i="1"/>
  <c r="N1846" i="1"/>
  <c r="M1842" i="1"/>
  <c r="N1842" i="1"/>
  <c r="M1838" i="1"/>
  <c r="N1838" i="1"/>
  <c r="M1834" i="1"/>
  <c r="N1834" i="1"/>
  <c r="M1830" i="1"/>
  <c r="N1830" i="1"/>
  <c r="M1826" i="1"/>
  <c r="N1826" i="1"/>
  <c r="M1822" i="1"/>
  <c r="N1822" i="1"/>
  <c r="M1818" i="1"/>
  <c r="N1818" i="1"/>
  <c r="M1814" i="1"/>
  <c r="N1814" i="1"/>
  <c r="M1810" i="1"/>
  <c r="N1810" i="1"/>
  <c r="M1806" i="1"/>
  <c r="N1806" i="1"/>
  <c r="M1802" i="1"/>
  <c r="N1802" i="1"/>
  <c r="M1798" i="1"/>
  <c r="N1798" i="1"/>
  <c r="M1794" i="1"/>
  <c r="N1794" i="1"/>
  <c r="M1790" i="1"/>
  <c r="N1790" i="1"/>
  <c r="M1786" i="1"/>
  <c r="N1786" i="1"/>
  <c r="M1782" i="1"/>
  <c r="N1782" i="1"/>
  <c r="M1778" i="1"/>
  <c r="N1778" i="1"/>
  <c r="M1774" i="1"/>
  <c r="N1774" i="1"/>
  <c r="M1770" i="1"/>
  <c r="N1770" i="1"/>
  <c r="M1766" i="1"/>
  <c r="N1766" i="1"/>
  <c r="M1762" i="1"/>
  <c r="N1762" i="1"/>
  <c r="M1758" i="1"/>
  <c r="N1758" i="1"/>
  <c r="M1754" i="1"/>
  <c r="N1754" i="1"/>
  <c r="M1750" i="1"/>
  <c r="N1750" i="1"/>
  <c r="M1746" i="1"/>
  <c r="N1746" i="1"/>
  <c r="M1742" i="1"/>
  <c r="N1742" i="1"/>
  <c r="M1738" i="1"/>
  <c r="N1738" i="1"/>
  <c r="M1734" i="1"/>
  <c r="N1734" i="1"/>
  <c r="M1730" i="1"/>
  <c r="N1730" i="1"/>
  <c r="M1726" i="1"/>
  <c r="N1726" i="1"/>
  <c r="M1722" i="1"/>
  <c r="N1722" i="1"/>
  <c r="M1718" i="1"/>
  <c r="N1718" i="1"/>
  <c r="M1714" i="1"/>
  <c r="N1714" i="1"/>
  <c r="M1710" i="1"/>
  <c r="N1710" i="1"/>
  <c r="M1706" i="1"/>
  <c r="N1706" i="1"/>
  <c r="M1702" i="1"/>
  <c r="N1702" i="1"/>
  <c r="M1698" i="1"/>
  <c r="N1698" i="1"/>
  <c r="M1694" i="1"/>
  <c r="N1694" i="1"/>
  <c r="M1690" i="1"/>
  <c r="N1690" i="1"/>
  <c r="M1686" i="1"/>
  <c r="N1686" i="1"/>
  <c r="M1682" i="1"/>
  <c r="N1682" i="1"/>
  <c r="M1678" i="1"/>
  <c r="N1678" i="1"/>
  <c r="M1674" i="1"/>
  <c r="N1674" i="1"/>
  <c r="M1670" i="1"/>
  <c r="N1670" i="1"/>
  <c r="M1666" i="1"/>
  <c r="N1666" i="1"/>
  <c r="M1662" i="1"/>
  <c r="N1662" i="1"/>
  <c r="M1658" i="1"/>
  <c r="N1658" i="1"/>
  <c r="M1654" i="1"/>
  <c r="N1654" i="1"/>
  <c r="M1650" i="1"/>
  <c r="N1650" i="1"/>
  <c r="M1646" i="1"/>
  <c r="N1646" i="1"/>
  <c r="M1642" i="1"/>
  <c r="N1642" i="1"/>
  <c r="M1638" i="1"/>
  <c r="N1638" i="1"/>
  <c r="M1634" i="1"/>
  <c r="N1634" i="1"/>
  <c r="M1630" i="1"/>
  <c r="N1630" i="1"/>
  <c r="M1626" i="1"/>
  <c r="N1626" i="1"/>
  <c r="M1622" i="1"/>
  <c r="N1622" i="1"/>
  <c r="M1618" i="1"/>
  <c r="N1618" i="1"/>
  <c r="M1614" i="1"/>
  <c r="N1614" i="1"/>
  <c r="M1610" i="1"/>
  <c r="N1610" i="1"/>
  <c r="M1606" i="1"/>
  <c r="N1606" i="1"/>
  <c r="M1602" i="1"/>
  <c r="N1602" i="1"/>
  <c r="M1598" i="1"/>
  <c r="N1598" i="1"/>
  <c r="M1594" i="1"/>
  <c r="N1594" i="1"/>
  <c r="M1590" i="1"/>
  <c r="N1590" i="1"/>
  <c r="M1586" i="1"/>
  <c r="N1586" i="1"/>
  <c r="M1582" i="1"/>
  <c r="N1582" i="1"/>
  <c r="M1578" i="1"/>
  <c r="N1578" i="1"/>
  <c r="M1574" i="1"/>
  <c r="N1574" i="1"/>
  <c r="M1570" i="1"/>
  <c r="N1570" i="1"/>
  <c r="M1566" i="1"/>
  <c r="N1566" i="1"/>
  <c r="M1562" i="1"/>
  <c r="N1562" i="1"/>
  <c r="M1558" i="1"/>
  <c r="N1558" i="1"/>
  <c r="M1554" i="1"/>
  <c r="N1554" i="1"/>
  <c r="M1550" i="1"/>
  <c r="N1550" i="1"/>
  <c r="M1546" i="1"/>
  <c r="N1546" i="1"/>
  <c r="M1542" i="1"/>
  <c r="N1542" i="1"/>
  <c r="M1538" i="1"/>
  <c r="N1538" i="1"/>
  <c r="M1534" i="1"/>
  <c r="N1534" i="1"/>
  <c r="M1530" i="1"/>
  <c r="N1530" i="1"/>
  <c r="M1526" i="1"/>
  <c r="N1526" i="1"/>
  <c r="M1522" i="1"/>
  <c r="N1522" i="1"/>
  <c r="M1518" i="1"/>
  <c r="N1518" i="1"/>
  <c r="M1514" i="1"/>
  <c r="N1514" i="1"/>
  <c r="M1510" i="1"/>
  <c r="N1510" i="1"/>
  <c r="M1506" i="1"/>
  <c r="N1506" i="1"/>
  <c r="M1502" i="1"/>
  <c r="N1502" i="1"/>
  <c r="M1498" i="1"/>
  <c r="N1498" i="1"/>
  <c r="M1494" i="1"/>
  <c r="N1494" i="1"/>
  <c r="M1490" i="1"/>
  <c r="N1490" i="1"/>
  <c r="M1486" i="1"/>
  <c r="N1486" i="1"/>
  <c r="M1482" i="1"/>
  <c r="N1482" i="1"/>
  <c r="M1478" i="1"/>
  <c r="N1478" i="1"/>
  <c r="M1474" i="1"/>
  <c r="N1474" i="1"/>
  <c r="M1470" i="1"/>
  <c r="N1470" i="1"/>
  <c r="M1466" i="1"/>
  <c r="N1466" i="1"/>
  <c r="M1462" i="1"/>
  <c r="N1462" i="1"/>
  <c r="M1458" i="1"/>
  <c r="N1458" i="1"/>
  <c r="M1454" i="1"/>
  <c r="N1454" i="1"/>
  <c r="M1450" i="1"/>
  <c r="N1450" i="1"/>
  <c r="M1446" i="1"/>
  <c r="N1446" i="1"/>
  <c r="M1442" i="1"/>
  <c r="N1442" i="1"/>
  <c r="M1438" i="1"/>
  <c r="N1438" i="1"/>
  <c r="M1434" i="1"/>
  <c r="N1434" i="1"/>
  <c r="M1430" i="1"/>
  <c r="N1430" i="1"/>
  <c r="M1426" i="1"/>
  <c r="N1426" i="1"/>
  <c r="M1422" i="1"/>
  <c r="N1422" i="1"/>
  <c r="M1418" i="1"/>
  <c r="N1418" i="1"/>
  <c r="M1414" i="1"/>
  <c r="N1414" i="1"/>
  <c r="M1410" i="1"/>
  <c r="N1410" i="1"/>
  <c r="M1406" i="1"/>
  <c r="N1406" i="1"/>
  <c r="M1402" i="1"/>
  <c r="N1402" i="1"/>
  <c r="M1398" i="1"/>
  <c r="N1398" i="1"/>
  <c r="M1394" i="1"/>
  <c r="N1394" i="1"/>
  <c r="M1390" i="1"/>
  <c r="N1390" i="1"/>
  <c r="M1386" i="1"/>
  <c r="N1386" i="1"/>
  <c r="M1382" i="1"/>
  <c r="N1382" i="1"/>
  <c r="M1378" i="1"/>
  <c r="N1378" i="1"/>
  <c r="M1374" i="1"/>
  <c r="N1374" i="1"/>
  <c r="M1370" i="1"/>
  <c r="N1370" i="1"/>
  <c r="M1366" i="1"/>
  <c r="N1366" i="1"/>
  <c r="M1362" i="1"/>
  <c r="N1362" i="1"/>
  <c r="M1358" i="1"/>
  <c r="N1358" i="1"/>
  <c r="M1354" i="1"/>
  <c r="N1354" i="1"/>
  <c r="M1350" i="1"/>
  <c r="N1350" i="1"/>
  <c r="M1346" i="1"/>
  <c r="N1346" i="1"/>
  <c r="M1342" i="1"/>
  <c r="N1342" i="1"/>
  <c r="M1338" i="1"/>
  <c r="N1338" i="1"/>
  <c r="M1334" i="1"/>
  <c r="N1334" i="1"/>
  <c r="M1330" i="1"/>
  <c r="N1330" i="1"/>
  <c r="M1326" i="1"/>
  <c r="N1326" i="1"/>
  <c r="M1322" i="1"/>
  <c r="N1322" i="1"/>
  <c r="M1318" i="1"/>
  <c r="N1318" i="1"/>
  <c r="M1314" i="1"/>
  <c r="N1314" i="1"/>
  <c r="M1310" i="1"/>
  <c r="N1310" i="1"/>
  <c r="M1306" i="1"/>
  <c r="N1306" i="1"/>
  <c r="M1302" i="1"/>
  <c r="N1302" i="1"/>
  <c r="M1298" i="1"/>
  <c r="N1298" i="1"/>
  <c r="M1294" i="1"/>
  <c r="N1294" i="1"/>
  <c r="M1290" i="1"/>
  <c r="N1290" i="1"/>
  <c r="M1286" i="1"/>
  <c r="N1286" i="1"/>
  <c r="M1282" i="1"/>
  <c r="N1282" i="1"/>
  <c r="M1278" i="1"/>
  <c r="N1278" i="1"/>
  <c r="M1274" i="1"/>
  <c r="N1274" i="1"/>
  <c r="M1270" i="1"/>
  <c r="N1270" i="1"/>
  <c r="M1266" i="1"/>
  <c r="N1266" i="1"/>
  <c r="M1262" i="1"/>
  <c r="N1262" i="1"/>
  <c r="M1258" i="1"/>
  <c r="N1258" i="1"/>
  <c r="M1254" i="1"/>
  <c r="N1254" i="1"/>
  <c r="M1250" i="1"/>
  <c r="N1250" i="1"/>
  <c r="M1246" i="1"/>
  <c r="N1246" i="1"/>
  <c r="M1242" i="1"/>
  <c r="N1242" i="1"/>
  <c r="M1238" i="1"/>
  <c r="N1238" i="1"/>
  <c r="M1234" i="1"/>
  <c r="N1234" i="1"/>
  <c r="M1230" i="1"/>
  <c r="N1230" i="1"/>
  <c r="M1226" i="1"/>
  <c r="N1226" i="1"/>
  <c r="M1222" i="1"/>
  <c r="N1222" i="1"/>
  <c r="M1218" i="1"/>
  <c r="N1218" i="1"/>
  <c r="M1214" i="1"/>
  <c r="N1214" i="1"/>
  <c r="M1210" i="1"/>
  <c r="N1210" i="1"/>
  <c r="M1206" i="1"/>
  <c r="N1206" i="1"/>
  <c r="M1202" i="1"/>
  <c r="N1202" i="1"/>
  <c r="M1198" i="1"/>
  <c r="N1198" i="1"/>
  <c r="M1194" i="1"/>
  <c r="N1194" i="1"/>
  <c r="M1190" i="1"/>
  <c r="N1190" i="1"/>
  <c r="M1186" i="1"/>
  <c r="N1186" i="1"/>
  <c r="M1182" i="1"/>
  <c r="N1182" i="1"/>
  <c r="M1178" i="1"/>
  <c r="N1178" i="1"/>
  <c r="M1174" i="1"/>
  <c r="N1174" i="1"/>
  <c r="M1170" i="1"/>
  <c r="N1170" i="1"/>
  <c r="M1166" i="1"/>
  <c r="N1166" i="1"/>
  <c r="M1162" i="1"/>
  <c r="N1162" i="1"/>
  <c r="M1158" i="1"/>
  <c r="N1158" i="1"/>
  <c r="M1154" i="1"/>
  <c r="N1154" i="1"/>
  <c r="M1150" i="1"/>
  <c r="N1150" i="1"/>
  <c r="M1146" i="1"/>
  <c r="N1146" i="1"/>
  <c r="M1142" i="1"/>
  <c r="N1142" i="1"/>
  <c r="M1138" i="1"/>
  <c r="N1138" i="1"/>
  <c r="M1134" i="1"/>
  <c r="N1134" i="1"/>
  <c r="M1130" i="1"/>
  <c r="N1130" i="1"/>
  <c r="M1126" i="1"/>
  <c r="N1126" i="1"/>
  <c r="M1122" i="1"/>
  <c r="N1122" i="1"/>
  <c r="M1118" i="1"/>
  <c r="N1118" i="1"/>
  <c r="M1114" i="1"/>
  <c r="N1114" i="1"/>
  <c r="M1110" i="1"/>
  <c r="N1110" i="1"/>
  <c r="M1106" i="1"/>
  <c r="N1106" i="1"/>
  <c r="M1102" i="1"/>
  <c r="N1102" i="1"/>
  <c r="M1098" i="1"/>
  <c r="N1098" i="1"/>
  <c r="M1094" i="1"/>
  <c r="N1094" i="1"/>
  <c r="M1090" i="1"/>
  <c r="N1090" i="1"/>
  <c r="M1086" i="1"/>
  <c r="N1086" i="1"/>
  <c r="M1082" i="1"/>
  <c r="N1082" i="1"/>
  <c r="M1078" i="1"/>
  <c r="N1078" i="1"/>
  <c r="M1074" i="1"/>
  <c r="N1074" i="1"/>
  <c r="M1070" i="1"/>
  <c r="N1070" i="1"/>
  <c r="M1066" i="1"/>
  <c r="N1066" i="1"/>
  <c r="M1062" i="1"/>
  <c r="N1062" i="1"/>
  <c r="M1058" i="1"/>
  <c r="N1058" i="1"/>
  <c r="M1054" i="1"/>
  <c r="N1054" i="1"/>
  <c r="M1050" i="1"/>
  <c r="N1050" i="1"/>
  <c r="M1046" i="1"/>
  <c r="N1046" i="1"/>
  <c r="M1042" i="1"/>
  <c r="N1042" i="1"/>
  <c r="M1038" i="1"/>
  <c r="N1038" i="1"/>
  <c r="M1034" i="1"/>
  <c r="N1034" i="1"/>
  <c r="M1030" i="1"/>
  <c r="N1030" i="1"/>
  <c r="M1026" i="1"/>
  <c r="N1026" i="1"/>
  <c r="M1022" i="1"/>
  <c r="N1022" i="1"/>
  <c r="M1018" i="1"/>
  <c r="N1018" i="1"/>
  <c r="M1014" i="1"/>
  <c r="N1014" i="1"/>
  <c r="M1010" i="1"/>
  <c r="N1010" i="1"/>
  <c r="M1006" i="1"/>
  <c r="N1006" i="1"/>
  <c r="M1002" i="1"/>
  <c r="N1002" i="1"/>
  <c r="M998" i="1"/>
  <c r="N998" i="1"/>
  <c r="M994" i="1"/>
  <c r="N994" i="1"/>
  <c r="M990" i="1"/>
  <c r="N990" i="1"/>
  <c r="M986" i="1"/>
  <c r="N986" i="1"/>
  <c r="M982" i="1"/>
  <c r="N982" i="1"/>
  <c r="M978" i="1"/>
  <c r="N978" i="1"/>
  <c r="M974" i="1"/>
  <c r="N974" i="1"/>
  <c r="M970" i="1"/>
  <c r="N970" i="1"/>
  <c r="M966" i="1"/>
  <c r="N966" i="1"/>
  <c r="M962" i="1"/>
  <c r="N962" i="1"/>
  <c r="M958" i="1"/>
  <c r="N958" i="1"/>
  <c r="M954" i="1"/>
  <c r="N954" i="1"/>
  <c r="M950" i="1"/>
  <c r="N950" i="1"/>
  <c r="M946" i="1"/>
  <c r="N946" i="1"/>
  <c r="M942" i="1"/>
  <c r="N942" i="1"/>
  <c r="M938" i="1"/>
  <c r="N938" i="1"/>
  <c r="M934" i="1"/>
  <c r="N934" i="1"/>
  <c r="M930" i="1"/>
  <c r="N930" i="1"/>
  <c r="M926" i="1"/>
  <c r="N926" i="1"/>
  <c r="M922" i="1"/>
  <c r="N922" i="1"/>
  <c r="M918" i="1"/>
  <c r="N918" i="1"/>
  <c r="M914" i="1"/>
  <c r="N914" i="1"/>
  <c r="M910" i="1"/>
  <c r="N910" i="1"/>
  <c r="M906" i="1"/>
  <c r="N906" i="1"/>
  <c r="M902" i="1"/>
  <c r="N902" i="1"/>
  <c r="M898" i="1"/>
  <c r="N898" i="1"/>
  <c r="M894" i="1"/>
  <c r="N894" i="1"/>
  <c r="M890" i="1"/>
  <c r="N890" i="1"/>
  <c r="M886" i="1"/>
  <c r="N886" i="1"/>
  <c r="M882" i="1"/>
  <c r="N882" i="1"/>
  <c r="M878" i="1"/>
  <c r="N878" i="1"/>
  <c r="M874" i="1"/>
  <c r="N874" i="1"/>
  <c r="M870" i="1"/>
  <c r="N870" i="1"/>
  <c r="M866" i="1"/>
  <c r="N866" i="1"/>
  <c r="M862" i="1"/>
  <c r="N862" i="1"/>
  <c r="M858" i="1"/>
  <c r="N858" i="1"/>
  <c r="M854" i="1"/>
  <c r="N854" i="1"/>
  <c r="M850" i="1"/>
  <c r="N850" i="1"/>
  <c r="M846" i="1"/>
  <c r="N846" i="1"/>
  <c r="M842" i="1"/>
  <c r="N842" i="1"/>
  <c r="M838" i="1"/>
  <c r="N838" i="1"/>
  <c r="M834" i="1"/>
  <c r="N834" i="1"/>
  <c r="M830" i="1"/>
  <c r="N830" i="1"/>
  <c r="M826" i="1"/>
  <c r="N826" i="1"/>
  <c r="M822" i="1"/>
  <c r="N822" i="1"/>
  <c r="M818" i="1"/>
  <c r="N818" i="1"/>
  <c r="M814" i="1"/>
  <c r="N814" i="1"/>
  <c r="M810" i="1"/>
  <c r="N810" i="1"/>
  <c r="M806" i="1"/>
  <c r="N806" i="1"/>
  <c r="M802" i="1"/>
  <c r="N802" i="1"/>
  <c r="M718" i="1"/>
  <c r="N718" i="1"/>
  <c r="M714" i="1"/>
  <c r="N714" i="1"/>
  <c r="M710" i="1"/>
  <c r="N710" i="1"/>
  <c r="M706" i="1"/>
  <c r="N706" i="1"/>
  <c r="M702" i="1"/>
  <c r="N702" i="1"/>
  <c r="M698" i="1"/>
  <c r="N698" i="1"/>
  <c r="M694" i="1"/>
  <c r="N694" i="1"/>
  <c r="M690" i="1"/>
  <c r="N690" i="1"/>
  <c r="M686" i="1"/>
  <c r="N686" i="1"/>
  <c r="M682" i="1"/>
  <c r="N682" i="1"/>
  <c r="M678" i="1"/>
  <c r="N678" i="1"/>
  <c r="M674" i="1"/>
  <c r="N674" i="1"/>
  <c r="M670" i="1"/>
  <c r="N670" i="1"/>
  <c r="M666" i="1"/>
  <c r="N666" i="1"/>
  <c r="M662" i="1"/>
  <c r="N662" i="1"/>
  <c r="M658" i="1"/>
  <c r="N658" i="1"/>
  <c r="M654" i="1"/>
  <c r="N654" i="1"/>
  <c r="M650" i="1"/>
  <c r="N650" i="1"/>
  <c r="M646" i="1"/>
  <c r="N646" i="1"/>
  <c r="M642" i="1"/>
  <c r="N642" i="1"/>
  <c r="M638" i="1"/>
  <c r="N638" i="1"/>
  <c r="M634" i="1"/>
  <c r="N634" i="1"/>
  <c r="M630" i="1"/>
  <c r="N630" i="1"/>
  <c r="M626" i="1"/>
  <c r="N626" i="1"/>
  <c r="M622" i="1"/>
  <c r="N622" i="1"/>
  <c r="M618" i="1"/>
  <c r="N618" i="1"/>
  <c r="M614" i="1"/>
  <c r="N614" i="1"/>
  <c r="M610" i="1"/>
  <c r="N610" i="1"/>
  <c r="M606" i="1"/>
  <c r="N606" i="1"/>
  <c r="M602" i="1"/>
  <c r="N602" i="1"/>
  <c r="M598" i="1"/>
  <c r="N598" i="1"/>
  <c r="M594" i="1"/>
  <c r="N594" i="1"/>
  <c r="M590" i="1"/>
  <c r="N590" i="1"/>
  <c r="M586" i="1"/>
  <c r="N586" i="1"/>
  <c r="M582" i="1"/>
  <c r="N582" i="1"/>
  <c r="M578" i="1"/>
  <c r="N578" i="1"/>
  <c r="M574" i="1"/>
  <c r="N574" i="1"/>
  <c r="M570" i="1"/>
  <c r="N570" i="1"/>
  <c r="M566" i="1"/>
  <c r="N566" i="1"/>
  <c r="M562" i="1"/>
  <c r="N562" i="1"/>
  <c r="M558" i="1"/>
  <c r="N558" i="1"/>
  <c r="M554" i="1"/>
  <c r="N554" i="1"/>
  <c r="M550" i="1"/>
  <c r="N550" i="1"/>
  <c r="M546" i="1"/>
  <c r="N546" i="1"/>
  <c r="M542" i="1"/>
  <c r="N542" i="1"/>
  <c r="M538" i="1"/>
  <c r="N538" i="1"/>
  <c r="M534" i="1"/>
  <c r="N534" i="1"/>
  <c r="M530" i="1"/>
  <c r="N530" i="1"/>
  <c r="M526" i="1"/>
  <c r="N526" i="1"/>
  <c r="M522" i="1"/>
  <c r="N522" i="1"/>
  <c r="M518" i="1"/>
  <c r="N518" i="1"/>
  <c r="M514" i="1"/>
  <c r="N514" i="1"/>
  <c r="M510" i="1"/>
  <c r="N510" i="1"/>
  <c r="M506" i="1"/>
  <c r="N506" i="1"/>
  <c r="M502" i="1"/>
  <c r="N502" i="1"/>
  <c r="M498" i="1"/>
  <c r="N498" i="1"/>
  <c r="M494" i="1"/>
  <c r="N494" i="1"/>
  <c r="M490" i="1"/>
  <c r="N490" i="1"/>
  <c r="M486" i="1"/>
  <c r="N486" i="1"/>
  <c r="M482" i="1"/>
  <c r="N482" i="1"/>
  <c r="M478" i="1"/>
  <c r="N478" i="1"/>
  <c r="M474" i="1"/>
  <c r="N474" i="1"/>
  <c r="M470" i="1"/>
  <c r="N470" i="1"/>
  <c r="M466" i="1"/>
  <c r="N466" i="1"/>
  <c r="M462" i="1"/>
  <c r="N462" i="1"/>
  <c r="M458" i="1"/>
  <c r="N458" i="1"/>
  <c r="M454" i="1"/>
  <c r="N454" i="1"/>
  <c r="M450" i="1"/>
  <c r="N450" i="1"/>
  <c r="M446" i="1"/>
  <c r="N446" i="1"/>
  <c r="M442" i="1"/>
  <c r="N442" i="1"/>
  <c r="M438" i="1"/>
  <c r="N438" i="1"/>
  <c r="M434" i="1"/>
  <c r="N434" i="1"/>
  <c r="M430" i="1"/>
  <c r="N430" i="1"/>
  <c r="M426" i="1"/>
  <c r="N426" i="1"/>
  <c r="M422" i="1"/>
  <c r="N422" i="1"/>
  <c r="M418" i="1"/>
  <c r="N418" i="1"/>
  <c r="M414" i="1"/>
  <c r="N414" i="1"/>
  <c r="M410" i="1"/>
  <c r="N410" i="1"/>
  <c r="M406" i="1"/>
  <c r="N406" i="1"/>
  <c r="M402" i="1"/>
  <c r="N402" i="1"/>
  <c r="M398" i="1"/>
  <c r="N398" i="1"/>
  <c r="M394" i="1"/>
  <c r="N394" i="1"/>
  <c r="M390" i="1"/>
  <c r="N390" i="1"/>
  <c r="M386" i="1"/>
  <c r="N386" i="1"/>
  <c r="M382" i="1"/>
  <c r="N382" i="1"/>
  <c r="M378" i="1"/>
  <c r="N378" i="1"/>
  <c r="M374" i="1"/>
  <c r="N374" i="1"/>
  <c r="M370" i="1"/>
  <c r="N370" i="1"/>
  <c r="M366" i="1"/>
  <c r="N366" i="1"/>
  <c r="M362" i="1"/>
  <c r="N362" i="1"/>
  <c r="M358" i="1"/>
  <c r="N358" i="1"/>
  <c r="M354" i="1"/>
  <c r="N354" i="1"/>
  <c r="M350" i="1"/>
  <c r="N350" i="1"/>
  <c r="M346" i="1"/>
  <c r="N346" i="1"/>
  <c r="M342" i="1"/>
  <c r="N342" i="1"/>
  <c r="M338" i="1"/>
  <c r="N338" i="1"/>
  <c r="M334" i="1"/>
  <c r="N334" i="1"/>
  <c r="M330" i="1"/>
  <c r="N330" i="1"/>
  <c r="M326" i="1"/>
  <c r="N326" i="1"/>
  <c r="M322" i="1"/>
  <c r="N322" i="1"/>
  <c r="M318" i="1"/>
  <c r="N318" i="1"/>
  <c r="M314" i="1"/>
  <c r="N314" i="1"/>
  <c r="M310" i="1"/>
  <c r="N310" i="1"/>
  <c r="M306" i="1"/>
  <c r="N306" i="1"/>
  <c r="M302" i="1"/>
  <c r="N302" i="1"/>
  <c r="M298" i="1"/>
  <c r="N298" i="1"/>
  <c r="M294" i="1"/>
  <c r="N294" i="1"/>
  <c r="M290" i="1"/>
  <c r="N290" i="1"/>
  <c r="M286" i="1"/>
  <c r="N286" i="1"/>
  <c r="M282" i="1"/>
  <c r="N282" i="1"/>
  <c r="M278" i="1"/>
  <c r="N278" i="1"/>
  <c r="M274" i="1"/>
  <c r="N274" i="1"/>
  <c r="M270" i="1"/>
  <c r="N270" i="1"/>
  <c r="M266" i="1"/>
  <c r="N266" i="1"/>
  <c r="M262" i="1"/>
  <c r="N262" i="1"/>
  <c r="M258" i="1"/>
  <c r="N258" i="1"/>
  <c r="M254" i="1"/>
  <c r="N254" i="1"/>
  <c r="M250" i="1"/>
  <c r="N250" i="1"/>
  <c r="M246" i="1"/>
  <c r="N246" i="1"/>
  <c r="M242" i="1"/>
  <c r="N242" i="1"/>
  <c r="M238" i="1"/>
  <c r="N238" i="1"/>
  <c r="M234" i="1"/>
  <c r="N234" i="1"/>
  <c r="M230" i="1"/>
  <c r="N230" i="1"/>
  <c r="M226" i="1"/>
  <c r="N226" i="1"/>
  <c r="M222" i="1"/>
  <c r="N222" i="1"/>
  <c r="M218" i="1"/>
  <c r="N218" i="1"/>
  <c r="M214" i="1"/>
  <c r="N214" i="1"/>
  <c r="M210" i="1"/>
  <c r="N210" i="1"/>
  <c r="M206" i="1"/>
  <c r="N206" i="1"/>
  <c r="M202" i="1"/>
  <c r="N202" i="1"/>
  <c r="M198" i="1"/>
  <c r="N198" i="1"/>
  <c r="M194" i="1"/>
  <c r="N194" i="1"/>
  <c r="M190" i="1"/>
  <c r="N190" i="1"/>
  <c r="M186" i="1"/>
  <c r="N186" i="1"/>
  <c r="M182" i="1"/>
  <c r="N182" i="1"/>
  <c r="M178" i="1"/>
  <c r="N178" i="1"/>
  <c r="M174" i="1"/>
  <c r="N174" i="1"/>
  <c r="M170" i="1"/>
  <c r="N170" i="1"/>
  <c r="M166" i="1"/>
  <c r="N166" i="1"/>
  <c r="M162" i="1"/>
  <c r="N162" i="1"/>
  <c r="M158" i="1"/>
  <c r="N158" i="1"/>
  <c r="M154" i="1"/>
  <c r="N154" i="1"/>
  <c r="M150" i="1"/>
  <c r="N150" i="1"/>
  <c r="M146" i="1"/>
  <c r="N146" i="1"/>
  <c r="M142" i="1"/>
  <c r="N142" i="1"/>
  <c r="M138" i="1"/>
  <c r="N138" i="1"/>
  <c r="M134" i="1"/>
  <c r="N134" i="1"/>
  <c r="M130" i="1"/>
  <c r="N130" i="1"/>
  <c r="M126" i="1"/>
  <c r="N126" i="1"/>
  <c r="M122" i="1"/>
  <c r="N122" i="1"/>
  <c r="M118" i="1"/>
  <c r="N118" i="1"/>
  <c r="M114" i="1"/>
  <c r="N114" i="1"/>
  <c r="M110" i="1"/>
  <c r="N110" i="1"/>
  <c r="M106" i="1"/>
  <c r="N106" i="1"/>
  <c r="M102" i="1"/>
  <c r="N102" i="1"/>
  <c r="M98" i="1"/>
  <c r="N98" i="1"/>
  <c r="M94" i="1"/>
  <c r="N94" i="1"/>
  <c r="M90" i="1"/>
  <c r="N90" i="1"/>
  <c r="M86" i="1"/>
  <c r="N86" i="1"/>
  <c r="M82" i="1"/>
  <c r="N82" i="1"/>
  <c r="M78" i="1"/>
  <c r="N78" i="1"/>
  <c r="M74" i="1"/>
  <c r="N74" i="1"/>
  <c r="M70" i="1"/>
  <c r="N70" i="1"/>
  <c r="M66" i="1"/>
  <c r="N66" i="1"/>
  <c r="M62" i="1"/>
  <c r="N62" i="1"/>
  <c r="M58" i="1"/>
  <c r="N58" i="1"/>
  <c r="M54" i="1"/>
  <c r="N54" i="1"/>
  <c r="M50" i="1"/>
  <c r="N50" i="1"/>
  <c r="M46" i="1"/>
  <c r="N46" i="1"/>
  <c r="M42" i="1"/>
  <c r="N42" i="1"/>
  <c r="N798" i="1"/>
  <c r="N794" i="1"/>
  <c r="N790" i="1"/>
  <c r="N786" i="1"/>
  <c r="N782" i="1"/>
  <c r="N778" i="1"/>
  <c r="N774" i="1"/>
  <c r="N770" i="1"/>
  <c r="N766" i="1"/>
  <c r="N762" i="1"/>
  <c r="N758" i="1"/>
  <c r="N754" i="1"/>
  <c r="N750" i="1"/>
  <c r="N746" i="1"/>
  <c r="N742" i="1"/>
  <c r="N738" i="1"/>
  <c r="N734" i="1"/>
  <c r="N730" i="1"/>
  <c r="N726" i="1"/>
  <c r="N722" i="1"/>
  <c r="E8481" i="2"/>
  <c r="E541" i="2"/>
  <c r="E5654" i="2"/>
  <c r="E7255" i="2"/>
  <c r="E439" i="2"/>
  <c r="E5148" i="2"/>
  <c r="E2567" i="2"/>
  <c r="E6980" i="2"/>
  <c r="E7889" i="2"/>
  <c r="E8982" i="2"/>
  <c r="E1492" i="2"/>
  <c r="E636" i="2"/>
  <c r="E1054" i="2"/>
  <c r="E3445" i="2"/>
  <c r="E2909" i="2"/>
  <c r="E6220" i="2"/>
  <c r="E8118" i="2"/>
  <c r="E2648" i="2"/>
  <c r="E2649" i="2"/>
  <c r="E2650" i="2"/>
  <c r="E3899" i="2"/>
  <c r="E6848" i="2"/>
  <c r="E7020" i="2"/>
  <c r="E7021" i="2"/>
  <c r="E3257" i="2"/>
  <c r="E794" i="2"/>
  <c r="E7701" i="2"/>
  <c r="E7702" i="2"/>
  <c r="E7806" i="2"/>
  <c r="E260" i="2"/>
  <c r="E1019" i="2"/>
  <c r="E1776" i="2"/>
  <c r="E8978" i="2"/>
  <c r="E3735" i="2"/>
  <c r="E3737" i="2"/>
  <c r="E2269" i="2"/>
  <c r="E7788" i="2"/>
  <c r="E8402" i="2"/>
  <c r="E3140" i="2"/>
  <c r="E4025" i="2"/>
  <c r="E360" i="2"/>
  <c r="E6202" i="2"/>
  <c r="E6780" i="2"/>
  <c r="E8571" i="2"/>
  <c r="E7378" i="2"/>
  <c r="E4715" i="2"/>
  <c r="E2519" i="2"/>
  <c r="E6784" i="2"/>
  <c r="E6915" i="2"/>
  <c r="E3620" i="2"/>
  <c r="E6918" i="2"/>
  <c r="E7707" i="2"/>
  <c r="E7706" i="2"/>
  <c r="E6916" i="2"/>
  <c r="E7381" i="2"/>
  <c r="E1185" i="2"/>
  <c r="E1081" i="2"/>
  <c r="E8179" i="2"/>
  <c r="E1577" i="2"/>
  <c r="E6898" i="2"/>
  <c r="E1009" i="2"/>
  <c r="E2642" i="2"/>
  <c r="E7671" i="2"/>
  <c r="E7086" i="2"/>
  <c r="E8403" i="2"/>
  <c r="E6297" i="2"/>
  <c r="E6926" i="2"/>
  <c r="E7218" i="2"/>
  <c r="E5693" i="2"/>
  <c r="E4569" i="2"/>
  <c r="E7991" i="2"/>
  <c r="E7992" i="2"/>
  <c r="E7580" i="2"/>
  <c r="E6507" i="2"/>
  <c r="E526" i="2"/>
  <c r="E744" i="2"/>
  <c r="E1291" i="2"/>
  <c r="E4283" i="2"/>
  <c r="E2643" i="2"/>
  <c r="E7382" i="2"/>
  <c r="E5149" i="2"/>
  <c r="E4744" i="2"/>
  <c r="E8604" i="2"/>
  <c r="E8915" i="2"/>
  <c r="E8426" i="2"/>
  <c r="E3197" i="2"/>
  <c r="E6463" i="2"/>
  <c r="E7983" i="2"/>
  <c r="E4919" i="2"/>
  <c r="E4920" i="2"/>
  <c r="E8834" i="2"/>
  <c r="E9016" i="2"/>
  <c r="E6274" i="2"/>
  <c r="E1917" i="2"/>
  <c r="E2425" i="2"/>
  <c r="E6937" i="2"/>
  <c r="E6938" i="2"/>
  <c r="E712" i="2"/>
  <c r="E5302" i="2"/>
  <c r="E3507" i="2"/>
  <c r="E788" i="2"/>
  <c r="E6205" i="2"/>
  <c r="E1324" i="2"/>
  <c r="E8058" i="2"/>
  <c r="E8961" i="2"/>
  <c r="E7368" i="2"/>
  <c r="E8389" i="2"/>
  <c r="E8596" i="2"/>
  <c r="E60" i="2"/>
  <c r="E322" i="2"/>
  <c r="E5676" i="2"/>
  <c r="E789" i="2"/>
  <c r="E1547" i="2"/>
  <c r="E4156" i="2"/>
  <c r="E6238" i="2"/>
  <c r="E1786" i="2"/>
  <c r="E1387" i="2"/>
  <c r="E1527" i="2"/>
  <c r="E7779" i="2"/>
  <c r="E2071" i="2"/>
  <c r="E1323" i="2"/>
  <c r="E8062" i="2"/>
  <c r="E6544" i="2"/>
  <c r="E8323" i="2"/>
  <c r="E3309" i="2"/>
  <c r="E6270" i="2"/>
  <c r="E7906" i="2"/>
  <c r="E1050" i="2"/>
  <c r="E8536" i="2"/>
  <c r="E5914" i="2"/>
  <c r="E8069" i="2"/>
  <c r="E8484" i="2"/>
  <c r="E8864" i="2"/>
  <c r="E8863" i="2"/>
  <c r="E5809" i="2"/>
  <c r="E8658" i="2"/>
  <c r="E2302" i="2"/>
  <c r="E8872" i="2"/>
  <c r="E2840" i="2"/>
  <c r="E8324" i="2"/>
  <c r="E8325" i="2"/>
  <c r="E7546" i="2"/>
  <c r="E3738" i="2"/>
  <c r="E8703" i="2"/>
  <c r="E4819" i="2"/>
  <c r="E6209" i="2"/>
  <c r="E1312" i="2"/>
  <c r="E6208" i="2"/>
  <c r="E1664" i="2"/>
  <c r="E5055" i="2"/>
  <c r="E7578" i="2"/>
  <c r="E4553" i="2"/>
  <c r="E8269" i="2"/>
  <c r="E8660" i="2"/>
  <c r="E5879" i="2"/>
  <c r="E3727" i="2"/>
  <c r="E1951" i="2"/>
  <c r="E3736" i="2"/>
  <c r="E4510" i="2"/>
  <c r="E7574" i="2"/>
  <c r="E6869" i="2"/>
  <c r="E7376" i="2"/>
  <c r="E4965" i="2"/>
  <c r="E1563" i="2"/>
  <c r="E1564" i="2"/>
  <c r="E6416" i="2"/>
  <c r="E6417" i="2"/>
  <c r="E816" i="2"/>
  <c r="E8495" i="2"/>
  <c r="E8496" i="2"/>
  <c r="E7313" i="2"/>
  <c r="E1772" i="2"/>
  <c r="E7716" i="2"/>
  <c r="E6490" i="2"/>
  <c r="E486" i="2"/>
  <c r="E1771" i="2"/>
  <c r="E1310" i="2"/>
  <c r="E1553" i="2"/>
  <c r="E3332" i="2"/>
  <c r="E1798" i="2"/>
  <c r="E7938" i="2"/>
  <c r="E8566" i="2"/>
  <c r="E7558" i="2"/>
  <c r="E8584" i="2"/>
  <c r="E8049" i="2"/>
  <c r="E8581" i="2"/>
  <c r="E7365" i="2"/>
  <c r="E8558" i="2"/>
  <c r="E7379" i="2"/>
  <c r="E1411" i="2"/>
  <c r="E4859" i="2"/>
  <c r="E4122" i="2"/>
  <c r="E3375" i="2"/>
  <c r="E4567" i="2"/>
  <c r="E7539" i="2"/>
  <c r="E1303" i="2"/>
  <c r="E1652" i="2"/>
  <c r="E1651" i="2"/>
  <c r="E4393" i="2"/>
  <c r="E1503" i="2"/>
  <c r="E5276" i="2"/>
  <c r="E8086" i="2"/>
  <c r="E5513" i="2"/>
  <c r="E6084" i="2"/>
  <c r="E6884" i="2"/>
  <c r="E1322" i="2"/>
  <c r="E7656" i="2"/>
  <c r="E6151" i="2"/>
  <c r="E6152" i="2"/>
  <c r="E7632" i="2"/>
  <c r="E6564" i="2"/>
  <c r="E1095" i="2"/>
  <c r="E8634" i="2"/>
  <c r="E1809" i="2"/>
  <c r="E7729" i="2"/>
  <c r="E7372" i="2"/>
  <c r="E4281" i="2"/>
  <c r="E1784" i="2"/>
  <c r="E1468" i="2"/>
  <c r="E2075" i="2"/>
  <c r="E1386" i="2"/>
  <c r="E65" i="2"/>
  <c r="E2076" i="2"/>
  <c r="E6934" i="2"/>
  <c r="E4626" i="2"/>
  <c r="E1460" i="2"/>
  <c r="E1927" i="2"/>
  <c r="E1957" i="2"/>
  <c r="E1459" i="2"/>
  <c r="E3812" i="2"/>
  <c r="E8180" i="2"/>
  <c r="E1173" i="2"/>
  <c r="E1422" i="2"/>
  <c r="E4389" i="2"/>
  <c r="E3383" i="2"/>
  <c r="E3030" i="2"/>
  <c r="E4473" i="2"/>
  <c r="E3607" i="2"/>
  <c r="E498" i="2"/>
  <c r="E2617" i="2"/>
  <c r="E4881" i="2"/>
  <c r="E8826" i="2"/>
  <c r="E4902" i="2"/>
  <c r="E4079" i="2"/>
  <c r="E8793" i="2"/>
  <c r="E8364" i="2"/>
  <c r="E8905" i="2"/>
  <c r="E8363" i="2"/>
  <c r="E8832" i="2"/>
  <c r="E1996" i="2"/>
  <c r="E8535" i="2"/>
  <c r="E8388" i="2"/>
  <c r="E5146" i="2"/>
  <c r="E6299" i="2"/>
  <c r="E6245" i="2"/>
  <c r="E4245" i="2"/>
  <c r="E3615" i="2"/>
  <c r="E3327" i="2"/>
  <c r="E5199" i="2"/>
  <c r="E7734" i="2"/>
  <c r="E7522" i="2"/>
  <c r="E4957" i="2"/>
  <c r="E3320" i="2"/>
  <c r="E1569" i="2"/>
  <c r="E5881" i="2"/>
  <c r="E3631" i="2"/>
  <c r="E3520" i="2"/>
  <c r="E6142" i="2"/>
  <c r="E6143" i="2"/>
  <c r="E5524" i="2"/>
  <c r="E7759" i="2"/>
  <c r="E704" i="2"/>
  <c r="E6211" i="2"/>
  <c r="E1725" i="2"/>
  <c r="E8183" i="2"/>
  <c r="E531" i="2"/>
  <c r="E1353" i="2"/>
  <c r="E8687" i="2"/>
  <c r="E8686" i="2"/>
  <c r="E7776" i="2"/>
  <c r="E5731" i="2"/>
  <c r="E2570" i="2"/>
  <c r="E6082" i="2"/>
  <c r="E4140" i="2"/>
  <c r="E6050" i="2"/>
  <c r="E2481" i="2"/>
  <c r="E3695" i="2"/>
  <c r="E6542" i="2"/>
  <c r="E3696" i="2"/>
  <c r="E4693" i="2"/>
  <c r="E6407" i="2"/>
  <c r="E5006" i="2"/>
  <c r="E1262" i="2"/>
  <c r="E2595" i="2"/>
  <c r="E7400" i="2"/>
  <c r="E2477" i="2"/>
  <c r="E5745" i="2"/>
  <c r="E510" i="2"/>
  <c r="E771" i="2"/>
  <c r="E3636" i="2"/>
  <c r="E51" i="2"/>
  <c r="E2025" i="2"/>
  <c r="E1954" i="2"/>
  <c r="E3051" i="2"/>
  <c r="E8657" i="2"/>
  <c r="E8282" i="2"/>
  <c r="E3838" i="2"/>
  <c r="E6359" i="2"/>
  <c r="E3145" i="2"/>
  <c r="E1762" i="2"/>
  <c r="E5027" i="2"/>
  <c r="E4157" i="2"/>
  <c r="E3326" i="2"/>
  <c r="E4879" i="2"/>
  <c r="E2621" i="2"/>
  <c r="E6468" i="2"/>
  <c r="E3288" i="2"/>
  <c r="E205" i="2"/>
  <c r="E4176" i="2"/>
  <c r="E3291" i="2"/>
  <c r="E1668" i="2"/>
  <c r="E3345" i="2"/>
  <c r="E5952" i="2"/>
  <c r="E9031" i="2"/>
  <c r="E6469" i="2"/>
  <c r="E800" i="2"/>
  <c r="E2654" i="2"/>
  <c r="E1977" i="2"/>
  <c r="E7102" i="2"/>
  <c r="E3904" i="2"/>
  <c r="E3974" i="2"/>
  <c r="E3081" i="2"/>
  <c r="E1445" i="2"/>
  <c r="E207" i="2"/>
  <c r="E2944" i="2"/>
  <c r="E3472" i="2"/>
  <c r="E3772" i="2"/>
  <c r="E5462" i="2"/>
  <c r="E939" i="2"/>
  <c r="E8646" i="2"/>
  <c r="E8647" i="2"/>
  <c r="E214" i="2"/>
  <c r="E88" i="2"/>
  <c r="E5649" i="2"/>
  <c r="E8249" i="2"/>
  <c r="E1596" i="2"/>
  <c r="E8428" i="2"/>
  <c r="E5429" i="2"/>
  <c r="E3630" i="2"/>
  <c r="E6581" i="2"/>
  <c r="E4625" i="2"/>
  <c r="E6598" i="2"/>
  <c r="E2371" i="2"/>
  <c r="E105" i="2"/>
  <c r="E2388" i="2"/>
  <c r="E95" i="2"/>
  <c r="E8289" i="2"/>
  <c r="E2839" i="2"/>
  <c r="E3748" i="2"/>
  <c r="E2355" i="2"/>
  <c r="E2138" i="2"/>
  <c r="E2197" i="2"/>
  <c r="E54" i="2"/>
  <c r="E5642" i="2"/>
  <c r="E1450" i="2"/>
  <c r="E1451" i="2"/>
  <c r="E8194" i="2"/>
  <c r="E7523" i="2"/>
  <c r="E2057" i="2"/>
  <c r="E8738" i="2"/>
  <c r="E944" i="2"/>
  <c r="E1509" i="2"/>
  <c r="E7582" i="2"/>
  <c r="E2313" i="2"/>
  <c r="E1334" i="2"/>
  <c r="E1979" i="2"/>
  <c r="E2674" i="2"/>
  <c r="E7625" i="2"/>
  <c r="E3796" i="2"/>
  <c r="E5049" i="2"/>
  <c r="E3522" i="2"/>
  <c r="E6301" i="2"/>
  <c r="E8629" i="2"/>
  <c r="E1320" i="2"/>
  <c r="E4852" i="2"/>
  <c r="E1255" i="2"/>
  <c r="E2496" i="2"/>
  <c r="E3409" i="2"/>
  <c r="E3153" i="2"/>
  <c r="E7323" i="2"/>
  <c r="E4347" i="2"/>
  <c r="E3769" i="2"/>
  <c r="E36" i="2"/>
  <c r="E521" i="2"/>
  <c r="E5872" i="2"/>
  <c r="E3089" i="2"/>
  <c r="E7292" i="2"/>
  <c r="E461" i="2"/>
  <c r="E4280" i="2"/>
  <c r="E4296" i="2"/>
  <c r="E3141" i="2"/>
  <c r="E6287" i="2"/>
  <c r="E287" i="2"/>
  <c r="E5223" i="2"/>
  <c r="E4038" i="2"/>
  <c r="E4059" i="2"/>
  <c r="E5307" i="2"/>
  <c r="E3321" i="2"/>
  <c r="E8839" i="2"/>
  <c r="E3864" i="2"/>
  <c r="E3866" i="2"/>
  <c r="E4463" i="2"/>
  <c r="E630" i="2"/>
  <c r="E3091" i="2"/>
  <c r="E818" i="2"/>
  <c r="E6890" i="2"/>
  <c r="E986" i="2"/>
  <c r="E6214" i="2"/>
  <c r="E3909" i="2"/>
  <c r="E7093" i="2"/>
  <c r="E613" i="2"/>
  <c r="E7664" i="2"/>
  <c r="E3739" i="2"/>
  <c r="E5705" i="2"/>
  <c r="E5722" i="2"/>
  <c r="E4832" i="2"/>
  <c r="E5861" i="2"/>
  <c r="E7534" i="2"/>
  <c r="E5560" i="2"/>
  <c r="E8638" i="2"/>
  <c r="E6345" i="2"/>
  <c r="E3033" i="2"/>
  <c r="E9034" i="2"/>
  <c r="E6078" i="2"/>
  <c r="E1594" i="2"/>
  <c r="E5892" i="2"/>
  <c r="E8243" i="2"/>
  <c r="E4860" i="2"/>
  <c r="E833" i="2"/>
  <c r="E8633" i="2"/>
  <c r="E2667" i="2"/>
  <c r="E1570" i="2"/>
  <c r="E7280" i="2"/>
  <c r="E6774" i="2"/>
  <c r="E7142" i="2"/>
  <c r="E8551" i="2"/>
  <c r="E2858" i="2"/>
  <c r="E203" i="2"/>
  <c r="E2101" i="2"/>
  <c r="E2527" i="2"/>
  <c r="E8119" i="2"/>
  <c r="E6411" i="2"/>
  <c r="E6410" i="2"/>
  <c r="E8184" i="2"/>
  <c r="E4841" i="2"/>
  <c r="E5917" i="2"/>
  <c r="E1354" i="2"/>
  <c r="E8684" i="2"/>
  <c r="E8683" i="2"/>
  <c r="E8065" i="2"/>
  <c r="E2361" i="2"/>
  <c r="E838" i="2"/>
  <c r="E5732" i="2"/>
  <c r="E5957" i="2"/>
  <c r="E1302" i="2"/>
  <c r="E7640" i="2"/>
  <c r="E7341" i="2"/>
  <c r="E8705" i="2"/>
  <c r="E1761" i="2"/>
  <c r="E7847" i="2"/>
  <c r="E7844" i="2"/>
  <c r="E8360" i="2"/>
  <c r="E6306" i="2"/>
  <c r="E5864" i="2"/>
  <c r="E8202" i="2"/>
  <c r="E5743" i="2"/>
  <c r="E4033" i="2"/>
  <c r="E7186" i="2"/>
  <c r="E6604" i="2"/>
  <c r="E1076" i="2"/>
  <c r="E1073" i="2"/>
  <c r="E6053" i="2"/>
  <c r="E1581" i="2"/>
  <c r="E8862" i="2"/>
  <c r="E3529" i="2"/>
  <c r="E4665" i="2"/>
  <c r="E8196" i="2"/>
  <c r="E5007" i="2"/>
  <c r="E4719" i="2"/>
  <c r="E2077" i="2"/>
  <c r="E6491" i="2"/>
  <c r="E5226" i="2"/>
  <c r="E3187" i="2"/>
  <c r="E3843" i="2"/>
  <c r="E917" i="2"/>
  <c r="E8356" i="2"/>
  <c r="E422" i="2"/>
  <c r="E4527" i="2"/>
  <c r="E7026" i="2"/>
  <c r="E7127" i="2"/>
  <c r="E3546" i="2"/>
  <c r="E2974" i="2"/>
  <c r="E5510" i="2"/>
  <c r="E6539" i="2"/>
  <c r="E755" i="2"/>
  <c r="E3146" i="2"/>
  <c r="E924" i="2"/>
  <c r="E766" i="2"/>
  <c r="E8875" i="2"/>
  <c r="E4628" i="2"/>
  <c r="E6613" i="2"/>
  <c r="E6182" i="2"/>
  <c r="E7601" i="2"/>
  <c r="E6285" i="2"/>
  <c r="E8561" i="2"/>
  <c r="E1573" i="2"/>
  <c r="E1572" i="2"/>
  <c r="E5860" i="2"/>
  <c r="E5746" i="2"/>
  <c r="E8653" i="2"/>
  <c r="E8140" i="2"/>
  <c r="E206" i="2"/>
  <c r="E4993" i="2"/>
  <c r="E6851" i="2"/>
  <c r="E3935" i="2"/>
  <c r="E2000" i="2"/>
  <c r="E2677" i="2"/>
  <c r="E5200" i="2"/>
  <c r="E1540" i="2"/>
  <c r="E2174" i="2"/>
  <c r="E4329" i="2"/>
  <c r="E915" i="2"/>
  <c r="E3903" i="2"/>
  <c r="E4313" i="2"/>
  <c r="E571" i="2"/>
  <c r="E2085" i="2"/>
  <c r="E4534" i="2"/>
  <c r="E2061" i="2"/>
  <c r="E3361" i="2"/>
  <c r="E7628" i="2"/>
  <c r="E7629" i="2"/>
  <c r="E2922" i="2"/>
  <c r="E8345" i="2"/>
  <c r="E156" i="2"/>
  <c r="E4058" i="2"/>
  <c r="E8702" i="2"/>
  <c r="E6396" i="2"/>
  <c r="E9026" i="2"/>
  <c r="E6174" i="2"/>
  <c r="E7626" i="2"/>
  <c r="E2356" i="2"/>
  <c r="E4678" i="2"/>
  <c r="E5430" i="2"/>
  <c r="E5392" i="2"/>
  <c r="E8205" i="2"/>
  <c r="E8204" i="2"/>
  <c r="E1637" i="2"/>
  <c r="E3680" i="2"/>
  <c r="E8021" i="2"/>
  <c r="E5242" i="2"/>
  <c r="E4739" i="2"/>
  <c r="E7131" i="2"/>
  <c r="E2060" i="2"/>
  <c r="E2168" i="2"/>
  <c r="E4426" i="2"/>
  <c r="E1391" i="2"/>
  <c r="E5391" i="2"/>
  <c r="E3473" i="2"/>
  <c r="E163" i="2"/>
  <c r="E2211" i="2"/>
  <c r="E3825" i="2"/>
  <c r="E7688" i="2"/>
  <c r="E2196" i="2"/>
  <c r="E6107" i="2"/>
  <c r="E3559" i="2"/>
  <c r="E5867" i="2"/>
  <c r="E134" i="2"/>
  <c r="E4414" i="2"/>
  <c r="E1393" i="2"/>
  <c r="E5949" i="2"/>
  <c r="E7958" i="2"/>
  <c r="E4168" i="2"/>
  <c r="E8347" i="2"/>
  <c r="E198" i="2"/>
  <c r="E2457" i="2"/>
  <c r="E945" i="2"/>
  <c r="E2551" i="2"/>
  <c r="E8990" i="2"/>
  <c r="E1113" i="2"/>
  <c r="E7003" i="2"/>
  <c r="E7459" i="2"/>
  <c r="E7990" i="2"/>
  <c r="E6856" i="2"/>
  <c r="E6497" i="2"/>
  <c r="E4319" i="2"/>
  <c r="E845" i="2"/>
  <c r="E4650" i="2"/>
  <c r="E8314" i="2"/>
  <c r="E2007" i="2"/>
  <c r="E318" i="2"/>
  <c r="E702" i="2"/>
  <c r="E3223" i="2"/>
  <c r="E3700" i="2"/>
  <c r="E8807" i="2"/>
  <c r="E7923" i="2"/>
  <c r="E8676" i="2"/>
  <c r="E6" i="2"/>
  <c r="E8541" i="2"/>
  <c r="E7296" i="2"/>
  <c r="E572" i="2"/>
  <c r="E3804" i="2"/>
  <c r="E2311" i="2"/>
  <c r="E1068" i="2"/>
  <c r="E282" i="2"/>
  <c r="E3090" i="2"/>
  <c r="E7198" i="2"/>
  <c r="E5296" i="2"/>
  <c r="E4740" i="2"/>
  <c r="E7684" i="2"/>
  <c r="E2870" i="2"/>
  <c r="E4708" i="2"/>
  <c r="E685" i="2"/>
  <c r="E4649" i="2"/>
  <c r="E43" i="2"/>
  <c r="E7242" i="2"/>
  <c r="E6875" i="2"/>
  <c r="E3093" i="2"/>
  <c r="E4751" i="2"/>
  <c r="E6217" i="2"/>
  <c r="E8943" i="2"/>
  <c r="E2405" i="2"/>
  <c r="E1301" i="2"/>
  <c r="E776" i="2"/>
  <c r="E5336" i="2"/>
  <c r="E4716" i="2"/>
  <c r="E8651" i="2"/>
  <c r="E4834" i="2"/>
  <c r="E2800" i="2"/>
  <c r="E4830" i="2"/>
  <c r="E1154" i="2"/>
  <c r="E5920" i="2"/>
  <c r="E3216" i="2"/>
  <c r="E6183" i="2"/>
  <c r="E5323" i="2"/>
  <c r="E2389" i="2"/>
  <c r="E1133" i="2"/>
  <c r="E8655" i="2"/>
  <c r="E6961" i="2"/>
  <c r="E1240" i="2"/>
  <c r="E7848" i="2"/>
  <c r="E8087" i="2"/>
  <c r="E832" i="2"/>
  <c r="E7179" i="2"/>
  <c r="E7524" i="2"/>
  <c r="E750" i="2"/>
  <c r="E1128" i="2"/>
  <c r="E5883" i="2"/>
  <c r="E1347" i="2"/>
  <c r="E8908" i="2"/>
  <c r="E1636" i="2"/>
  <c r="E8251" i="2"/>
  <c r="E8017" i="2"/>
  <c r="E3871" i="2"/>
  <c r="E6049" i="2"/>
  <c r="E3234" i="2"/>
  <c r="E4711" i="2"/>
  <c r="E4402" i="2"/>
  <c r="E3706" i="2"/>
  <c r="E5922" i="2"/>
  <c r="E5955" i="2"/>
  <c r="E5778" i="2"/>
  <c r="E4747" i="2"/>
  <c r="E1728" i="2"/>
  <c r="E629" i="2"/>
  <c r="E6291" i="2"/>
  <c r="E700" i="2"/>
  <c r="E1343" i="2"/>
  <c r="E5213" i="2"/>
  <c r="E5135" i="2"/>
  <c r="E2683" i="2"/>
  <c r="E4362" i="2"/>
  <c r="E1415" i="2"/>
  <c r="E2035" i="2"/>
  <c r="E5201" i="2"/>
  <c r="E8645" i="2"/>
  <c r="E8666" i="2"/>
  <c r="E6485" i="2"/>
  <c r="E2694" i="2"/>
  <c r="E3622" i="2"/>
  <c r="E1023" i="2"/>
  <c r="E6759" i="2"/>
  <c r="E8381" i="2"/>
  <c r="E1763" i="2"/>
  <c r="E8545" i="2"/>
  <c r="E3673" i="2"/>
  <c r="E1878" i="2"/>
  <c r="E2131" i="2"/>
  <c r="E8124" i="2"/>
  <c r="E4850" i="2"/>
  <c r="E3460" i="2"/>
  <c r="E7282" i="2"/>
  <c r="E694" i="2"/>
  <c r="E8181" i="2"/>
  <c r="E3388" i="2"/>
  <c r="E463" i="2"/>
  <c r="E1967" i="2"/>
  <c r="E5674" i="2"/>
  <c r="E4223" i="2"/>
  <c r="E4736" i="2"/>
  <c r="E2114" i="2"/>
  <c r="E8546" i="2"/>
  <c r="E5675" i="2"/>
  <c r="E7370" i="2"/>
  <c r="E402" i="2"/>
  <c r="E5747" i="2"/>
  <c r="E8287" i="2"/>
  <c r="E2287" i="2"/>
  <c r="E8188" i="2"/>
  <c r="E3517" i="2"/>
  <c r="E576" i="2"/>
  <c r="E7398" i="2"/>
  <c r="E449" i="2"/>
  <c r="E1475" i="2"/>
  <c r="E7403" i="2"/>
  <c r="E8552" i="2"/>
  <c r="E414" i="2"/>
  <c r="E3713" i="2"/>
  <c r="E8231" i="2"/>
  <c r="E5953" i="2"/>
  <c r="E8816" i="2"/>
  <c r="E4131" i="2"/>
  <c r="E2117" i="2"/>
  <c r="E5366" i="2"/>
  <c r="E4348" i="2"/>
  <c r="E7150" i="2"/>
  <c r="E3770" i="2"/>
  <c r="E3466" i="2"/>
  <c r="E1298" i="2"/>
  <c r="E5481" i="2"/>
  <c r="E5502" i="2"/>
  <c r="E5488" i="2"/>
  <c r="E4175" i="2"/>
  <c r="E844" i="2"/>
  <c r="E6954" i="2"/>
  <c r="E5243" i="2"/>
  <c r="E5431" i="2"/>
  <c r="E1483" i="2"/>
  <c r="E12" i="2"/>
  <c r="E7298" i="2"/>
  <c r="E2827" i="2"/>
  <c r="E798" i="2"/>
  <c r="E3789" i="2"/>
  <c r="E772" i="2"/>
  <c r="E8150" i="2"/>
  <c r="E3297" i="2"/>
  <c r="E5306" i="2"/>
  <c r="E5720" i="2"/>
  <c r="E4491" i="2"/>
  <c r="E5737" i="2"/>
  <c r="E3936" i="2"/>
  <c r="E3809" i="2"/>
  <c r="E8576" i="2"/>
  <c r="E1234" i="2"/>
  <c r="E5294" i="2"/>
  <c r="E7660" i="2"/>
  <c r="E3805" i="2"/>
  <c r="E4326" i="2"/>
  <c r="E1403" i="2"/>
  <c r="E2065" i="2"/>
  <c r="E6570" i="2"/>
  <c r="E3269" i="2"/>
  <c r="E7799" i="2"/>
  <c r="E7090" i="2"/>
  <c r="E3849" i="2"/>
  <c r="E7466" i="2"/>
  <c r="E8247" i="2"/>
  <c r="E4034" i="2"/>
  <c r="E8236" i="2"/>
  <c r="E8149" i="2"/>
  <c r="E5589" i="2"/>
  <c r="E4826" i="2"/>
  <c r="E2362" i="2"/>
  <c r="E8056" i="2"/>
  <c r="E1018" i="2"/>
  <c r="E540" i="2"/>
  <c r="E8186" i="2"/>
  <c r="E6344" i="2"/>
  <c r="E5709" i="2"/>
  <c r="E8909" i="2"/>
  <c r="E6200" i="2"/>
  <c r="E1882" i="2"/>
  <c r="E2171" i="2"/>
  <c r="E3317" i="2"/>
  <c r="E7253" i="2"/>
  <c r="E8260" i="2"/>
  <c r="E7727" i="2"/>
  <c r="E3105" i="2"/>
  <c r="E1304" i="2"/>
  <c r="E1306" i="2"/>
  <c r="E8085" i="2"/>
  <c r="E1956" i="2"/>
  <c r="E5525" i="2"/>
  <c r="E3373" i="2"/>
  <c r="E8206" i="2"/>
  <c r="E5357" i="2"/>
  <c r="E4732" i="2"/>
  <c r="E3026" i="2"/>
  <c r="E5211" i="2"/>
  <c r="E5301" i="2"/>
  <c r="E1565" i="2"/>
  <c r="E4930" i="2"/>
  <c r="E1288" i="2"/>
  <c r="E5234" i="2"/>
  <c r="E4007" i="2"/>
  <c r="E5877" i="2"/>
  <c r="E50" i="2"/>
  <c r="E5225" i="2"/>
  <c r="E3453" i="2"/>
  <c r="E3818" i="2"/>
  <c r="E5680" i="2"/>
  <c r="E7181" i="2"/>
  <c r="E6588" i="2"/>
  <c r="E1975" i="2"/>
  <c r="E6163" i="2"/>
  <c r="E3251" i="2"/>
  <c r="E8095" i="2"/>
  <c r="E922" i="2"/>
  <c r="E103" i="2"/>
  <c r="E2900" i="2"/>
  <c r="E8644" i="2"/>
  <c r="E1587" i="2"/>
  <c r="E1825" i="2"/>
  <c r="E218" i="2"/>
  <c r="E5742" i="2"/>
  <c r="E5388" i="2"/>
  <c r="E3018" i="2"/>
  <c r="E5480" i="2"/>
  <c r="E2080" i="2"/>
  <c r="E8232" i="2"/>
  <c r="E2122" i="2"/>
  <c r="E3662" i="2"/>
  <c r="E1348" i="2"/>
  <c r="E3284" i="2"/>
  <c r="E4775" i="2"/>
  <c r="E89" i="2"/>
  <c r="E8854" i="2"/>
  <c r="E1462" i="2"/>
  <c r="E925" i="2"/>
  <c r="E3286" i="2"/>
  <c r="E1881" i="2"/>
  <c r="E112" i="2"/>
  <c r="E8574" i="2"/>
  <c r="E7803" i="2"/>
  <c r="E5289" i="2"/>
  <c r="E7693" i="2"/>
  <c r="E6885" i="2"/>
  <c r="E2587" i="2"/>
  <c r="E1205" i="2"/>
  <c r="E5249" i="2"/>
  <c r="E5660" i="2"/>
  <c r="E5661" i="2"/>
  <c r="E7156" i="2"/>
  <c r="E2290" i="2"/>
  <c r="E3848" i="2"/>
  <c r="E3070" i="2"/>
  <c r="E7273" i="2"/>
  <c r="E2167" i="2"/>
  <c r="E7903" i="2"/>
  <c r="E6499" i="2"/>
  <c r="E3980" i="2"/>
  <c r="E1887" i="2"/>
  <c r="E8663" i="2"/>
  <c r="E601" i="2"/>
  <c r="E2483" i="2"/>
  <c r="E4903" i="2"/>
  <c r="E5648" i="2"/>
  <c r="E6633" i="2"/>
  <c r="E3092" i="2"/>
  <c r="E3850" i="2"/>
  <c r="E162" i="2"/>
  <c r="E7970" i="2"/>
  <c r="E2378" i="2"/>
  <c r="E2512" i="2"/>
  <c r="E6185" i="2"/>
  <c r="E1269" i="2"/>
  <c r="E815" i="2"/>
  <c r="E1340" i="2"/>
  <c r="E3513" i="2"/>
  <c r="E2829" i="2"/>
  <c r="E7623" i="2"/>
  <c r="E8654" i="2"/>
  <c r="E3289" i="2"/>
  <c r="E2160" i="2"/>
  <c r="E7735" i="2"/>
  <c r="E6041" i="2"/>
  <c r="E6699" i="2"/>
  <c r="E7076" i="2"/>
  <c r="E9033" i="2"/>
  <c r="E7052" i="2"/>
  <c r="E831" i="2"/>
  <c r="E4381" i="2"/>
  <c r="E7812" i="2"/>
  <c r="E5885" i="2"/>
  <c r="E2898" i="2"/>
  <c r="E3402" i="2"/>
  <c r="E5862" i="2"/>
  <c r="E2971" i="2"/>
  <c r="E3063" i="2"/>
  <c r="E4727" i="2"/>
  <c r="E1606" i="2"/>
  <c r="E4011" i="2"/>
  <c r="E769" i="2"/>
  <c r="E5784" i="2"/>
  <c r="E5956" i="2"/>
  <c r="E5283" i="2"/>
  <c r="E3714" i="2"/>
  <c r="E8692" i="2"/>
  <c r="E6358" i="2"/>
  <c r="E6399" i="2"/>
  <c r="E8847" i="2"/>
  <c r="E459" i="2"/>
  <c r="E2518" i="2"/>
  <c r="E3031" i="2"/>
  <c r="E5351" i="2"/>
  <c r="E942" i="2"/>
  <c r="E8757" i="2"/>
  <c r="E4554" i="2"/>
  <c r="E4" i="2"/>
  <c r="E474" i="2"/>
  <c r="E4112" i="2"/>
  <c r="E5898" i="2"/>
  <c r="E536" i="2"/>
  <c r="E869" i="2"/>
  <c r="E710" i="2"/>
  <c r="E3724" i="2"/>
  <c r="E2182" i="2"/>
  <c r="E4224" i="2"/>
  <c r="E7128" i="2"/>
  <c r="E3208" i="2"/>
  <c r="E5078" i="2"/>
  <c r="E3080" i="2"/>
  <c r="E7624" i="2"/>
  <c r="E8895" i="2"/>
  <c r="E6614" i="2"/>
  <c r="E6695" i="2"/>
  <c r="E4950" i="2"/>
  <c r="E22" i="2"/>
  <c r="E3139" i="2"/>
  <c r="E8857" i="2"/>
  <c r="E537" i="2"/>
  <c r="E1635" i="2"/>
  <c r="E1123" i="2"/>
  <c r="E5461" i="2"/>
  <c r="E8934" i="2"/>
  <c r="E3270" i="2"/>
  <c r="E7151" i="2"/>
  <c r="E7019" i="2"/>
  <c r="E21" i="2"/>
  <c r="E8071" i="2"/>
  <c r="E7114" i="2"/>
  <c r="E7204" i="2"/>
  <c r="E8893" i="2"/>
  <c r="E2185" i="2"/>
  <c r="E2491" i="2"/>
  <c r="E3653" i="2"/>
  <c r="E3839" i="2"/>
  <c r="E6482" i="2"/>
  <c r="E2894" i="2"/>
  <c r="E92" i="2"/>
  <c r="E7489" i="2"/>
  <c r="E1399" i="2"/>
  <c r="E1452" i="2"/>
  <c r="E8573" i="2"/>
  <c r="E846" i="2"/>
  <c r="E8275" i="2"/>
  <c r="E3774" i="2"/>
  <c r="E3245" i="2"/>
  <c r="E6141" i="2"/>
  <c r="E6850" i="2"/>
  <c r="E2517" i="2"/>
  <c r="E1890" i="2"/>
  <c r="E7157" i="2"/>
  <c r="E6840" i="2"/>
  <c r="E678" i="2"/>
  <c r="E4670" i="2"/>
  <c r="E989" i="2"/>
  <c r="E8766" i="2"/>
  <c r="E8869" i="2"/>
  <c r="E1026" i="2"/>
  <c r="E4854" i="2"/>
  <c r="E3802" i="2"/>
  <c r="E5416" i="2"/>
  <c r="E6112" i="2"/>
  <c r="E2559" i="2"/>
  <c r="E8057" i="2"/>
  <c r="E7270" i="2"/>
  <c r="E3266" i="2"/>
  <c r="E6981" i="2"/>
  <c r="E770" i="2"/>
  <c r="E690" i="2"/>
  <c r="E7636" i="2"/>
  <c r="E6541" i="2"/>
  <c r="E3036" i="2"/>
  <c r="E1796" i="2"/>
  <c r="E8656" i="2"/>
  <c r="E6007" i="2"/>
  <c r="E6717" i="2"/>
  <c r="E3293" i="2"/>
  <c r="E9036" i="2"/>
  <c r="E2939" i="2"/>
  <c r="E7728" i="2"/>
  <c r="E4768" i="2"/>
  <c r="E1392" i="2"/>
  <c r="E8014" i="2"/>
  <c r="E8465" i="2"/>
  <c r="E7672" i="2"/>
  <c r="E1799" i="2"/>
  <c r="E1800" i="2"/>
  <c r="E2984" i="2"/>
  <c r="E2983" i="2"/>
  <c r="E2985" i="2"/>
  <c r="E5639" i="2"/>
  <c r="E968" i="2"/>
  <c r="E638" i="2"/>
  <c r="E7146" i="2"/>
  <c r="E3927" i="2"/>
  <c r="E1604" i="2"/>
  <c r="E2833" i="2"/>
  <c r="E6376" i="2"/>
  <c r="E4645" i="2"/>
  <c r="E7250" i="2"/>
  <c r="E8382" i="2"/>
  <c r="E5177" i="2"/>
  <c r="E5176" i="2"/>
  <c r="E3454" i="2"/>
  <c r="E5998" i="2"/>
  <c r="E6802" i="2"/>
  <c r="E5341" i="2"/>
  <c r="E6167" i="2"/>
  <c r="E5133" i="2"/>
  <c r="E6475" i="2"/>
  <c r="E6361" i="2"/>
  <c r="E940" i="2"/>
  <c r="E932" i="2"/>
  <c r="E4270" i="2"/>
  <c r="E7452" i="2"/>
  <c r="E1157" i="2"/>
  <c r="E8165" i="2"/>
  <c r="E5217" i="2"/>
  <c r="E41" i="2"/>
  <c r="E8661" i="2"/>
  <c r="E3431" i="2"/>
  <c r="E9049" i="2"/>
  <c r="E6649" i="2"/>
  <c r="E7723" i="2"/>
  <c r="E26" i="2"/>
  <c r="E8880" i="2"/>
  <c r="E8681" i="2"/>
  <c r="E3144" i="2"/>
  <c r="E2217" i="2"/>
  <c r="E7674" i="2"/>
  <c r="E1266" i="2"/>
  <c r="E5791" i="2"/>
  <c r="E885" i="2"/>
  <c r="E2173" i="2"/>
  <c r="E1111" i="2"/>
  <c r="E3824" i="2"/>
  <c r="E7294" i="2"/>
  <c r="E420" i="2"/>
  <c r="E265" i="2"/>
  <c r="E7231" i="2"/>
  <c r="E1453" i="2"/>
  <c r="E6092" i="2"/>
  <c r="E1968" i="2"/>
  <c r="E1114" i="2"/>
  <c r="E5363" i="2"/>
  <c r="E8817" i="2"/>
  <c r="E3330" i="2"/>
  <c r="E6540" i="2"/>
  <c r="E2084" i="2"/>
  <c r="E7726" i="2"/>
  <c r="E926" i="2"/>
  <c r="E3283" i="2"/>
  <c r="E2293" i="2"/>
  <c r="E4282" i="2"/>
  <c r="E1481" i="2"/>
  <c r="E7037" i="2"/>
  <c r="E3831" i="2"/>
  <c r="E2169" i="2"/>
  <c r="E1390" i="2"/>
  <c r="E5738" i="2"/>
  <c r="E3953" i="2"/>
  <c r="E8981" i="2"/>
  <c r="E3617" i="2"/>
  <c r="E4497" i="2"/>
  <c r="E664" i="2"/>
  <c r="E8233" i="2"/>
  <c r="E5841" i="2"/>
  <c r="E6186" i="2"/>
  <c r="E2583" i="2"/>
  <c r="E1912" i="2"/>
  <c r="E1405" i="2"/>
  <c r="E2229" i="2"/>
  <c r="E3803" i="2"/>
  <c r="E3652" i="2"/>
  <c r="E3801" i="2"/>
  <c r="E2957" i="2"/>
  <c r="E4410" i="2"/>
  <c r="E5897" i="2"/>
  <c r="E2701" i="2"/>
  <c r="E1299" i="2"/>
  <c r="E2802" i="2"/>
  <c r="E701" i="2"/>
  <c r="E2804" i="2"/>
  <c r="E6203" i="2"/>
  <c r="E9030" i="2"/>
  <c r="E3035" i="2"/>
  <c r="E3514" i="2"/>
  <c r="E99" i="2"/>
  <c r="E8560" i="2"/>
  <c r="E7509" i="2"/>
  <c r="E2708" i="2"/>
  <c r="E5093" i="2"/>
  <c r="E8026" i="2"/>
  <c r="E5229" i="2"/>
  <c r="E8906" i="2"/>
  <c r="E8134" i="2"/>
  <c r="E8001" i="2"/>
  <c r="E2843" i="2"/>
  <c r="E6783" i="2"/>
  <c r="E8216" i="2"/>
  <c r="E5042" i="2"/>
  <c r="E8185" i="2"/>
  <c r="E8993" i="2"/>
  <c r="E5701" i="2"/>
  <c r="E5844" i="2"/>
  <c r="E3403" i="2"/>
  <c r="E2386" i="2"/>
  <c r="E1535" i="2"/>
  <c r="E8208" i="2"/>
  <c r="E2988" i="2"/>
  <c r="E4646" i="2"/>
  <c r="E7183" i="2"/>
  <c r="E5343" i="2"/>
  <c r="E2346" i="2"/>
  <c r="E931" i="2"/>
  <c r="E943" i="2"/>
  <c r="E5801" i="2"/>
  <c r="E4753" i="2"/>
  <c r="E8272" i="2"/>
  <c r="E3683" i="2"/>
  <c r="E5645" i="2"/>
  <c r="E4600" i="2"/>
  <c r="E1914" i="2"/>
  <c r="E889" i="2"/>
  <c r="E5479" i="2"/>
  <c r="E4158" i="2"/>
  <c r="E7826" i="2"/>
  <c r="E5174" i="2"/>
  <c r="E478" i="2"/>
  <c r="E538" i="2"/>
  <c r="E1697" i="2"/>
  <c r="E6003" i="2"/>
  <c r="E4643" i="2"/>
  <c r="E2320" i="2"/>
  <c r="E7964" i="2"/>
  <c r="E7977" i="2"/>
  <c r="E5963" i="2"/>
  <c r="E7129" i="2"/>
  <c r="E3873" i="2"/>
  <c r="E899" i="2"/>
  <c r="E5292" i="2"/>
  <c r="E1235" i="2"/>
  <c r="E7662" i="2"/>
  <c r="E1147" i="2"/>
  <c r="E6106" i="2"/>
  <c r="E4293" i="2"/>
  <c r="E197" i="2"/>
  <c r="E8532" i="2"/>
  <c r="E164" i="2"/>
  <c r="E1548" i="2"/>
  <c r="E4872" i="2"/>
  <c r="E6127" i="2"/>
  <c r="E1741" i="2"/>
  <c r="E5919" i="2"/>
  <c r="E8940" i="2"/>
  <c r="E3384" i="2"/>
  <c r="E6215" i="2"/>
  <c r="E6216" i="2"/>
  <c r="E2704" i="2"/>
  <c r="E7551" i="2"/>
  <c r="E2948" i="2"/>
  <c r="E261" i="2"/>
  <c r="E5689" i="2"/>
  <c r="E3811" i="2"/>
  <c r="E7637" i="2"/>
  <c r="E6184" i="2"/>
  <c r="E7109" i="2"/>
  <c r="E6303" i="2"/>
  <c r="E5169" i="2"/>
  <c r="E9046" i="2"/>
  <c r="E5587" i="2"/>
  <c r="E7845" i="2"/>
  <c r="E830" i="2"/>
  <c r="E3619" i="2"/>
  <c r="E1884" i="2"/>
  <c r="E3446" i="2"/>
  <c r="E5925" i="2"/>
  <c r="E7894" i="2"/>
  <c r="E8141" i="2"/>
  <c r="E8064" i="2"/>
  <c r="E5003" i="2"/>
  <c r="E5239" i="2"/>
  <c r="E7611" i="2"/>
  <c r="E8143" i="2"/>
  <c r="E3034" i="2"/>
  <c r="E1940" i="2"/>
  <c r="E366" i="2"/>
  <c r="E2664" i="2"/>
  <c r="E4360" i="2"/>
  <c r="E884" i="2"/>
  <c r="E3258" i="2"/>
  <c r="E2651" i="2"/>
  <c r="E1289" i="2"/>
  <c r="E5137" i="2"/>
  <c r="E4274" i="2"/>
  <c r="E6016" i="2"/>
  <c r="E8894" i="2"/>
  <c r="E5478" i="2"/>
  <c r="E2286" i="2"/>
  <c r="E6558" i="2"/>
  <c r="E739" i="2"/>
  <c r="E7849" i="2"/>
  <c r="E2918" i="2"/>
  <c r="E3210" i="2"/>
  <c r="E7399" i="2"/>
  <c r="E3268" i="2"/>
  <c r="E5255" i="2"/>
  <c r="E5046" i="2"/>
  <c r="E8346" i="2"/>
  <c r="E2707" i="2"/>
  <c r="E7824" i="2"/>
  <c r="E1496" i="2"/>
  <c r="E6683" i="2"/>
  <c r="E7115" i="2"/>
  <c r="E2822" i="2"/>
  <c r="E7227" i="2"/>
  <c r="E5040" i="2"/>
  <c r="E3938" i="2"/>
  <c r="E7965" i="2"/>
  <c r="E2037" i="2"/>
  <c r="E4519" i="2"/>
  <c r="E2137" i="2"/>
  <c r="E4193" i="2"/>
  <c r="E7942" i="2"/>
  <c r="E1380" i="2"/>
  <c r="E4093" i="2"/>
  <c r="E656" i="2"/>
  <c r="E5293" i="2"/>
  <c r="E7293" i="2"/>
  <c r="E2051" i="2"/>
  <c r="E2795" i="2"/>
  <c r="E2465" i="2"/>
  <c r="E754" i="2"/>
  <c r="E6505" i="2"/>
  <c r="E8860" i="2"/>
  <c r="E8136" i="2"/>
  <c r="E7987" i="2"/>
  <c r="E6944" i="2"/>
  <c r="E642" i="2"/>
  <c r="E2107" i="2"/>
  <c r="E8829" i="2"/>
  <c r="E6919" i="2"/>
  <c r="E5091" i="2"/>
  <c r="E1421" i="2"/>
  <c r="E9035" i="2"/>
  <c r="E4152" i="2"/>
  <c r="E8187" i="2"/>
  <c r="E3687" i="2"/>
  <c r="E1398" i="2"/>
  <c r="E1456" i="2"/>
  <c r="E725" i="2"/>
  <c r="E1121" i="2"/>
  <c r="E4361" i="2"/>
  <c r="E4661" i="2"/>
  <c r="E2904" i="2"/>
  <c r="E8544" i="2"/>
  <c r="E7355" i="2"/>
  <c r="E3032" i="2"/>
  <c r="E5008" i="2"/>
  <c r="E5996" i="2"/>
  <c r="E4001" i="2"/>
  <c r="E5227" i="2"/>
  <c r="E6052" i="2"/>
  <c r="E7732" i="2"/>
  <c r="E15" i="2"/>
  <c r="E7189" i="2"/>
  <c r="E8706" i="2"/>
  <c r="E7453" i="2"/>
  <c r="E6283" i="2"/>
  <c r="E854" i="2"/>
  <c r="E2910" i="2"/>
  <c r="E4741" i="2"/>
  <c r="E3534" i="2"/>
  <c r="E8662" i="2"/>
  <c r="E6615" i="2"/>
  <c r="E7947" i="2"/>
  <c r="E8193" i="2"/>
  <c r="E6767" i="2"/>
  <c r="E1709" i="2"/>
  <c r="E76" i="2"/>
  <c r="E3157" i="2"/>
  <c r="E2337" i="2"/>
  <c r="E5954" i="2"/>
  <c r="E7683" i="2"/>
  <c r="E8761" i="2"/>
  <c r="E2454" i="2"/>
  <c r="E3872" i="2"/>
  <c r="E608" i="2"/>
  <c r="E11" i="2"/>
  <c r="E3516" i="2"/>
  <c r="E3414" i="2"/>
  <c r="E8992" i="2"/>
  <c r="E221" i="2"/>
  <c r="E8964" i="2"/>
  <c r="E8602" i="2"/>
  <c r="E7508" i="2"/>
  <c r="E317" i="2"/>
  <c r="E3094" i="2"/>
  <c r="E2803" i="2"/>
  <c r="E7798" i="2"/>
  <c r="E8590" i="2"/>
  <c r="E8483" i="2"/>
  <c r="E3644" i="2"/>
  <c r="E3645" i="2"/>
  <c r="E5246" i="2"/>
  <c r="E3506" i="2"/>
  <c r="E7285" i="2"/>
  <c r="E1024" i="2"/>
  <c r="E3911" i="2"/>
  <c r="E1295" i="2"/>
  <c r="E7621" i="2"/>
  <c r="E4778" i="2"/>
  <c r="E2070" i="2"/>
  <c r="E7752" i="2"/>
  <c r="E8632" i="2"/>
  <c r="E3521" i="2"/>
  <c r="E4488" i="2"/>
  <c r="E4614" i="2"/>
  <c r="E4963" i="2"/>
  <c r="E6700" i="2"/>
  <c r="E2888" i="2"/>
  <c r="E2956" i="2"/>
  <c r="E4487" i="2"/>
  <c r="E7478" i="2"/>
  <c r="E7566" i="2"/>
  <c r="E3427" i="2"/>
  <c r="E1305" i="2"/>
  <c r="E4921" i="2"/>
  <c r="E2959" i="2"/>
  <c r="E747" i="2"/>
  <c r="E245" i="2"/>
  <c r="E5880" i="2"/>
  <c r="E8220" i="2"/>
  <c r="E2368" i="2"/>
  <c r="E8135" i="2"/>
  <c r="E4042" i="2"/>
  <c r="E111" i="2"/>
  <c r="E7575" i="2"/>
  <c r="E7576" i="2"/>
  <c r="E7027" i="2"/>
  <c r="E3343" i="2"/>
  <c r="E7079" i="2"/>
  <c r="E7474" i="2"/>
  <c r="E3783" i="2"/>
  <c r="E8674" i="2"/>
  <c r="E1120" i="2"/>
  <c r="E646" i="2"/>
  <c r="E4200" i="2"/>
  <c r="E7470" i="2"/>
  <c r="E6847" i="2"/>
  <c r="E8034" i="2"/>
  <c r="E8871" i="2"/>
  <c r="E3028" i="2"/>
  <c r="E7850" i="2"/>
  <c r="E8230" i="2"/>
  <c r="E7603" i="2"/>
  <c r="E3282" i="2"/>
  <c r="E6732" i="2"/>
  <c r="E5467" i="2"/>
  <c r="E4709" i="2"/>
  <c r="E58" i="2"/>
  <c r="E5934" i="2"/>
  <c r="E5935" i="2"/>
  <c r="E4539" i="2"/>
  <c r="E923" i="2"/>
  <c r="E886" i="2"/>
  <c r="E1590" i="2"/>
  <c r="E4302" i="2"/>
  <c r="E2473" i="2"/>
  <c r="E4029" i="2"/>
  <c r="E4028" i="2"/>
  <c r="E2799" i="2"/>
  <c r="E270" i="2"/>
  <c r="E8239" i="2"/>
  <c r="E5627" i="2"/>
  <c r="E194" i="2"/>
  <c r="E5068" i="2"/>
  <c r="E6129" i="2"/>
  <c r="E7391" i="2"/>
  <c r="E6871" i="2"/>
  <c r="E27" i="2"/>
  <c r="E7105" i="2"/>
  <c r="E7104" i="2"/>
  <c r="E2002" i="2"/>
  <c r="E7123" i="2"/>
  <c r="E548" i="2"/>
  <c r="E5390" i="2"/>
  <c r="E2862" i="2"/>
  <c r="E1487" i="2"/>
  <c r="E1488" i="2"/>
  <c r="E9047" i="2"/>
  <c r="E635" i="2"/>
  <c r="E6337" i="2"/>
  <c r="E6339" i="2"/>
  <c r="E3755" i="2"/>
  <c r="E549" i="2"/>
  <c r="E2283" i="2"/>
  <c r="E5362" i="2"/>
  <c r="E6712" i="2"/>
  <c r="E6577" i="2"/>
  <c r="E4551" i="2"/>
  <c r="E2260" i="2"/>
  <c r="E6531" i="2"/>
  <c r="E4257" i="2"/>
  <c r="E1923" i="2"/>
  <c r="E535" i="2"/>
  <c r="E3859" i="2"/>
  <c r="E5595" i="2"/>
  <c r="E1750" i="2"/>
  <c r="E4699" i="2"/>
  <c r="E284" i="2"/>
  <c r="E283" i="2"/>
  <c r="E612" i="2"/>
  <c r="E7035" i="2"/>
  <c r="E6799" i="2"/>
  <c r="E6994" i="2"/>
  <c r="E4222" i="2"/>
  <c r="E8533" i="2"/>
  <c r="E2825" i="2"/>
  <c r="E5065" i="2"/>
  <c r="E4318" i="2"/>
  <c r="E4518" i="2"/>
  <c r="E4910" i="2"/>
  <c r="E7897" i="2"/>
  <c r="E2893" i="2"/>
  <c r="E2680" i="2"/>
  <c r="E5958" i="2"/>
  <c r="E8970" i="2"/>
  <c r="E4520" i="2"/>
  <c r="E2072" i="2"/>
  <c r="E5851" i="2"/>
  <c r="E1457" i="2"/>
  <c r="E8780" i="2"/>
  <c r="E288" i="2"/>
  <c r="E6466" i="2"/>
  <c r="E3933" i="2"/>
  <c r="E9048" i="2"/>
  <c r="E6722" i="2"/>
  <c r="E6911" i="2"/>
  <c r="E8257" i="2"/>
  <c r="E4455" i="2"/>
  <c r="E3890" i="2"/>
  <c r="E7905" i="2"/>
  <c r="E8041" i="2"/>
  <c r="E1837" i="2"/>
  <c r="E5787" i="2"/>
  <c r="E980" i="2"/>
  <c r="E3435" i="2"/>
  <c r="E519" i="2"/>
  <c r="E7276" i="2"/>
  <c r="E4811" i="2"/>
  <c r="E6801" i="2"/>
  <c r="E5025" i="2"/>
  <c r="E6927" i="2"/>
  <c r="E1443" i="2"/>
  <c r="E106" i="2"/>
  <c r="E5073" i="2"/>
  <c r="E3730" i="2"/>
  <c r="E1458" i="2"/>
  <c r="E3641" i="2"/>
  <c r="E3175" i="2"/>
  <c r="E7737" i="2"/>
  <c r="E3184" i="2"/>
  <c r="E4480" i="2"/>
  <c r="E147" i="2"/>
  <c r="E7384" i="2"/>
  <c r="E1122" i="2"/>
  <c r="E4843" i="2"/>
  <c r="E2464" i="2"/>
  <c r="E2145" i="2"/>
  <c r="E311" i="2"/>
  <c r="E6289" i="2"/>
  <c r="E4781" i="2"/>
  <c r="E5716" i="2"/>
  <c r="E8080" i="2"/>
  <c r="E3133" i="2"/>
  <c r="E9009" i="2"/>
  <c r="E2844" i="2"/>
  <c r="E1691" i="2"/>
  <c r="E5541" i="2"/>
  <c r="E5971" i="2"/>
  <c r="E3862" i="2"/>
  <c r="E6449" i="2"/>
  <c r="E4005" i="2"/>
  <c r="E5471" i="2"/>
  <c r="E7331" i="2"/>
  <c r="E3189" i="2"/>
  <c r="E3190" i="2"/>
  <c r="E8169" i="2"/>
  <c r="E303" i="2"/>
  <c r="E3678" i="2"/>
  <c r="E2396" i="2"/>
  <c r="E1408" i="2"/>
  <c r="E2031" i="2"/>
  <c r="E909" i="2"/>
  <c r="E1808" i="2"/>
  <c r="E3656" i="2"/>
  <c r="E8973" i="2"/>
  <c r="E5719" i="2"/>
  <c r="E8782" i="2"/>
  <c r="E953" i="2"/>
  <c r="E7972" i="2"/>
  <c r="E5664" i="2"/>
  <c r="E2535" i="2"/>
  <c r="E1681" i="2"/>
  <c r="E7877" i="2"/>
  <c r="E752" i="2"/>
  <c r="E7213" i="2"/>
  <c r="E8137" i="2"/>
  <c r="E5347" i="2"/>
  <c r="E1244" i="2"/>
  <c r="E1325" i="2"/>
  <c r="E8139" i="2"/>
  <c r="E643" i="2"/>
  <c r="E5233" i="2"/>
  <c r="E5905" i="2"/>
  <c r="E4155" i="2"/>
  <c r="E5904" i="2"/>
  <c r="E7540" i="2"/>
  <c r="E3780" i="2"/>
  <c r="E4154" i="2"/>
  <c r="E7843" i="2"/>
  <c r="E4769" i="2"/>
  <c r="E5771" i="2"/>
  <c r="E5888" i="2"/>
  <c r="E3782" i="2"/>
  <c r="E4838" i="2"/>
  <c r="E2556" i="2"/>
  <c r="E3023" i="2"/>
  <c r="E6461" i="2"/>
  <c r="E7383" i="2"/>
  <c r="E5282" i="2"/>
  <c r="E4143" i="2"/>
  <c r="E7829" i="2"/>
  <c r="E4145" i="2"/>
  <c r="E7377" i="2"/>
  <c r="E475" i="2"/>
  <c r="E4688" i="2"/>
  <c r="E119" i="2"/>
  <c r="E4288" i="2"/>
  <c r="E2412" i="2"/>
  <c r="E148" i="2"/>
  <c r="E4358" i="2"/>
  <c r="E553" i="2"/>
  <c r="E1634" i="2"/>
  <c r="E5131" i="2"/>
  <c r="E6545" i="2"/>
  <c r="E3566" i="2"/>
  <c r="E5975" i="2"/>
  <c r="E2973" i="2"/>
  <c r="E2899" i="2"/>
  <c r="E7349" i="2"/>
  <c r="E8951" i="2"/>
  <c r="E4898" i="2"/>
  <c r="E480" i="2"/>
  <c r="E1127" i="2"/>
  <c r="E6776" i="2"/>
  <c r="E4734" i="2"/>
  <c r="E3461" i="2"/>
  <c r="E3571" i="2"/>
  <c r="E758" i="2"/>
  <c r="E4342" i="2"/>
  <c r="E3841" i="2"/>
  <c r="E5965" i="2"/>
  <c r="E2831" i="2"/>
  <c r="E4971" i="2"/>
  <c r="E2631" i="2"/>
  <c r="E182" i="2"/>
  <c r="E2614" i="2"/>
  <c r="E7244" i="2"/>
  <c r="E9029" i="2"/>
  <c r="E707" i="2"/>
  <c r="E2830" i="2"/>
  <c r="E3821" i="2"/>
  <c r="E7401" i="2"/>
  <c r="E8470" i="2"/>
  <c r="E6825" i="2"/>
  <c r="E1998" i="2"/>
  <c r="E3075" i="2"/>
  <c r="E8031" i="2"/>
  <c r="E8042" i="2"/>
  <c r="E3658" i="2"/>
  <c r="E5982" i="2"/>
  <c r="E6166" i="2"/>
  <c r="E1933" i="2"/>
  <c r="E5698" i="2"/>
  <c r="E6035" i="2"/>
  <c r="E6945" i="2"/>
  <c r="E4130" i="2"/>
  <c r="E1639" i="2"/>
  <c r="E782" i="2"/>
  <c r="E933" i="2"/>
  <c r="E25" i="2"/>
  <c r="E5136" i="2"/>
  <c r="E8199" i="2"/>
  <c r="E8564" i="2"/>
  <c r="E5194" i="2"/>
  <c r="E3287" i="2"/>
  <c r="E3272" i="2"/>
  <c r="E6794" i="2"/>
  <c r="E2777" i="2"/>
  <c r="E2565" i="2"/>
  <c r="E2257" i="2"/>
  <c r="E477" i="2"/>
  <c r="E3244" i="2"/>
  <c r="E8293" i="2"/>
  <c r="E7794" i="2"/>
  <c r="E1029" i="2"/>
  <c r="E7967" i="2"/>
  <c r="E2029" i="2"/>
  <c r="E4009" i="2"/>
  <c r="E4177" i="2"/>
  <c r="E4777" i="2"/>
  <c r="E8138" i="2"/>
  <c r="E1293" i="2"/>
  <c r="E340" i="2"/>
  <c r="E2748" i="2"/>
  <c r="E5875" i="2"/>
  <c r="E3199" i="2"/>
  <c r="E2325" i="2"/>
  <c r="E8582" i="2"/>
  <c r="E4231" i="2"/>
  <c r="E681" i="2"/>
  <c r="E1101" i="2"/>
  <c r="E8760" i="2"/>
  <c r="E3478" i="2"/>
  <c r="E3479" i="2"/>
  <c r="E6069" i="2"/>
  <c r="E2873" i="2"/>
  <c r="E7748" i="2"/>
  <c r="E5395" i="2"/>
  <c r="E3508" i="2"/>
  <c r="E7300" i="2"/>
  <c r="E6419" i="2"/>
  <c r="E7328" i="2"/>
  <c r="E992" i="2"/>
  <c r="E3148" i="2"/>
  <c r="E3657" i="2"/>
  <c r="E5979" i="2"/>
  <c r="E3188" i="2"/>
  <c r="E1708" i="2"/>
  <c r="E3663" i="2"/>
  <c r="E3664" i="2"/>
  <c r="E2081" i="2"/>
  <c r="E6394" i="2"/>
  <c r="E3919" i="2"/>
  <c r="E7000" i="2"/>
  <c r="E2596" i="2"/>
  <c r="E2908" i="2"/>
  <c r="E5428" i="2"/>
  <c r="E3951" i="2"/>
  <c r="E7034" i="2"/>
  <c r="E8146" i="2"/>
  <c r="E6076" i="2"/>
  <c r="E1710" i="2"/>
  <c r="E8172" i="2"/>
  <c r="E3829" i="2"/>
  <c r="E4718" i="2"/>
  <c r="E8446" i="2"/>
  <c r="E6839" i="2"/>
  <c r="E1174" i="2"/>
  <c r="E7388" i="2"/>
  <c r="E2546" i="2"/>
  <c r="E1924" i="2"/>
  <c r="E1846" i="2"/>
  <c r="E5117" i="2"/>
  <c r="E335" i="2"/>
  <c r="E334" i="2"/>
  <c r="E4434" i="2"/>
  <c r="E2446" i="2"/>
  <c r="E4453" i="2"/>
  <c r="E7699" i="2"/>
  <c r="E7486" i="2"/>
  <c r="E6796" i="2"/>
  <c r="E8855" i="2"/>
  <c r="E7841" i="2"/>
  <c r="E7160" i="2"/>
  <c r="E3273" i="2"/>
  <c r="E7502" i="2"/>
  <c r="E2152" i="2"/>
  <c r="E8989" i="2"/>
  <c r="E2044" i="2"/>
  <c r="E5331" i="2"/>
  <c r="E195" i="2"/>
  <c r="E5896" i="2"/>
  <c r="E4804" i="2"/>
  <c r="E6266" i="2"/>
  <c r="E8447" i="2"/>
  <c r="E8792" i="2"/>
  <c r="E602" i="2"/>
  <c r="E5557" i="2"/>
  <c r="E172" i="2"/>
  <c r="E6549" i="2"/>
  <c r="E2781" i="2"/>
  <c r="E8767" i="2"/>
  <c r="E6512" i="2"/>
  <c r="E316" i="2"/>
  <c r="E1300" i="2"/>
  <c r="E1331" i="2"/>
  <c r="E743" i="2"/>
  <c r="E4911" i="2"/>
  <c r="E876" i="2"/>
  <c r="E2868" i="2"/>
  <c r="E4142" i="2"/>
  <c r="E3428" i="2"/>
  <c r="E3512" i="2"/>
  <c r="E3085" i="2"/>
  <c r="E8512" i="2"/>
  <c r="E4942" i="2"/>
  <c r="E5340" i="2"/>
  <c r="E6627" i="2"/>
  <c r="E2248" i="2"/>
  <c r="E3037" i="2"/>
  <c r="E6747" i="2"/>
  <c r="E1063" i="2"/>
  <c r="E1562" i="2"/>
  <c r="E5588" i="2"/>
  <c r="E4151" i="2"/>
  <c r="E7549" i="2"/>
  <c r="E3130" i="2"/>
  <c r="E7171" i="2"/>
  <c r="E2339" i="2"/>
  <c r="E3424" i="2"/>
  <c r="E8480" i="2"/>
  <c r="E3079" i="2"/>
  <c r="E7447" i="2"/>
  <c r="E5496" i="2"/>
  <c r="E1020" i="2"/>
  <c r="E2247" i="2"/>
  <c r="E7158" i="2"/>
  <c r="E6523" i="2"/>
  <c r="E4073" i="2"/>
  <c r="E6587" i="2"/>
  <c r="E5942" i="2"/>
  <c r="E8781" i="2"/>
  <c r="E2497" i="2"/>
  <c r="E104" i="2"/>
  <c r="E2115" i="2"/>
  <c r="E5915" i="2"/>
  <c r="E4300" i="2"/>
  <c r="E8396" i="2"/>
  <c r="E823" i="2"/>
  <c r="E4241" i="2"/>
  <c r="E7697" i="2"/>
  <c r="E626" i="2"/>
  <c r="E8575" i="2"/>
  <c r="E7500" i="2"/>
  <c r="E4184" i="2"/>
  <c r="E154" i="2"/>
  <c r="E7482" i="2"/>
  <c r="E4927" i="2"/>
  <c r="E3261" i="2"/>
  <c r="E4828" i="2"/>
  <c r="E4067" i="2"/>
  <c r="E7614" i="2"/>
  <c r="E2975" i="2"/>
  <c r="E8055" i="2"/>
  <c r="E1153" i="2"/>
  <c r="E6810" i="2"/>
  <c r="E1816" i="2"/>
  <c r="E1817" i="2"/>
  <c r="E991" i="2"/>
  <c r="E8466" i="2"/>
  <c r="E3214" i="2"/>
  <c r="E6901" i="2"/>
  <c r="E4461" i="2"/>
  <c r="E3218" i="2"/>
  <c r="E3056" i="2"/>
  <c r="E5237" i="2"/>
  <c r="E4144" i="2"/>
  <c r="E5240" i="2"/>
  <c r="E4837" i="2"/>
  <c r="E928" i="2"/>
  <c r="E201" i="2"/>
  <c r="E8849" i="2"/>
  <c r="E2284" i="2"/>
  <c r="E1355" i="2"/>
  <c r="E3072" i="2"/>
  <c r="E1997" i="2"/>
  <c r="E2113" i="2"/>
  <c r="E3404" i="2"/>
  <c r="E3677" i="2"/>
  <c r="E4671" i="2"/>
  <c r="E5415" i="2"/>
  <c r="E4851" i="2"/>
  <c r="E7333" i="2"/>
  <c r="E929" i="2"/>
  <c r="E2657" i="2"/>
  <c r="E4874" i="2"/>
  <c r="E7147" i="2"/>
  <c r="E563" i="2"/>
  <c r="E8699" i="2"/>
  <c r="E2778" i="2"/>
  <c r="E2585" i="2"/>
  <c r="E4316" i="2"/>
  <c r="E2914" i="2"/>
  <c r="E1571" i="2"/>
  <c r="E3225" i="2"/>
  <c r="E8292" i="2"/>
  <c r="E8211" i="2"/>
  <c r="E5617" i="2"/>
  <c r="E5684" i="2"/>
  <c r="E8291" i="2"/>
  <c r="E2801" i="2"/>
  <c r="E5324" i="2"/>
  <c r="E1918" i="2"/>
  <c r="E5614" i="2"/>
  <c r="E3429" i="2"/>
  <c r="E2706" i="2"/>
  <c r="E5344" i="2"/>
  <c r="E5350" i="2"/>
  <c r="E7085" i="2"/>
  <c r="E7525" i="2"/>
  <c r="E4016" i="2"/>
  <c r="E4260" i="2"/>
  <c r="E7559" i="2"/>
  <c r="E7604" i="2"/>
  <c r="E7635" i="2"/>
  <c r="E7548" i="2"/>
  <c r="E4271" i="2"/>
  <c r="E1359" i="2"/>
  <c r="E1711" i="2"/>
  <c r="E1400" i="2"/>
  <c r="E934" i="2"/>
  <c r="E5727" i="2"/>
  <c r="E3930" i="2"/>
  <c r="E2186" i="2"/>
  <c r="E5842" i="2"/>
  <c r="E1661" i="2"/>
  <c r="E654" i="2"/>
  <c r="E3651" i="2"/>
  <c r="E5187" i="2"/>
  <c r="E24" i="2"/>
  <c r="E3380" i="2"/>
  <c r="E3806" i="2"/>
  <c r="E1146" i="2"/>
  <c r="E1461" i="2"/>
  <c r="E3068" i="2"/>
  <c r="E568" i="2"/>
  <c r="E102" i="2"/>
  <c r="E7887" i="2"/>
  <c r="E1419" i="2"/>
  <c r="E8203" i="2"/>
  <c r="E3217" i="2"/>
  <c r="E5666" i="2"/>
  <c r="E3561" i="2"/>
  <c r="E6984" i="2"/>
  <c r="E3248" i="2"/>
  <c r="E2042" i="2"/>
  <c r="E2479" i="2"/>
  <c r="E6433" i="2"/>
  <c r="E7087" i="2"/>
  <c r="E6077" i="2"/>
  <c r="E8711" i="2"/>
  <c r="E8148" i="2"/>
  <c r="E6040" i="2"/>
  <c r="E3027" i="2"/>
  <c r="E5710" i="2"/>
  <c r="E8721" i="2"/>
  <c r="E1958" i="2"/>
  <c r="E5776" i="2"/>
  <c r="E2555" i="2"/>
  <c r="E2052" i="2"/>
  <c r="E5236" i="2"/>
  <c r="E4593" i="2"/>
  <c r="E1064" i="2"/>
  <c r="E7485" i="2"/>
  <c r="E8379" i="2"/>
  <c r="E1436" i="2"/>
  <c r="E4498" i="2"/>
  <c r="E6412" i="2"/>
  <c r="E7820" i="2"/>
  <c r="E1747" i="2"/>
  <c r="E5127" i="2"/>
  <c r="E7149" i="2"/>
  <c r="E8195" i="2"/>
  <c r="E430" i="2"/>
  <c r="E1929" i="2"/>
  <c r="E711" i="2"/>
  <c r="E4109" i="2"/>
  <c r="E8577" i="2"/>
  <c r="E2289" i="2"/>
  <c r="E3271" i="2"/>
  <c r="E8697" i="2"/>
  <c r="E996" i="2"/>
  <c r="E3897" i="2"/>
  <c r="E5367" i="2"/>
  <c r="E4106" i="2"/>
  <c r="E7978" i="2"/>
  <c r="E1083" i="2"/>
  <c r="E8224" i="2"/>
  <c r="E7207" i="2"/>
  <c r="E4206" i="2"/>
  <c r="E4986" i="2"/>
  <c r="E2607" i="2"/>
  <c r="E6304" i="2"/>
  <c r="E6068" i="2"/>
  <c r="E4587" i="2"/>
  <c r="E2251" i="2"/>
  <c r="E5890" i="2"/>
  <c r="E3121" i="2"/>
  <c r="E682" i="2"/>
  <c r="E5230" i="2"/>
  <c r="E8479" i="2"/>
  <c r="E1605" i="2"/>
  <c r="E6290" i="2"/>
  <c r="E5349" i="2"/>
  <c r="E3459" i="2"/>
  <c r="E8361" i="2"/>
  <c r="E4779" i="2"/>
  <c r="E891" i="2"/>
  <c r="E4267" i="2"/>
  <c r="E4885" i="2"/>
  <c r="E4858" i="2"/>
  <c r="E1894" i="2"/>
  <c r="E62" i="2"/>
  <c r="E2953" i="2"/>
  <c r="E4496" i="2"/>
  <c r="E4651" i="2"/>
  <c r="E834" i="2"/>
  <c r="E189" i="2"/>
  <c r="E822" i="2"/>
  <c r="E7670" i="2"/>
  <c r="E1184" i="2"/>
  <c r="E3618" i="2"/>
  <c r="E4601" i="2"/>
  <c r="E8425" i="2"/>
  <c r="E7999" i="2"/>
  <c r="E6047" i="2"/>
  <c r="E3635" i="2"/>
  <c r="E4918" i="2"/>
  <c r="E7907" i="2"/>
  <c r="E865" i="2"/>
  <c r="E7758" i="2"/>
  <c r="E8822" i="2"/>
  <c r="E3707" i="2"/>
  <c r="E4134" i="2"/>
  <c r="E6861" i="2"/>
  <c r="E1294" i="2"/>
  <c r="E3967" i="2"/>
  <c r="E3310" i="2"/>
  <c r="E569" i="2"/>
  <c r="E2869" i="2"/>
  <c r="E256" i="2"/>
  <c r="E4550" i="2"/>
  <c r="E2668" i="2"/>
  <c r="E5782" i="2"/>
  <c r="E6032" i="2"/>
  <c r="E4890" i="2"/>
  <c r="E1236" i="2"/>
  <c r="E2965" i="2"/>
  <c r="E1261" i="2"/>
  <c r="E4808" i="2"/>
  <c r="E6738" i="2"/>
  <c r="E7135" i="2"/>
  <c r="E5216" i="2"/>
  <c r="E1567" i="2"/>
  <c r="E2360" i="2"/>
  <c r="E8673" i="2"/>
  <c r="E4578" i="2"/>
  <c r="E4199" i="2"/>
  <c r="E5441" i="2"/>
  <c r="E7397" i="2"/>
  <c r="E8729" i="2"/>
  <c r="E8527" i="2"/>
  <c r="E8528" i="2"/>
  <c r="E1566" i="2"/>
  <c r="E2326" i="2"/>
  <c r="E191" i="2"/>
  <c r="E6350" i="2"/>
  <c r="E5057" i="2"/>
  <c r="E6486" i="2"/>
  <c r="E713" i="2"/>
  <c r="E5453" i="2"/>
  <c r="E3386" i="2"/>
  <c r="E6864" i="2"/>
  <c r="E5360" i="2"/>
  <c r="E8160" i="2"/>
  <c r="E4379" i="2"/>
  <c r="E2476" i="2"/>
  <c r="E3623" i="2"/>
  <c r="E4139" i="2"/>
  <c r="E6651" i="2"/>
  <c r="E5285" i="2"/>
  <c r="E3412" i="2"/>
  <c r="E7504" i="2"/>
  <c r="E1339" i="2"/>
  <c r="E1426" i="2"/>
  <c r="E2815" i="2"/>
  <c r="E79" i="2"/>
  <c r="E7961" i="2"/>
  <c r="E5406" i="2"/>
  <c r="E9057" i="2"/>
  <c r="E810" i="2"/>
  <c r="E1960" i="2"/>
  <c r="E4686" i="2"/>
  <c r="E5704" i="2"/>
  <c r="E8623" i="2"/>
  <c r="E4051" i="2"/>
  <c r="E3905" i="2"/>
  <c r="E8971" i="2"/>
  <c r="E4817" i="2"/>
  <c r="E7134" i="2"/>
  <c r="E8824" i="2"/>
  <c r="E4309" i="2"/>
  <c r="E3684" i="2"/>
  <c r="E2374" i="2"/>
  <c r="E2912" i="2"/>
  <c r="E7221" i="2"/>
  <c r="E735" i="2"/>
  <c r="E3154" i="2"/>
  <c r="E5829" i="2"/>
  <c r="E6147" i="2"/>
  <c r="E5033" i="2"/>
  <c r="E1209" i="2"/>
  <c r="E52" i="2"/>
  <c r="E4531" i="2"/>
  <c r="E6995" i="2"/>
  <c r="E2588" i="2"/>
  <c r="E2966" i="2"/>
  <c r="E1856" i="2"/>
  <c r="E8764" i="2"/>
  <c r="E8367" i="2"/>
  <c r="E7952" i="2"/>
  <c r="E8399" i="2"/>
  <c r="E8400" i="2"/>
  <c r="E174" i="2"/>
  <c r="E7380" i="2"/>
  <c r="E5774" i="2"/>
  <c r="E570" i="2"/>
  <c r="E5650" i="2"/>
  <c r="E209" i="2"/>
  <c r="E6991" i="2"/>
  <c r="E3562" i="2"/>
  <c r="E683" i="2"/>
  <c r="E858" i="2"/>
  <c r="E3061" i="2"/>
  <c r="E2064" i="2"/>
  <c r="E1529" i="2"/>
  <c r="E4037" i="2"/>
  <c r="E4170" i="2"/>
  <c r="E7545" i="2"/>
  <c r="E6819" i="2"/>
  <c r="E5616" i="2"/>
  <c r="E6792" i="2"/>
  <c r="E8505" i="2"/>
  <c r="E2580" i="2"/>
  <c r="E3303" i="2"/>
  <c r="E6824" i="2"/>
  <c r="E7530" i="2"/>
  <c r="E7533" i="2"/>
  <c r="E7993" i="2"/>
  <c r="E888" i="2"/>
  <c r="E3399" i="2"/>
  <c r="E3328" i="2"/>
  <c r="E3708" i="2"/>
  <c r="E3110" i="2"/>
  <c r="E4842" i="2"/>
  <c r="E6001" i="2"/>
  <c r="E4561" i="2"/>
  <c r="E919" i="2"/>
  <c r="E1345" i="2"/>
  <c r="E2170" i="2"/>
  <c r="E2164" i="2"/>
  <c r="E7461" i="2"/>
  <c r="E5894" i="2"/>
  <c r="E3847" i="2"/>
  <c r="E6240" i="2"/>
  <c r="E4672" i="2"/>
  <c r="E281" i="2"/>
  <c r="E6349" i="2"/>
  <c r="E3205" i="2"/>
  <c r="E7955" i="2"/>
  <c r="E8048" i="2"/>
  <c r="E1976" i="2"/>
  <c r="E5477" i="2"/>
  <c r="E3837" i="2"/>
  <c r="E5009" i="2"/>
  <c r="E8966" i="2"/>
  <c r="E959" i="2"/>
  <c r="E8784" i="2"/>
  <c r="E3439" i="2"/>
  <c r="E7455" i="2"/>
  <c r="E7238" i="2"/>
  <c r="E4315" i="2"/>
  <c r="E2911" i="2"/>
  <c r="E5059" i="2"/>
  <c r="E1420" i="2"/>
  <c r="E3437" i="2"/>
  <c r="E2597" i="2"/>
  <c r="E7295" i="2"/>
  <c r="E6996" i="2"/>
  <c r="E4504" i="2"/>
  <c r="E2943" i="2"/>
  <c r="E7875" i="2"/>
  <c r="E2436" i="2"/>
  <c r="E46" i="2"/>
  <c r="E4839" i="2"/>
  <c r="E6280" i="2"/>
  <c r="E3265" i="2"/>
  <c r="E7448" i="2"/>
  <c r="E2821" i="2"/>
  <c r="E6763" i="2"/>
  <c r="E2255" i="2"/>
  <c r="E3922" i="2"/>
  <c r="E7825" i="2"/>
  <c r="E5346" i="2"/>
  <c r="E7497" i="2"/>
  <c r="E3" i="2"/>
  <c r="E3469" i="2"/>
  <c r="E2641" i="2"/>
  <c r="E3542" i="2"/>
  <c r="E8047" i="2"/>
  <c r="E29" i="2"/>
  <c r="E5508" i="2"/>
  <c r="E2227" i="2"/>
  <c r="E3467" i="2"/>
  <c r="E1317" i="2"/>
  <c r="E2913" i="2"/>
  <c r="E6653" i="2"/>
  <c r="E4528" i="2"/>
  <c r="E4435" i="2"/>
  <c r="E1589" i="2"/>
  <c r="E3462" i="2"/>
  <c r="E2942" i="2"/>
  <c r="E4107" i="2"/>
  <c r="E1086" i="2"/>
  <c r="E6457" i="2"/>
  <c r="E4785" i="2"/>
  <c r="E8261" i="2"/>
  <c r="E5902" i="2"/>
  <c r="E19" i="2"/>
  <c r="E5726" i="2"/>
  <c r="E5397" i="2"/>
  <c r="E5612" i="2"/>
  <c r="E5768" i="2"/>
  <c r="E5275" i="2"/>
  <c r="E6744" i="2"/>
  <c r="E3584" i="2"/>
  <c r="E1284" i="2"/>
  <c r="E7997" i="2"/>
  <c r="E5927" i="2"/>
  <c r="E7224" i="2"/>
  <c r="E3981" i="2"/>
  <c r="E7111" i="2"/>
  <c r="E2288" i="2"/>
  <c r="E5630" i="2"/>
  <c r="E5931" i="2"/>
  <c r="E3773" i="2"/>
  <c r="E2549" i="2"/>
  <c r="E505" i="2"/>
  <c r="E3180" i="2"/>
  <c r="E3088" i="2"/>
  <c r="E1309" i="2"/>
  <c r="E4349" i="2"/>
  <c r="E5991" i="2"/>
  <c r="E4588" i="2"/>
  <c r="E1099" i="2"/>
  <c r="E3670" i="2"/>
  <c r="E3913" i="2"/>
  <c r="E6899" i="2"/>
  <c r="E8081" i="2"/>
  <c r="E107" i="2"/>
  <c r="E5300" i="2"/>
  <c r="E4931" i="2"/>
  <c r="E5926" i="2"/>
  <c r="E254" i="2"/>
  <c r="E4299" i="2"/>
  <c r="E5305" i="2"/>
  <c r="E4991" i="2"/>
  <c r="E5348" i="2"/>
  <c r="E3791" i="2"/>
  <c r="E1646" i="2"/>
  <c r="E5789" i="2"/>
  <c r="E7994" i="2"/>
  <c r="E9021" i="2"/>
  <c r="E6617" i="2"/>
  <c r="E1588" i="2"/>
  <c r="E7344" i="2"/>
  <c r="E3195" i="2"/>
  <c r="E1688" i="2"/>
  <c r="E3413" i="2"/>
  <c r="E3156" i="2"/>
  <c r="E4074" i="2"/>
  <c r="E5830" i="2"/>
  <c r="E1980" i="2"/>
  <c r="E4530" i="2"/>
  <c r="E6460" i="2"/>
  <c r="E5821" i="2"/>
  <c r="E4121" i="2"/>
  <c r="E277" i="2"/>
  <c r="E2837" i="2"/>
  <c r="E7436" i="2"/>
  <c r="E1241" i="2"/>
  <c r="E3762" i="2"/>
  <c r="E881" i="2"/>
  <c r="E5923" i="2"/>
  <c r="E5733" i="2"/>
  <c r="E4219" i="2"/>
  <c r="E4483" i="2"/>
  <c r="E2321" i="2"/>
  <c r="E1440" i="2"/>
  <c r="E3250" i="2"/>
  <c r="E7396" i="2"/>
  <c r="E8563" i="2"/>
  <c r="E7044" i="2"/>
  <c r="E5182" i="2"/>
  <c r="E3329" i="2"/>
  <c r="E2695" i="2"/>
  <c r="E3889" i="2"/>
  <c r="E2088" i="2"/>
  <c r="E7529" i="2"/>
  <c r="E3886" i="2"/>
  <c r="E1733" i="2"/>
  <c r="E4432" i="2"/>
  <c r="E4684" i="2"/>
  <c r="E3209" i="2"/>
  <c r="E4039" i="2"/>
  <c r="E7542" i="2"/>
  <c r="E1418" i="2"/>
  <c r="E6148" i="2"/>
  <c r="E8710" i="2"/>
  <c r="E308" i="2"/>
  <c r="E1696" i="2"/>
  <c r="E3022" i="2"/>
  <c r="E3966" i="2"/>
  <c r="E4148" i="2"/>
  <c r="E7761" i="2"/>
  <c r="E4153" i="2"/>
  <c r="E49" i="2"/>
  <c r="E1448" i="2"/>
  <c r="E1838" i="2"/>
  <c r="E6905" i="2"/>
  <c r="E1928" i="2"/>
  <c r="E6105" i="2"/>
  <c r="E988" i="2"/>
  <c r="E8554" i="2"/>
  <c r="E6006" i="2"/>
  <c r="E3359" i="2"/>
  <c r="E1222" i="2"/>
  <c r="E2838" i="2"/>
  <c r="E2826" i="2"/>
  <c r="E5775" i="2"/>
  <c r="E135" i="2"/>
  <c r="E4713" i="2"/>
  <c r="E4468" i="2"/>
  <c r="E1716" i="2"/>
  <c r="E5256" i="2"/>
  <c r="E6686" i="2"/>
  <c r="E2263" i="2"/>
  <c r="E689" i="2"/>
  <c r="E1921" i="2"/>
  <c r="E4066" i="2"/>
  <c r="E5907" i="2"/>
  <c r="E6718" i="2"/>
  <c r="E7669" i="2"/>
  <c r="E4764" i="2"/>
  <c r="E4565" i="2"/>
  <c r="E212" i="2"/>
  <c r="E5783" i="2"/>
  <c r="E7919" i="2"/>
  <c r="E7851" i="2"/>
  <c r="E5643" i="2"/>
  <c r="E2886" i="2"/>
  <c r="E136" i="2"/>
  <c r="E2575" i="2"/>
  <c r="E7627" i="2"/>
  <c r="E98" i="2"/>
  <c r="E4183" i="2"/>
  <c r="E5506" i="2"/>
  <c r="E6782" i="2"/>
  <c r="E91" i="2"/>
  <c r="E1743" i="2"/>
  <c r="E4756" i="2"/>
  <c r="E6246" i="2"/>
  <c r="E5813" i="2"/>
  <c r="E6371" i="2"/>
  <c r="E2592" i="2"/>
  <c r="E8066" i="2"/>
  <c r="E7704" i="2"/>
  <c r="E784" i="2"/>
  <c r="E339" i="2"/>
  <c r="E3387" i="2"/>
  <c r="E5162" i="2"/>
  <c r="E6140" i="2"/>
  <c r="E5899" i="2"/>
  <c r="E2128" i="2"/>
  <c r="E1785" i="2"/>
  <c r="E4375" i="2"/>
  <c r="E6972" i="2"/>
  <c r="E8133" i="2"/>
  <c r="E6418" i="2"/>
  <c r="E1049" i="2"/>
  <c r="E6073" i="2"/>
  <c r="E6258" i="2"/>
  <c r="E3993" i="2"/>
  <c r="E7110" i="2"/>
  <c r="E5779" i="2"/>
  <c r="E2422" i="2"/>
  <c r="E8691" i="2"/>
  <c r="E3633" i="2"/>
  <c r="E8565" i="2"/>
  <c r="E8238" i="2"/>
  <c r="E6501" i="2"/>
  <c r="E2" i="2"/>
  <c r="E4382" i="2"/>
  <c r="E3861" i="2"/>
  <c r="E5577" i="2"/>
  <c r="E2216" i="2"/>
  <c r="E2087" i="2"/>
  <c r="E2729" i="2"/>
  <c r="E2591" i="2"/>
  <c r="E6308" i="2"/>
  <c r="E8370" i="2"/>
  <c r="E514" i="2"/>
  <c r="E336" i="2"/>
  <c r="E1144" i="2"/>
  <c r="E7935" i="2"/>
  <c r="E4754" i="2"/>
  <c r="E1061" i="2"/>
  <c r="E7357" i="2"/>
  <c r="E1847" i="2"/>
  <c r="E7361" i="2"/>
  <c r="E8336" i="2"/>
  <c r="E7137" i="2"/>
  <c r="E6109" i="2"/>
  <c r="E1873" i="2"/>
  <c r="E1676" i="2"/>
  <c r="E5124" i="2"/>
  <c r="E7501" i="2"/>
  <c r="E5831" i="2"/>
  <c r="E3828" i="2"/>
  <c r="E7766" i="2"/>
  <c r="E7291" i="2"/>
  <c r="E2279" i="2"/>
  <c r="E6010" i="2"/>
  <c r="E406" i="2"/>
  <c r="E8248" i="2"/>
  <c r="E1035" i="2"/>
  <c r="E1036" i="2"/>
  <c r="E5426" i="2"/>
  <c r="E7437" i="2"/>
  <c r="E814" i="2"/>
  <c r="E5329" i="2"/>
  <c r="E4233" i="2"/>
  <c r="E5551" i="2"/>
  <c r="E4018" i="2"/>
  <c r="E5228" i="2"/>
  <c r="E841" i="2"/>
  <c r="E3341" i="2"/>
  <c r="E2533" i="2"/>
  <c r="E516" i="2"/>
  <c r="E6571" i="2"/>
  <c r="E2938" i="2"/>
  <c r="E3203" i="2"/>
  <c r="E3715" i="2"/>
  <c r="E7070" i="2"/>
  <c r="E6188" i="2"/>
  <c r="E1175" i="2"/>
  <c r="E3996" i="2"/>
  <c r="E1969" i="2"/>
  <c r="E2784" i="2"/>
  <c r="E698" i="2"/>
  <c r="E3100" i="2"/>
  <c r="E4992" i="2"/>
  <c r="E1257" i="2"/>
  <c r="E3749" i="2"/>
  <c r="E8957" i="2"/>
  <c r="E4583" i="2"/>
  <c r="E6298" i="2"/>
  <c r="E2270" i="2"/>
  <c r="E2809" i="2"/>
  <c r="E6859" i="2"/>
  <c r="E1396" i="2"/>
  <c r="E5990" i="2"/>
  <c r="E5683" i="2"/>
  <c r="E7557" i="2"/>
  <c r="E619" i="2"/>
  <c r="E7940" i="2"/>
  <c r="E6395" i="2"/>
  <c r="E6002" i="2"/>
  <c r="E3705" i="2"/>
  <c r="E4568" i="2"/>
  <c r="E494" i="2"/>
  <c r="E2188" i="2"/>
  <c r="E3226" i="2"/>
  <c r="E4887" i="2"/>
  <c r="E3490" i="2"/>
  <c r="E8015" i="2"/>
  <c r="E4450" i="2"/>
  <c r="E8294" i="2"/>
  <c r="E2127" i="2"/>
  <c r="E5212" i="2"/>
  <c r="E8641" i="2"/>
  <c r="E8885" i="2"/>
  <c r="E3099" i="2"/>
  <c r="E4036" i="2"/>
  <c r="E7077" i="2"/>
  <c r="E4746" i="2"/>
  <c r="E6520" i="2"/>
  <c r="E7586" i="2"/>
  <c r="E916" i="2"/>
  <c r="E7966" i="2"/>
  <c r="E286" i="2"/>
  <c r="E4146" i="2"/>
  <c r="E9020" i="2"/>
  <c r="E6033" i="2"/>
  <c r="E2682" i="2"/>
  <c r="E8383" i="2"/>
  <c r="E8526" i="2"/>
  <c r="E5944" i="2"/>
  <c r="E906" i="2"/>
  <c r="E6177" i="2"/>
  <c r="E2067" i="2"/>
  <c r="E2066" i="2"/>
  <c r="E767" i="2"/>
  <c r="E7979" i="2"/>
  <c r="E6009" i="2"/>
  <c r="E5514" i="2"/>
  <c r="E6690" i="2"/>
  <c r="E3823" i="2"/>
  <c r="E4254" i="2"/>
  <c r="E2252" i="2"/>
  <c r="E7297" i="2"/>
  <c r="E2498" i="2"/>
  <c r="E8200" i="2"/>
  <c r="E6101" i="2"/>
  <c r="E3699" i="2"/>
  <c r="E3518" i="2"/>
  <c r="E5748" i="2"/>
  <c r="E4346" i="2"/>
  <c r="E2501" i="2"/>
  <c r="E4824" i="2"/>
  <c r="E3149" i="2"/>
  <c r="E1499" i="2"/>
  <c r="E4418" i="2"/>
  <c r="E1207" i="2"/>
  <c r="E8157" i="2"/>
  <c r="E6559" i="2"/>
  <c r="E2407" i="2"/>
  <c r="E8977" i="2"/>
  <c r="E4317" i="2"/>
  <c r="E4681" i="2"/>
  <c r="E8366" i="2"/>
  <c r="E8825" i="2"/>
  <c r="E1084" i="2"/>
  <c r="E5379" i="2"/>
  <c r="E6983" i="2"/>
  <c r="E1812" i="2"/>
  <c r="E6443" i="2"/>
  <c r="E5552" i="2"/>
  <c r="E4456" i="2"/>
  <c r="E4762" i="2"/>
  <c r="E2828" i="2"/>
  <c r="E5224" i="2"/>
  <c r="E5651" i="2"/>
  <c r="E4700" i="2"/>
  <c r="E5257" i="2"/>
  <c r="E3259" i="2"/>
  <c r="E550" i="2"/>
  <c r="E398" i="2"/>
  <c r="E274" i="2"/>
  <c r="E1308" i="2"/>
  <c r="E7024" i="2"/>
  <c r="E359" i="2"/>
  <c r="E3029" i="2"/>
  <c r="E7532" i="2"/>
  <c r="E3667" i="2"/>
  <c r="E2903" i="2"/>
  <c r="E2594" i="2"/>
  <c r="E8240" i="2"/>
  <c r="E2249" i="2"/>
  <c r="E8910" i="2"/>
  <c r="E7733" i="2"/>
  <c r="E4021" i="2"/>
  <c r="E1950" i="2"/>
  <c r="E1228" i="2"/>
  <c r="E1124" i="2"/>
  <c r="E3166" i="2"/>
  <c r="E1001" i="2"/>
  <c r="E5274" i="2"/>
  <c r="E1704" i="2"/>
  <c r="E4525" i="2"/>
  <c r="E141" i="2"/>
  <c r="E4084" i="2"/>
  <c r="E3808" i="2"/>
  <c r="E6988" i="2"/>
  <c r="E609" i="2"/>
  <c r="E8385" i="2"/>
  <c r="E1541" i="2"/>
  <c r="E223" i="2"/>
  <c r="E3813" i="2"/>
  <c r="E7679" i="2"/>
  <c r="E7322" i="2"/>
  <c r="E1965" i="2"/>
  <c r="E175" i="2"/>
  <c r="E1316" i="2"/>
  <c r="E7556" i="2"/>
  <c r="E7262" i="2"/>
  <c r="E6039" i="2"/>
  <c r="E5473" i="2"/>
  <c r="E8012" i="2"/>
  <c r="E1586" i="2"/>
  <c r="E1939" i="2"/>
  <c r="E6474" i="2"/>
  <c r="E7457" i="2"/>
  <c r="E7982" i="2"/>
  <c r="E2509" i="2"/>
  <c r="E4760" i="2"/>
  <c r="E3285" i="2"/>
  <c r="E4118" i="2"/>
  <c r="E5667" i="2"/>
  <c r="E2201" i="2"/>
  <c r="E4552" i="2"/>
  <c r="E5981" i="2"/>
  <c r="E6525" i="2"/>
  <c r="E7954" i="2"/>
  <c r="E2046" i="2"/>
  <c r="E4784" i="2"/>
  <c r="E7753" i="2"/>
  <c r="E6960" i="2"/>
  <c r="E4265" i="2"/>
  <c r="E5876" i="2"/>
  <c r="E5708" i="2"/>
  <c r="E3642" i="2"/>
  <c r="E5887" i="2"/>
  <c r="E8798" i="2"/>
  <c r="E2720" i="2"/>
  <c r="E920" i="2"/>
  <c r="E7738" i="2"/>
  <c r="E3116" i="2"/>
  <c r="E5780" i="2"/>
  <c r="E4526" i="2"/>
  <c r="E1176" i="2"/>
  <c r="E746" i="2"/>
  <c r="E238" i="2"/>
  <c r="E1879" i="2"/>
  <c r="E1815" i="2"/>
  <c r="E433" i="2"/>
  <c r="E914" i="2"/>
  <c r="E4996" i="2"/>
  <c r="E6273" i="2"/>
  <c r="E2330" i="2"/>
  <c r="E632" i="2"/>
  <c r="E6657" i="2"/>
  <c r="E4196" i="2"/>
  <c r="E904" i="2"/>
  <c r="E226" i="2"/>
  <c r="E8579" i="2"/>
  <c r="E6644" i="2"/>
  <c r="E3342" i="2"/>
  <c r="E1126" i="2"/>
  <c r="E8962" i="2"/>
  <c r="E7099" i="2"/>
  <c r="E723" i="2"/>
  <c r="E6745" i="2"/>
  <c r="E8404" i="2"/>
  <c r="E1342" i="2"/>
  <c r="E4289" i="2"/>
  <c r="E6454" i="2"/>
  <c r="E6103" i="2"/>
  <c r="E792" i="2"/>
  <c r="E1988" i="2"/>
  <c r="E7222" i="2"/>
  <c r="E101" i="2"/>
  <c r="E2513" i="2"/>
  <c r="E1375" i="2"/>
  <c r="E1807" i="2"/>
  <c r="E1069" i="2"/>
  <c r="E4235" i="2"/>
  <c r="E4256" i="2"/>
  <c r="E2033" i="2"/>
  <c r="E1544" i="2"/>
  <c r="E4178" i="2"/>
  <c r="E9028" i="2"/>
  <c r="E1280" i="2"/>
  <c r="E6251" i="2"/>
  <c r="E3418" i="2"/>
  <c r="E4967" i="2"/>
  <c r="E6110" i="2"/>
  <c r="E4840" i="2"/>
  <c r="E7011" i="2"/>
  <c r="E8643" i="2"/>
  <c r="E4899" i="2"/>
  <c r="E2092" i="2"/>
  <c r="E5" i="2"/>
  <c r="E1742" i="2"/>
  <c r="E4307" i="2"/>
  <c r="E1013" i="2"/>
  <c r="E5409" i="2"/>
  <c r="E2312" i="2"/>
  <c r="E5104" i="2"/>
  <c r="E4041" i="2"/>
  <c r="E94" i="2"/>
  <c r="E5752" i="2"/>
  <c r="E431" i="2"/>
  <c r="E7301" i="2"/>
  <c r="E648" i="2"/>
  <c r="E3237" i="2"/>
  <c r="E8531" i="2"/>
  <c r="E1040" i="2"/>
  <c r="E8448" i="2"/>
  <c r="E2402" i="2"/>
  <c r="E6293" i="2"/>
  <c r="E6648" i="2"/>
  <c r="E4320" i="2"/>
  <c r="E4846" i="2"/>
  <c r="E1268" i="2"/>
  <c r="E511" i="2"/>
  <c r="E8054" i="2"/>
  <c r="E1926" i="2"/>
  <c r="E7941" i="2"/>
  <c r="E6397" i="2"/>
  <c r="E6719" i="2"/>
  <c r="E5278" i="2"/>
  <c r="E8540" i="2"/>
  <c r="E2923" i="2"/>
  <c r="E859" i="2"/>
  <c r="E6260" i="2"/>
  <c r="E1227" i="2"/>
  <c r="E8685" i="2"/>
  <c r="E637" i="2"/>
  <c r="E2129" i="2"/>
  <c r="E4438" i="2"/>
  <c r="E9011" i="2"/>
  <c r="E1712" i="2"/>
  <c r="E2771" i="2"/>
  <c r="E2200" i="2"/>
  <c r="E8876" i="2"/>
  <c r="E7278" i="2"/>
  <c r="E355" i="2"/>
  <c r="E7661" i="2"/>
  <c r="E8298" i="2"/>
  <c r="E5231" i="2"/>
  <c r="E6739" i="2"/>
  <c r="E7088" i="2"/>
  <c r="E8029" i="2"/>
  <c r="E3912" i="2"/>
  <c r="E3999" i="2"/>
  <c r="E2937" i="2"/>
  <c r="E7630" i="2"/>
  <c r="E2366" i="2"/>
  <c r="E5394" i="2"/>
  <c r="E4068" i="2"/>
  <c r="E7252" i="2"/>
  <c r="E3299" i="2"/>
  <c r="E8094" i="2"/>
  <c r="E5770" i="2"/>
  <c r="E3752" i="2"/>
  <c r="E4003" i="2"/>
  <c r="E670" i="2"/>
  <c r="E5960" i="2"/>
  <c r="E2640" i="2"/>
  <c r="E3883" i="2"/>
  <c r="E108" i="2"/>
  <c r="E6993" i="2"/>
  <c r="E3043" i="2"/>
  <c r="E7338" i="2"/>
  <c r="E6025" i="2"/>
  <c r="E3097" i="2"/>
  <c r="E6814" i="2"/>
  <c r="E2897" i="2"/>
  <c r="E7846" i="2"/>
  <c r="E5165" i="2"/>
  <c r="E4000" i="2"/>
  <c r="E3416" i="2"/>
  <c r="E5878" i="2"/>
  <c r="E349" i="2"/>
  <c r="E7622" i="2"/>
  <c r="E2532" i="2"/>
  <c r="E2510" i="2"/>
  <c r="E3385" i="2"/>
  <c r="E3692" i="2"/>
  <c r="E1296" i="2"/>
  <c r="E2582" i="2"/>
  <c r="E5697" i="2"/>
  <c r="E6624" i="2"/>
  <c r="E8355" i="2"/>
  <c r="E3937" i="2"/>
  <c r="E2069" i="2"/>
  <c r="E2450" i="2"/>
  <c r="E2001" i="2"/>
  <c r="E6667" i="2"/>
  <c r="E7363" i="2"/>
  <c r="E1692" i="2"/>
  <c r="E4160" i="2"/>
  <c r="E1549" i="2"/>
  <c r="E5556" i="2"/>
  <c r="E5079" i="2"/>
  <c r="E7570" i="2"/>
  <c r="E4123" i="2"/>
  <c r="E473" i="2"/>
  <c r="E7211" i="2"/>
  <c r="E8022" i="2"/>
  <c r="E8731" i="2"/>
  <c r="E3340" i="2"/>
  <c r="E2755" i="2"/>
  <c r="E1514" i="2"/>
  <c r="E4959" i="2"/>
  <c r="E5120" i="2"/>
  <c r="E2718" i="2"/>
  <c r="E5757" i="2"/>
  <c r="E5460" i="2"/>
  <c r="E1080" i="2"/>
  <c r="E4108" i="2"/>
  <c r="E1371" i="2"/>
  <c r="E5175" i="2"/>
  <c r="E3742" i="2"/>
  <c r="E6178" i="2"/>
  <c r="E3335" i="2"/>
  <c r="E7789" i="2"/>
  <c r="E4969" i="2"/>
  <c r="E2810" i="2"/>
  <c r="E2094" i="2"/>
  <c r="E2577" i="2"/>
  <c r="E3109" i="2"/>
  <c r="E7791" i="2"/>
  <c r="E3775" i="2"/>
  <c r="E2041" i="2"/>
  <c r="E721" i="2"/>
  <c r="E893" i="2"/>
  <c r="E7996" i="2"/>
  <c r="E7609" i="2"/>
  <c r="E8297" i="2"/>
  <c r="E2494" i="2"/>
  <c r="E5592" i="2"/>
  <c r="E468" i="2"/>
  <c r="E2665" i="2"/>
  <c r="E7591" i="2"/>
  <c r="E962" i="2"/>
  <c r="E8639" i="2"/>
  <c r="E485" i="2"/>
  <c r="E1015" i="2"/>
  <c r="E4721" i="2"/>
  <c r="E522" i="2"/>
  <c r="E5522" i="2"/>
  <c r="E1626" i="2"/>
  <c r="E1561" i="2"/>
  <c r="E7638" i="2"/>
  <c r="E6519" i="2"/>
  <c r="E8427" i="2"/>
  <c r="E3292" i="2"/>
  <c r="E6989" i="2"/>
  <c r="E2054" i="2"/>
  <c r="E23" i="2"/>
  <c r="E2776" i="2"/>
  <c r="E4548" i="2"/>
  <c r="E4451" i="2"/>
  <c r="E4994" i="2"/>
  <c r="E3111" i="2"/>
  <c r="E8707" i="2"/>
  <c r="E2006" i="2"/>
  <c r="E7703" i="2"/>
  <c r="E5374" i="2"/>
  <c r="E7458" i="2"/>
  <c r="E5792" i="2"/>
  <c r="E9056" i="2"/>
  <c r="E2687" i="2"/>
  <c r="E6138" i="2"/>
  <c r="E1959" i="2"/>
  <c r="E6768" i="2"/>
  <c r="E5540" i="2"/>
  <c r="E1938" i="2"/>
  <c r="E5793" i="2"/>
  <c r="E8569" i="2"/>
  <c r="E1500" i="2"/>
  <c r="E4635" i="2"/>
  <c r="E1608" i="2"/>
  <c r="E6091" i="2"/>
  <c r="E8376" i="2"/>
  <c r="E2413" i="2"/>
  <c r="E6326" i="2"/>
  <c r="E4917" i="2"/>
  <c r="E6715" i="2"/>
  <c r="E6225" i="2"/>
  <c r="E7122" i="2"/>
  <c r="E7483" i="2"/>
  <c r="E8772" i="2"/>
  <c r="E2434" i="2"/>
  <c r="E6012" i="2"/>
  <c r="E1166" i="2"/>
  <c r="E8234" i="2"/>
  <c r="E4057" i="2"/>
  <c r="E6923" i="2"/>
  <c r="E6422" i="2"/>
  <c r="E7374" i="2"/>
  <c r="E5558" i="2"/>
  <c r="E8485" i="2"/>
  <c r="E3082" i="2"/>
  <c r="E8060" i="2"/>
  <c r="E3432" i="2"/>
  <c r="E8305" i="2"/>
  <c r="E8958" i="2"/>
  <c r="E6038" i="2"/>
  <c r="E3588" i="2"/>
  <c r="E7579" i="2"/>
  <c r="E5584" i="2"/>
  <c r="E610" i="2"/>
  <c r="E3360" i="2"/>
  <c r="E8642" i="2"/>
  <c r="E5202" i="2"/>
  <c r="E7116" i="2"/>
  <c r="E1318" i="2"/>
  <c r="E8113" i="2"/>
  <c r="E4221" i="2"/>
  <c r="E1258" i="2"/>
  <c r="E8068" i="2"/>
  <c r="E4776" i="2"/>
  <c r="E6415" i="2"/>
  <c r="E5985" i="2"/>
  <c r="E4147" i="2"/>
  <c r="E2439" i="2"/>
  <c r="E8959" i="2"/>
  <c r="E4297" i="2"/>
  <c r="E7663" i="2"/>
  <c r="E4956" i="2"/>
  <c r="E1169" i="2"/>
  <c r="E8845" i="2"/>
  <c r="E2754" i="2"/>
  <c r="E1434" i="2"/>
  <c r="E5827" i="2"/>
  <c r="E3923" i="2"/>
  <c r="E1346" i="2"/>
  <c r="E2376" i="2"/>
  <c r="E4988" i="2"/>
  <c r="E7644" i="2"/>
  <c r="E4752" i="2"/>
  <c r="E2062" i="2"/>
  <c r="E2734" i="2"/>
  <c r="E3158" i="2"/>
  <c r="E4127" i="2"/>
  <c r="E5682" i="2"/>
  <c r="E1857" i="2"/>
  <c r="E109" i="2"/>
  <c r="E8770" i="2"/>
  <c r="E7876" i="2"/>
  <c r="E4321" i="2"/>
  <c r="E7778" i="2"/>
  <c r="E719" i="2"/>
  <c r="E1641" i="2"/>
  <c r="E8553" i="2"/>
  <c r="E4761" i="2"/>
  <c r="E6259" i="2"/>
  <c r="E117" i="2"/>
  <c r="E3970" i="2"/>
  <c r="E2358" i="2"/>
  <c r="E2136" i="2"/>
  <c r="E47" i="2"/>
  <c r="E3671" i="2"/>
  <c r="E2875" i="2"/>
  <c r="E624" i="2"/>
  <c r="E6548" i="2"/>
  <c r="E6020" i="2"/>
  <c r="E5396" i="2"/>
  <c r="E4503" i="2"/>
  <c r="E100" i="2"/>
  <c r="E5407" i="2"/>
  <c r="E5372" i="2"/>
  <c r="E6135" i="2"/>
  <c r="E7936" i="2"/>
  <c r="E7325" i="2"/>
  <c r="E8401" i="2"/>
  <c r="E7402" i="2"/>
  <c r="E1360" i="2"/>
  <c r="E7801" i="2"/>
  <c r="E7531" i="2"/>
  <c r="E6909" i="2"/>
  <c r="E4149" i="2"/>
  <c r="E6513" i="2"/>
  <c r="E6465" i="2"/>
  <c r="E8916" i="2"/>
  <c r="E1163" i="2"/>
  <c r="E3021" i="2"/>
  <c r="E8920" i="2"/>
  <c r="E3318" i="2"/>
  <c r="E2524" i="2"/>
  <c r="E5734" i="2"/>
  <c r="E5102" i="2"/>
  <c r="E5855" i="2"/>
  <c r="E4680" i="2"/>
  <c r="E3393" i="2"/>
  <c r="E1155" i="2"/>
  <c r="E42" i="2"/>
  <c r="E8004" i="2"/>
  <c r="E2024" i="2"/>
  <c r="E8627" i="2"/>
  <c r="E6826" i="2"/>
  <c r="E2437" i="2"/>
  <c r="E6432" i="2"/>
  <c r="E4322" i="2"/>
  <c r="E7254" i="2"/>
  <c r="E7631" i="2"/>
  <c r="E724" i="2"/>
  <c r="E456" i="2"/>
  <c r="E1687" i="2"/>
  <c r="E8375" i="2"/>
  <c r="E6494" i="2"/>
  <c r="E4725" i="2"/>
  <c r="E3015" i="2"/>
  <c r="E4607" i="2"/>
  <c r="E8394" i="2"/>
  <c r="E8082" i="2"/>
  <c r="E520" i="2"/>
  <c r="E4900" i="2"/>
  <c r="E2392" i="2"/>
  <c r="E5984" i="2"/>
  <c r="E8457" i="2"/>
  <c r="E39" i="2"/>
  <c r="E6566" i="2"/>
  <c r="E1089" i="2"/>
  <c r="E2116" i="2"/>
  <c r="E5509" i="2"/>
  <c r="E5208" i="2"/>
  <c r="E8836" i="2"/>
  <c r="E8420" i="2"/>
  <c r="E3958" i="2"/>
  <c r="E7353" i="2"/>
  <c r="E3698" i="2"/>
  <c r="E4325" i="2"/>
  <c r="E2151" i="2"/>
  <c r="E3718" i="2"/>
  <c r="E5023" i="2"/>
  <c r="E3307" i="2"/>
  <c r="E7695" i="2"/>
  <c r="E1259" i="2"/>
  <c r="E927" i="2"/>
  <c r="E7957" i="2"/>
  <c r="E4027" i="2"/>
  <c r="E8170" i="2"/>
  <c r="E5486" i="2"/>
  <c r="E6567" i="2"/>
  <c r="E4050" i="2"/>
  <c r="E2291" i="2"/>
  <c r="E356" i="2"/>
  <c r="E8061" i="2"/>
  <c r="E1638" i="2"/>
  <c r="E3830" i="2"/>
  <c r="E1401" i="2"/>
  <c r="E5005" i="2"/>
  <c r="E3476" i="2"/>
  <c r="E8715" i="2"/>
  <c r="E653" i="2"/>
  <c r="E1199" i="2"/>
  <c r="E7367" i="2"/>
  <c r="E5134" i="2"/>
  <c r="E6248" i="2"/>
  <c r="E3712" i="2"/>
  <c r="E738" i="2"/>
  <c r="E7989" i="2"/>
  <c r="E575" i="2"/>
  <c r="E8664" i="2"/>
  <c r="E3626" i="2"/>
  <c r="E8720" i="2"/>
  <c r="E7814" i="2"/>
  <c r="E7995" i="2"/>
  <c r="E6380" i="2"/>
  <c r="E829" i="2"/>
  <c r="E8431" i="2"/>
  <c r="E6439" i="2"/>
  <c r="E4285" i="2"/>
  <c r="E74" i="2"/>
  <c r="E5728" i="2"/>
  <c r="E8848" i="2"/>
  <c r="E4934" i="2"/>
  <c r="E3254" i="2"/>
  <c r="E5619" i="2"/>
  <c r="E4004" i="2"/>
  <c r="E1574" i="2"/>
  <c r="E2292" i="2"/>
  <c r="E8853" i="2"/>
  <c r="E6757" i="2"/>
  <c r="E4644" i="2"/>
  <c r="E5312" i="2"/>
  <c r="E3628" i="2"/>
  <c r="E3743" i="2"/>
  <c r="E2867" i="2"/>
  <c r="E2994" i="2"/>
  <c r="E8722" i="2"/>
  <c r="E941" i="2"/>
  <c r="E9012" i="2"/>
  <c r="E5192" i="2"/>
  <c r="E8856" i="2"/>
  <c r="E211" i="2"/>
  <c r="E5092" i="2"/>
  <c r="E8759" i="2"/>
  <c r="E2874" i="2"/>
  <c r="E3638" i="2"/>
  <c r="E7314" i="2"/>
  <c r="E2999" i="2"/>
  <c r="E695" i="2"/>
  <c r="E3915" i="2"/>
  <c r="E7417" i="2"/>
  <c r="E938" i="2"/>
  <c r="E2841" i="2"/>
  <c r="E1152" i="2"/>
  <c r="E5069" i="2"/>
  <c r="E5402" i="2"/>
  <c r="E1414" i="2"/>
  <c r="E2786" i="2"/>
  <c r="E6402" i="2"/>
  <c r="E6887" i="2"/>
  <c r="E7057" i="2"/>
  <c r="E3392" i="2"/>
  <c r="E8280" i="2"/>
  <c r="E4102" i="2"/>
  <c r="E2636" i="2"/>
  <c r="E8335" i="2"/>
  <c r="E8827" i="2"/>
  <c r="E7324" i="2"/>
  <c r="E8359" i="2"/>
  <c r="E8281" i="2"/>
  <c r="E3570" i="2"/>
  <c r="E2523" i="2"/>
  <c r="E6879" i="2"/>
  <c r="E6162" i="2"/>
  <c r="E4774" i="2"/>
  <c r="E8775" i="2"/>
  <c r="E5186" i="2"/>
  <c r="E4698" i="2"/>
  <c r="E8508" i="2"/>
  <c r="E6046" i="2"/>
  <c r="E8210" i="2"/>
  <c r="E8458" i="2"/>
  <c r="E1621" i="2"/>
  <c r="E1991" i="2"/>
  <c r="E5553" i="2"/>
  <c r="E1363" i="2"/>
  <c r="E2233" i="2"/>
  <c r="E5238" i="2"/>
  <c r="E48" i="2"/>
  <c r="E7800" i="2"/>
  <c r="E1706" i="2"/>
  <c r="E4886" i="2"/>
  <c r="E8587" i="2"/>
  <c r="E2940" i="2"/>
  <c r="E826" i="2"/>
  <c r="E2008" i="2"/>
  <c r="E3164" i="2"/>
  <c r="E3757" i="2"/>
  <c r="E742" i="2"/>
  <c r="E8227" i="2"/>
  <c r="E3982" i="2"/>
  <c r="E2246" i="2"/>
  <c r="E252" i="2"/>
  <c r="E7059" i="2"/>
  <c r="E1930" i="2"/>
  <c r="E4385" i="2"/>
  <c r="E7462" i="2"/>
  <c r="E6673" i="2"/>
  <c r="E7929" i="2"/>
  <c r="E53" i="2"/>
  <c r="E7691" i="2"/>
  <c r="E2242" i="2"/>
  <c r="E2824" i="2"/>
  <c r="E3331" i="2"/>
  <c r="E3572" i="2"/>
  <c r="E5497" i="2"/>
  <c r="E2027" i="2"/>
  <c r="E7634" i="2"/>
  <c r="E2193" i="2"/>
  <c r="E4055" i="2"/>
  <c r="E1384" i="2"/>
  <c r="E5434" i="2"/>
  <c r="E4901" i="2"/>
  <c r="E7490" i="2"/>
  <c r="E4915" i="2"/>
  <c r="E1885" i="2"/>
  <c r="E6537" i="2"/>
  <c r="E1031" i="2"/>
  <c r="E7879" i="2"/>
  <c r="E655" i="2"/>
  <c r="E2568" i="2"/>
  <c r="E4529" i="2"/>
  <c r="E7547" i="2"/>
  <c r="E1409" i="2"/>
  <c r="E3576" i="2"/>
  <c r="E5489" i="2"/>
  <c r="E8147" i="2"/>
  <c r="E1543" i="2"/>
  <c r="E1168" i="2"/>
  <c r="E6385" i="2"/>
  <c r="E2381" i="2"/>
  <c r="E1686" i="2"/>
  <c r="E5659" i="2"/>
  <c r="E7756" i="2"/>
  <c r="E8025" i="2"/>
  <c r="E4062" i="2"/>
  <c r="E6645" i="2"/>
  <c r="E2403" i="2"/>
  <c r="E2353" i="2"/>
  <c r="E780" i="2"/>
  <c r="E3807" i="2"/>
  <c r="E4312" i="2"/>
  <c r="E5295" i="2"/>
  <c r="E3729" i="2"/>
  <c r="E7513" i="2"/>
  <c r="E4407" i="2"/>
  <c r="E1983" i="2"/>
  <c r="E4598" i="2"/>
  <c r="E5299" i="2"/>
  <c r="E3840" i="2"/>
  <c r="E2214" i="2"/>
  <c r="E4943" i="2"/>
  <c r="E3906" i="2"/>
  <c r="E1022" i="2"/>
  <c r="E8373" i="2"/>
  <c r="E409" i="2"/>
  <c r="E2525" i="2"/>
  <c r="E9003" i="2"/>
  <c r="E7002" i="2"/>
  <c r="E8424" i="2"/>
  <c r="E3575" i="2"/>
  <c r="E5511" i="2"/>
  <c r="E4880" i="2"/>
  <c r="E2282" i="2"/>
  <c r="E5342" i="2"/>
  <c r="E7058" i="2"/>
  <c r="E1778" i="2"/>
  <c r="E7120" i="2"/>
  <c r="E4560" i="2"/>
  <c r="E4339" i="2"/>
  <c r="E4606" i="2"/>
  <c r="E6057" i="2"/>
  <c r="E7439" i="2"/>
  <c r="E7435" i="2"/>
  <c r="E5475" i="2"/>
  <c r="E1425" i="2"/>
  <c r="E7236" i="2"/>
  <c r="E2058" i="2"/>
  <c r="E5215" i="2"/>
  <c r="E1552" i="2"/>
  <c r="E302" i="2"/>
  <c r="E7731" i="2"/>
  <c r="E5893" i="2"/>
  <c r="E179" i="2"/>
  <c r="E7117" i="2"/>
  <c r="E7677" i="2"/>
  <c r="E1469" i="2"/>
  <c r="E2083" i="2"/>
  <c r="E4437" i="2"/>
  <c r="E5458" i="2"/>
  <c r="E2175" i="2"/>
  <c r="E2902" i="2"/>
  <c r="E6018" i="2"/>
  <c r="E8802" i="2"/>
  <c r="E7713" i="2"/>
  <c r="E6930" i="2"/>
  <c r="E8753" i="2"/>
  <c r="E6790" i="2"/>
  <c r="E9024" i="2"/>
  <c r="E5997" i="2"/>
  <c r="E4290" i="2"/>
  <c r="E5197" i="2"/>
  <c r="E4047" i="2"/>
  <c r="E2005" i="2"/>
  <c r="E5173" i="2"/>
  <c r="E728" i="2"/>
  <c r="E8769" i="2"/>
  <c r="E7187" i="2"/>
  <c r="E4207" i="2"/>
  <c r="E8024" i="2"/>
  <c r="E3391" i="2"/>
  <c r="E441" i="2"/>
  <c r="E3965" i="2"/>
  <c r="E8513" i="2"/>
  <c r="E155" i="2"/>
  <c r="E7170" i="2"/>
  <c r="E5420" i="2"/>
  <c r="E5002" i="2"/>
  <c r="E6877" i="2"/>
  <c r="E7234" i="2"/>
  <c r="E2526" i="2"/>
  <c r="E3875" i="2"/>
  <c r="E6652" i="2"/>
  <c r="E1955" i="2"/>
  <c r="E5668" i="2"/>
  <c r="E267" i="2"/>
  <c r="E3163" i="2"/>
  <c r="E1740" i="2"/>
  <c r="E2095" i="2"/>
  <c r="E4284" i="2"/>
  <c r="E6262" i="2"/>
  <c r="E2063" i="2"/>
  <c r="E1021" i="2"/>
  <c r="E1934" i="2"/>
  <c r="E4459" i="2"/>
  <c r="E7673" i="2"/>
  <c r="E6360" i="2"/>
  <c r="E2187" i="2"/>
  <c r="E1385" i="2"/>
  <c r="E1332" i="2"/>
  <c r="E4968" i="2"/>
  <c r="E2581" i="2"/>
  <c r="E2692" i="2"/>
  <c r="E2102" i="2"/>
  <c r="E7339" i="2"/>
  <c r="E6467" i="2"/>
  <c r="E6282" i="2"/>
  <c r="E4431" i="2"/>
  <c r="E2655" i="2"/>
  <c r="E146" i="2"/>
  <c r="E8201" i="2"/>
  <c r="E6134" i="2"/>
  <c r="E8823" i="2"/>
  <c r="E714" i="2"/>
  <c r="E763" i="2"/>
  <c r="E8965" i="2"/>
  <c r="E4547" i="2"/>
  <c r="E2181" i="2"/>
  <c r="E7527" i="2"/>
  <c r="E2954" i="2"/>
  <c r="E7828" i="2"/>
  <c r="E296" i="2"/>
  <c r="E1074" i="2"/>
  <c r="E6509" i="2"/>
  <c r="E6821" i="2"/>
  <c r="E6368" i="2"/>
  <c r="E5062" i="2"/>
  <c r="E8395" i="2"/>
  <c r="E3793" i="2"/>
  <c r="E7281" i="2"/>
  <c r="E8164" i="2"/>
  <c r="E2023" i="2"/>
  <c r="E7228" i="2"/>
  <c r="E7229" i="2"/>
  <c r="E2876" i="2"/>
  <c r="E5766" i="2"/>
  <c r="E8334" i="2"/>
  <c r="E7103" i="2"/>
  <c r="E7689" i="2"/>
  <c r="E8538" i="2"/>
  <c r="E4507" i="2"/>
  <c r="E6711" i="2"/>
  <c r="E3150" i="2"/>
  <c r="E1919" i="2"/>
  <c r="E1369" i="2"/>
  <c r="E8924" i="2"/>
  <c r="E6863" i="2"/>
  <c r="E877" i="2"/>
  <c r="E7747" i="2"/>
  <c r="E6929" i="2"/>
  <c r="E6766" i="2"/>
  <c r="E6830" i="2"/>
  <c r="E110" i="2"/>
  <c r="E4186" i="2"/>
  <c r="E7230" i="2"/>
  <c r="E4371" i="2"/>
  <c r="E1088" i="2"/>
  <c r="E3643" i="2"/>
  <c r="E2992" i="2"/>
  <c r="E3198" i="2"/>
  <c r="E467" i="2"/>
  <c r="E1521" i="2"/>
  <c r="E1297" i="2"/>
  <c r="E7107" i="2"/>
  <c r="E2508" i="2"/>
  <c r="E4630" i="2"/>
  <c r="E3096" i="2"/>
  <c r="E5291" i="2"/>
  <c r="E1650" i="2"/>
  <c r="E8176" i="2"/>
  <c r="E5672" i="2"/>
  <c r="E4276" i="2"/>
  <c r="E7427" i="2"/>
  <c r="E4323" i="2"/>
  <c r="E5314" i="2"/>
  <c r="E8946" i="2"/>
  <c r="E4806" i="2"/>
  <c r="E3382" i="2"/>
  <c r="E2099" i="2"/>
  <c r="E3468" i="2"/>
  <c r="E5725" i="2"/>
  <c r="E4505" i="2"/>
  <c r="E5576" i="2"/>
  <c r="E965" i="2"/>
  <c r="E875" i="2"/>
  <c r="E4353" i="2"/>
  <c r="E8941" i="2"/>
  <c r="E2934" i="2"/>
  <c r="E4324" i="2"/>
  <c r="E5687" i="2"/>
  <c r="E3314" i="2"/>
  <c r="E984" i="2"/>
  <c r="E5903" i="2"/>
  <c r="E8030" i="2"/>
  <c r="E640" i="2"/>
  <c r="E1595" i="2"/>
  <c r="E4188" i="2"/>
  <c r="E3256" i="2"/>
  <c r="E7327" i="2"/>
  <c r="E2125" i="2"/>
  <c r="E4268" i="2"/>
  <c r="E4104" i="2"/>
  <c r="E3885" i="2"/>
  <c r="E1229" i="2"/>
  <c r="E8023" i="2"/>
  <c r="E1906" i="2"/>
  <c r="E2741" i="2"/>
  <c r="E2401" i="2"/>
  <c r="E8316" i="2"/>
  <c r="E6786" i="2"/>
  <c r="E946" i="2"/>
  <c r="E379" i="2"/>
  <c r="E6075" i="2"/>
  <c r="E5874" i="2"/>
  <c r="E2409" i="2"/>
  <c r="E3442" i="2"/>
  <c r="E2391" i="2"/>
  <c r="E229" i="2"/>
  <c r="E3255" i="2"/>
  <c r="E1818" i="2"/>
  <c r="E8525" i="2"/>
  <c r="E4875" i="2"/>
  <c r="E6827" i="2"/>
  <c r="E7981" i="2"/>
  <c r="E1432" i="2"/>
  <c r="E4251" i="2"/>
  <c r="E1689" i="2"/>
  <c r="E2032" i="2"/>
  <c r="E4328" i="2"/>
  <c r="E2089" i="2"/>
  <c r="E77" i="2"/>
  <c r="E3568" i="2"/>
  <c r="E1183" i="2"/>
  <c r="E2184" i="2"/>
  <c r="E259" i="2"/>
  <c r="E781" i="2"/>
  <c r="E3504" i="2"/>
  <c r="E3879" i="2"/>
  <c r="E7944" i="2"/>
  <c r="E3374" i="2"/>
  <c r="E4493" i="2"/>
  <c r="E3832" i="2"/>
  <c r="E6692" i="2"/>
  <c r="E3668" i="2"/>
  <c r="E7928" i="2"/>
  <c r="E3611" i="2"/>
  <c r="E4916" i="2"/>
  <c r="E7101" i="2"/>
  <c r="E913" i="2"/>
  <c r="E2176" i="2"/>
  <c r="E6631" i="2"/>
  <c r="E753" i="2"/>
  <c r="E706" i="2"/>
  <c r="E8606" i="2"/>
  <c r="E3020" i="2"/>
  <c r="E5419" i="2"/>
  <c r="E8774" i="2"/>
  <c r="E7184" i="2"/>
  <c r="E997" i="2"/>
  <c r="E2499" i="2"/>
  <c r="E672" i="2"/>
  <c r="E8114" i="2"/>
  <c r="E8010" i="2"/>
  <c r="E4048" i="2"/>
  <c r="E4521" i="2"/>
  <c r="E7342" i="2"/>
  <c r="E5652" i="2"/>
  <c r="E4757" i="2"/>
  <c r="E1376" i="2"/>
  <c r="E990" i="2"/>
  <c r="E7248" i="2"/>
  <c r="E8467" i="2"/>
  <c r="E6749" i="2"/>
  <c r="E5281" i="2"/>
  <c r="E7185" i="2"/>
  <c r="E5121" i="2"/>
  <c r="E2156" i="2"/>
  <c r="E1644" i="2"/>
  <c r="E4065" i="2"/>
  <c r="E3066" i="2"/>
  <c r="E5352" i="2"/>
  <c r="E8351" i="2"/>
  <c r="E2059" i="2"/>
  <c r="E4272" i="2"/>
  <c r="E4638" i="2"/>
  <c r="E2030" i="2"/>
  <c r="E7112" i="2"/>
  <c r="E7538" i="2"/>
  <c r="E5193" i="2"/>
  <c r="E2363" i="2"/>
  <c r="E8949" i="2"/>
  <c r="E1333" i="2"/>
  <c r="E1542" i="2"/>
  <c r="E8478" i="2"/>
  <c r="E4053" i="2"/>
  <c r="E7080" i="2"/>
  <c r="E6684" i="2"/>
  <c r="E6685" i="2"/>
  <c r="E6702" i="2"/>
  <c r="E639" i="2"/>
  <c r="E1913" i="2"/>
  <c r="E3822" i="2"/>
  <c r="E6632" i="2"/>
  <c r="E6164" i="2"/>
  <c r="E6429" i="2"/>
  <c r="E5679" i="2"/>
  <c r="E3810" i="2"/>
  <c r="E5270" i="2"/>
  <c r="E5028" i="2"/>
  <c r="E9023" i="2"/>
  <c r="E8811" i="2"/>
  <c r="E4214" i="2"/>
  <c r="E1937" i="2"/>
  <c r="E7484" i="2"/>
  <c r="E1287" i="2"/>
  <c r="E6842" i="2"/>
  <c r="E6017" i="2"/>
  <c r="E1238" i="2"/>
  <c r="E3316" i="2"/>
  <c r="E4194" i="2"/>
  <c r="E6398" i="2"/>
  <c r="E2789" i="2"/>
  <c r="E5585" i="2"/>
  <c r="E3681" i="2"/>
  <c r="E7320" i="2"/>
  <c r="E7861" i="2"/>
  <c r="E4277" i="2"/>
  <c r="E937" i="2"/>
  <c r="E2976" i="2"/>
  <c r="E6815" i="2"/>
  <c r="E1281" i="2"/>
  <c r="E1584" i="2"/>
  <c r="E6408" i="2"/>
  <c r="E1424" i="2"/>
  <c r="E4944" i="2"/>
  <c r="E9013" i="2"/>
  <c r="E4172" i="2"/>
  <c r="E6959" i="2"/>
  <c r="E7830" i="2"/>
  <c r="E4780" i="2"/>
  <c r="E4230" i="2"/>
  <c r="E1647" i="2"/>
  <c r="E2096" i="2"/>
  <c r="E1221" i="2"/>
  <c r="E8341" i="2"/>
  <c r="E5850" i="2"/>
  <c r="E1790" i="2"/>
  <c r="E1062" i="2"/>
  <c r="E1546" i="2"/>
  <c r="E778" i="2"/>
  <c r="E96" i="2"/>
  <c r="E1327" i="2"/>
  <c r="E1597" i="2"/>
  <c r="E7177" i="2"/>
  <c r="E4344" i="2"/>
  <c r="E1915" i="2"/>
  <c r="E3165" i="2"/>
  <c r="E116" i="2"/>
  <c r="E2811" i="2"/>
  <c r="E5143" i="2"/>
  <c r="E4669" i="2"/>
  <c r="E6044" i="2"/>
  <c r="E6816" i="2"/>
  <c r="E8511" i="2"/>
  <c r="E153" i="2"/>
  <c r="E5020" i="2"/>
  <c r="E4640" i="2"/>
  <c r="E8077" i="2"/>
  <c r="E6969" i="2"/>
  <c r="E6606" i="2"/>
  <c r="E1999" i="2"/>
  <c r="E4403" i="2"/>
  <c r="E8035" i="2"/>
  <c r="E5786" i="2"/>
  <c r="E5846" i="2"/>
  <c r="E2157" i="2"/>
  <c r="E3045" i="2"/>
  <c r="E2090" i="2"/>
  <c r="E5004" i="2"/>
  <c r="E982" i="2"/>
  <c r="E4802" i="2"/>
  <c r="E2121" i="2"/>
  <c r="E3024" i="2"/>
  <c r="E2474" i="2"/>
  <c r="E1502" i="2"/>
  <c r="E3693" i="2"/>
  <c r="E1805" i="2"/>
  <c r="E9027" i="2"/>
  <c r="E5474" i="2"/>
  <c r="E3759" i="2"/>
  <c r="E5538" i="2"/>
  <c r="E4191" i="2"/>
  <c r="E2400" i="2"/>
  <c r="E2493" i="2"/>
  <c r="E657" i="2"/>
  <c r="E8921" i="2"/>
  <c r="E1501" i="2"/>
  <c r="E57" i="2"/>
  <c r="E1822" i="2"/>
  <c r="E1232" i="2"/>
  <c r="E3959" i="2"/>
  <c r="E8678" i="2"/>
  <c r="E3834" i="2"/>
  <c r="E6521" i="2"/>
  <c r="E5763" i="2"/>
  <c r="E6085" i="2"/>
  <c r="E7615" i="2"/>
  <c r="E677" i="2"/>
  <c r="E5435" i="2"/>
  <c r="E4773" i="2"/>
  <c r="E720" i="2"/>
  <c r="E757" i="2"/>
  <c r="E878" i="2"/>
  <c r="E4896" i="2"/>
  <c r="E5628" i="2"/>
  <c r="E388" i="2"/>
  <c r="E3697" i="2"/>
  <c r="E7786" i="2"/>
  <c r="E3333" i="2"/>
  <c r="E5269" i="2"/>
  <c r="E999" i="2"/>
  <c r="E3532" i="2"/>
  <c r="E6401" i="2"/>
  <c r="E425" i="2"/>
  <c r="E5119" i="2"/>
  <c r="E3971" i="2"/>
  <c r="E1135" i="2"/>
  <c r="E7096" i="2"/>
  <c r="E4798" i="2"/>
  <c r="E5053" i="2"/>
  <c r="E3443" i="2"/>
  <c r="E5172" i="2"/>
  <c r="E2240" i="2"/>
  <c r="E7092" i="2"/>
  <c r="E4227" i="2"/>
  <c r="E173" i="2"/>
  <c r="E7819" i="2"/>
  <c r="E4169" i="2"/>
  <c r="E5493" i="2"/>
  <c r="E8868" i="2"/>
  <c r="E1277" i="2"/>
  <c r="E5163" i="2"/>
  <c r="E2936" i="2"/>
  <c r="E6227" i="2"/>
  <c r="E4030" i="2"/>
  <c r="E3498" i="2"/>
  <c r="E4244" i="2"/>
  <c r="E3779" i="2"/>
  <c r="E6425" i="2"/>
  <c r="E324" i="2"/>
  <c r="E2406" i="2"/>
  <c r="E8331" i="2"/>
  <c r="E4185" i="2"/>
  <c r="E5547" i="2"/>
  <c r="E5472" i="2"/>
  <c r="E2124" i="2"/>
  <c r="E2172" i="2"/>
  <c r="E7680" i="2"/>
  <c r="E7593" i="2"/>
  <c r="E8773" i="2"/>
  <c r="E2354" i="2"/>
  <c r="E6492" i="2"/>
  <c r="E8472" i="2"/>
  <c r="E7018" i="2"/>
  <c r="E828" i="2"/>
  <c r="E9022" i="2"/>
  <c r="E6723" i="2"/>
  <c r="E4655" i="2"/>
  <c r="E8896" i="2"/>
  <c r="E6234" i="2"/>
  <c r="E4594" i="2"/>
  <c r="E5520" i="2"/>
  <c r="E8956" i="2"/>
  <c r="E8036" i="2"/>
  <c r="E3788" i="2"/>
  <c r="E61" i="2"/>
  <c r="E5326" i="2"/>
  <c r="E320" i="2"/>
  <c r="E8053" i="2"/>
  <c r="E5601" i="2"/>
  <c r="E250" i="2"/>
  <c r="E5311" i="2"/>
  <c r="E3817" i="2"/>
  <c r="E7416" i="2"/>
  <c r="E3152" i="2"/>
  <c r="E8302" i="2"/>
  <c r="E2671" i="2"/>
  <c r="E5751" i="2"/>
  <c r="E5313" i="2"/>
  <c r="E5863" i="2"/>
  <c r="E247" i="2"/>
  <c r="E3701" i="2"/>
  <c r="E2947" i="2"/>
  <c r="E350" i="2"/>
  <c r="E3932" i="2"/>
  <c r="E297" i="2"/>
  <c r="E7832" i="2"/>
  <c r="E3174" i="2"/>
  <c r="E8380" i="2"/>
  <c r="E1721" i="2"/>
  <c r="E3654" i="2"/>
  <c r="E2812" i="2"/>
  <c r="E8489" i="2"/>
  <c r="E2685" i="2"/>
  <c r="E5103" i="2"/>
  <c r="E5273" i="2"/>
  <c r="E2331" i="2"/>
  <c r="E1578" i="2"/>
  <c r="E1437" i="2"/>
  <c r="E1226" i="2"/>
  <c r="E3948" i="2"/>
  <c r="E2572" i="2"/>
  <c r="E4524" i="2"/>
  <c r="E4829" i="2"/>
  <c r="E5895" i="2"/>
  <c r="E6568" i="2"/>
  <c r="E428" i="2"/>
  <c r="E8763" i="2"/>
  <c r="E4848" i="2"/>
  <c r="E4722" i="2"/>
  <c r="E4555" i="2"/>
  <c r="E8833" i="2"/>
  <c r="E462" i="2"/>
  <c r="E4232" i="2"/>
  <c r="E6175" i="2"/>
  <c r="E1947" i="2"/>
  <c r="E4388" i="2"/>
  <c r="E5988" i="2"/>
  <c r="E1507" i="2"/>
  <c r="E3252" i="2"/>
  <c r="E2906" i="2"/>
  <c r="E85" i="2"/>
  <c r="E2884" i="2"/>
  <c r="E4080" i="2"/>
  <c r="E7056" i="2"/>
  <c r="E7387" i="2"/>
  <c r="E7359" i="2"/>
  <c r="E6426" i="2"/>
  <c r="E1858" i="2"/>
  <c r="E592" i="2"/>
  <c r="E5685" i="2"/>
  <c r="E4605" i="2"/>
  <c r="E3741" i="2"/>
  <c r="E3819" i="2"/>
  <c r="E6223" i="2"/>
  <c r="E4150" i="2"/>
  <c r="E1522" i="2"/>
  <c r="E4878" i="2"/>
  <c r="E3167" i="2"/>
  <c r="E2056" i="2"/>
  <c r="E1720" i="2"/>
  <c r="E6342" i="2"/>
  <c r="E7289" i="2"/>
  <c r="E6483" i="2"/>
  <c r="E2410" i="2"/>
  <c r="E1875" i="2"/>
  <c r="E6111" i="2"/>
  <c r="E3931" i="2"/>
  <c r="E7666" i="2"/>
  <c r="E4043" i="2"/>
  <c r="E5886" i="2"/>
  <c r="E7736" i="2"/>
  <c r="E7927" i="2"/>
  <c r="E7272" i="2"/>
  <c r="E1292" i="2"/>
  <c r="E5433" i="2"/>
  <c r="E8098" i="2"/>
  <c r="E5901" i="2"/>
  <c r="E4972" i="2"/>
  <c r="E4424" i="2"/>
  <c r="E5629" i="2"/>
  <c r="E2919" i="2"/>
  <c r="E4599" i="2"/>
  <c r="E2949" i="2"/>
  <c r="E7589" i="2"/>
  <c r="E6601" i="2"/>
  <c r="E1143" i="2"/>
  <c r="E6623" i="2"/>
  <c r="E1952" i="2"/>
  <c r="E5799" i="2"/>
  <c r="E476" i="2"/>
  <c r="E5500" i="2"/>
  <c r="E1260" i="2"/>
  <c r="E812" i="2"/>
  <c r="E4876" i="2"/>
  <c r="E6087" i="2"/>
  <c r="E1600" i="2"/>
  <c r="E5634" i="2"/>
  <c r="E7165" i="2"/>
  <c r="E4095" i="2"/>
  <c r="E389" i="2"/>
  <c r="E6975" i="2"/>
  <c r="E217" i="2"/>
  <c r="E4682" i="2"/>
  <c r="E1591" i="2"/>
  <c r="E120" i="2"/>
  <c r="E2661" i="2"/>
  <c r="E3279" i="2"/>
  <c r="E6230" i="2"/>
  <c r="E5554" i="2"/>
  <c r="E4724" i="2"/>
  <c r="E7823" i="2"/>
  <c r="E7279" i="2"/>
  <c r="E392" i="2"/>
  <c r="E240" i="2"/>
  <c r="E7006" i="2"/>
  <c r="E275" i="2"/>
  <c r="E5798" i="2"/>
  <c r="E1198" i="2"/>
  <c r="E7802" i="2"/>
  <c r="E3336" i="2"/>
  <c r="E1055" i="2"/>
  <c r="E7590" i="2"/>
  <c r="E6535" i="2"/>
  <c r="E4202" i="2"/>
  <c r="E1165" i="2"/>
  <c r="E1732" i="2"/>
  <c r="E3957" i="2"/>
  <c r="E6798" i="2"/>
  <c r="E8585" i="2"/>
  <c r="E6237" i="2"/>
  <c r="E6831" i="2"/>
  <c r="E6150" i="2"/>
  <c r="E312" i="2"/>
  <c r="E8942" i="2"/>
  <c r="E1056" i="2"/>
  <c r="E6473" i="2"/>
  <c r="E1467" i="2"/>
  <c r="E7223" i="2"/>
  <c r="E2823" i="2"/>
  <c r="E3852" i="2"/>
  <c r="E1700" i="2"/>
  <c r="E7998" i="2"/>
  <c r="E6435" i="2"/>
  <c r="E1272" i="2"/>
  <c r="E3573" i="2"/>
  <c r="E7148" i="2"/>
  <c r="E1368" i="2"/>
  <c r="E6729" i="2"/>
  <c r="E787" i="2"/>
  <c r="E8276" i="2"/>
  <c r="E7687" i="2"/>
  <c r="E5268" i="2"/>
  <c r="E6547" i="2"/>
  <c r="E7910" i="2"/>
  <c r="E3025" i="2"/>
  <c r="E446" i="2"/>
  <c r="E1539" i="2"/>
  <c r="E4855" i="2"/>
  <c r="E1814" i="2"/>
  <c r="E6191" i="2"/>
  <c r="E124" i="2"/>
  <c r="E1263" i="2"/>
  <c r="E6590" i="2"/>
  <c r="E4726" i="2"/>
  <c r="E6893" i="2"/>
  <c r="E6817" i="2"/>
  <c r="E5116" i="2"/>
  <c r="E1592" i="2"/>
  <c r="E1326" i="2"/>
  <c r="E1349" i="2"/>
  <c r="E7249" i="2"/>
  <c r="E2387" i="2"/>
  <c r="E8783" i="2"/>
  <c r="E3308" i="2"/>
  <c r="E2441" i="2"/>
  <c r="E2750" i="2"/>
  <c r="E5911" i="2"/>
  <c r="E8932" i="2"/>
  <c r="E7495" i="2"/>
  <c r="E8586" i="2"/>
  <c r="E1902" i="2"/>
  <c r="E4558" i="2"/>
  <c r="E1640" i="2"/>
  <c r="E8859" i="2"/>
  <c r="E4954" i="2"/>
  <c r="E7201" i="2"/>
  <c r="E3660" i="2"/>
  <c r="E7062" i="2"/>
  <c r="E7460" i="2"/>
  <c r="E4668" i="2"/>
  <c r="E6235" i="2"/>
  <c r="E230" i="2"/>
  <c r="E1233" i="2"/>
  <c r="E4637" i="2"/>
  <c r="E7755" i="2"/>
  <c r="E3236" i="2"/>
  <c r="E8682" i="2"/>
  <c r="E5730" i="2"/>
  <c r="E1251" i="2"/>
  <c r="E4955" i="2"/>
  <c r="E579" i="2"/>
  <c r="E8050" i="2"/>
  <c r="E3204" i="2"/>
  <c r="E7199" i="2"/>
  <c r="E523" i="2"/>
  <c r="E5891" i="2"/>
  <c r="E749" i="2"/>
  <c r="E8083" i="2"/>
  <c r="E4556" i="2"/>
  <c r="E6746" i="2"/>
  <c r="E6011" i="2"/>
  <c r="E6854" i="2"/>
  <c r="E8739" i="2"/>
  <c r="E6550" i="2"/>
  <c r="E3851" i="2"/>
  <c r="E2038" i="2"/>
  <c r="E5330" i="2"/>
  <c r="E1897" i="2"/>
  <c r="E2606" i="2"/>
  <c r="E1679" i="2"/>
  <c r="E5052" i="2"/>
  <c r="E6595" i="2"/>
  <c r="E8556" i="2"/>
  <c r="E4570" i="2"/>
  <c r="E5866" i="2"/>
  <c r="E8449" i="2"/>
  <c r="E2393" i="2"/>
  <c r="E1431" i="2"/>
  <c r="E7173" i="2"/>
  <c r="E7552" i="2"/>
  <c r="E1057" i="2"/>
  <c r="E8595" i="2"/>
  <c r="E4912" i="2"/>
  <c r="E80" i="2"/>
  <c r="E7651" i="2"/>
  <c r="E8704" i="2"/>
  <c r="E3376" i="2"/>
  <c r="E5198" i="2"/>
  <c r="E384" i="2"/>
  <c r="E7473" i="2"/>
  <c r="E2097" i="2"/>
  <c r="E5948" i="2"/>
  <c r="E5345" i="2"/>
  <c r="E1629" i="2"/>
  <c r="E1465" i="2"/>
  <c r="E8670" i="2"/>
  <c r="E5424" i="2"/>
  <c r="E5373" i="2"/>
  <c r="E7275" i="2"/>
  <c r="E319" i="2"/>
  <c r="E960" i="2"/>
  <c r="E5254" i="2"/>
  <c r="E2991" i="2"/>
  <c r="E4995" i="2"/>
  <c r="E1030" i="2"/>
  <c r="E7138" i="2"/>
  <c r="E2630" i="2"/>
  <c r="E6028" i="2"/>
  <c r="E1247" i="2"/>
  <c r="E180" i="2"/>
  <c r="E7595" i="2"/>
  <c r="E5816" i="2"/>
  <c r="E7665" i="2"/>
  <c r="E661" i="2"/>
  <c r="E4173" i="2"/>
  <c r="E6607" i="2"/>
  <c r="E7094" i="2"/>
  <c r="E7406" i="2"/>
  <c r="E7251" i="2"/>
  <c r="E6758" i="2"/>
  <c r="E687" i="2"/>
  <c r="E2322" i="2"/>
  <c r="E5921" i="2"/>
  <c r="E3868" i="2"/>
  <c r="E87" i="2"/>
  <c r="E3246" i="2"/>
  <c r="E6095" i="2"/>
  <c r="E9032" i="2"/>
  <c r="E5665" i="2"/>
  <c r="E2758" i="2"/>
  <c r="E8002" i="2"/>
  <c r="E765" i="2"/>
  <c r="E8436" i="2"/>
  <c r="E4311" i="2"/>
  <c r="E1285" i="2"/>
  <c r="E3863" i="2"/>
  <c r="E8568" i="2"/>
  <c r="E4103" i="2"/>
  <c r="E8197" i="2"/>
  <c r="E7694" i="2"/>
  <c r="E4195" i="2"/>
  <c r="E1364" i="2"/>
  <c r="E6495" i="2"/>
  <c r="E3212" i="2"/>
  <c r="E6232" i="2"/>
  <c r="E2421" i="2"/>
  <c r="E7730" i="2"/>
  <c r="E6724" i="2"/>
  <c r="E6034" i="2"/>
  <c r="E6572" i="2"/>
  <c r="E6906" i="2"/>
  <c r="E266" i="2"/>
  <c r="E577" i="2"/>
  <c r="E6616" i="2"/>
  <c r="E5670" i="2"/>
  <c r="E6912" i="2"/>
  <c r="E5356" i="2"/>
  <c r="E3357" i="2"/>
  <c r="E6292" i="2"/>
  <c r="E6226" i="2"/>
  <c r="E6903" i="2"/>
  <c r="E4589" i="2"/>
  <c r="E3219" i="2"/>
  <c r="E429" i="2"/>
  <c r="E8178" i="2"/>
  <c r="E5251" i="2"/>
  <c r="E9039" i="2"/>
  <c r="E6949" i="2"/>
  <c r="E6261" i="2"/>
  <c r="E5924" i="2"/>
  <c r="E7939" i="2"/>
  <c r="E7583" i="2"/>
  <c r="E5051" i="2"/>
  <c r="E2390" i="2"/>
  <c r="E6575" i="2"/>
  <c r="E559" i="2"/>
  <c r="E5671" i="2"/>
  <c r="E1575" i="2"/>
  <c r="E3278" i="2"/>
  <c r="E2036" i="2"/>
  <c r="E1690" i="2"/>
  <c r="E2768" i="2"/>
  <c r="E6508" i="2"/>
  <c r="E2907" i="2"/>
  <c r="E4835" i="2"/>
  <c r="E7596" i="2"/>
  <c r="E6133" i="2"/>
  <c r="E6218" i="2"/>
  <c r="E1622" i="2"/>
  <c r="E1685" i="2"/>
  <c r="E4707" i="2"/>
  <c r="E1715" i="2"/>
  <c r="E8794" i="2"/>
  <c r="E8319" i="2"/>
  <c r="E5358" i="2"/>
  <c r="E5196" i="2"/>
  <c r="E3423" i="2"/>
  <c r="E442" i="2"/>
  <c r="E978" i="2"/>
  <c r="E987" i="2"/>
  <c r="E2790" i="2"/>
  <c r="E3973" i="2"/>
  <c r="E1558" i="2"/>
  <c r="E6307" i="2"/>
  <c r="E367" i="2"/>
  <c r="E4454" i="2"/>
  <c r="E3193" i="2"/>
  <c r="E4696" i="2"/>
  <c r="E5882" i="2"/>
  <c r="E2130" i="2"/>
  <c r="E5563" i="2"/>
  <c r="E3243" i="2"/>
  <c r="E7245" i="2"/>
  <c r="E5235" i="2"/>
  <c r="E244" i="2"/>
  <c r="E8952" i="2"/>
  <c r="E255" i="2"/>
  <c r="E821" i="2"/>
  <c r="E5929" i="2"/>
  <c r="E1961" i="2"/>
  <c r="E8592" i="2"/>
  <c r="E7945" i="2"/>
  <c r="E8583" i="2"/>
  <c r="E2887" i="2"/>
  <c r="E7780" i="2"/>
  <c r="E7898" i="2"/>
  <c r="E5535" i="2"/>
  <c r="E2709" i="2"/>
  <c r="E5706" i="2"/>
  <c r="E2206" i="2"/>
  <c r="E6004" i="2"/>
  <c r="E2700" i="2"/>
  <c r="E2933" i="2"/>
  <c r="E5758" i="2"/>
  <c r="E8067" i="2"/>
  <c r="E7012" i="2"/>
  <c r="E7299" i="2"/>
  <c r="E4078" i="2"/>
  <c r="E4243" i="2"/>
  <c r="E4291" i="2"/>
  <c r="E6563" i="2"/>
  <c r="E3290" i="2"/>
  <c r="E8882" i="2"/>
  <c r="E7988" i="2"/>
  <c r="E4166" i="2"/>
  <c r="E8326" i="2"/>
  <c r="E2735" i="2"/>
  <c r="E8343" i="2"/>
  <c r="E8991" i="2"/>
  <c r="E7878" i="2"/>
  <c r="E6836" i="2"/>
  <c r="E3211" i="2"/>
  <c r="E6675" i="2"/>
  <c r="E6868" i="2"/>
  <c r="E5490" i="2"/>
  <c r="E5277" i="2"/>
  <c r="E5918" i="2"/>
  <c r="E1537" i="2"/>
  <c r="E6957" i="2"/>
  <c r="E3637" i="2"/>
  <c r="E2958" i="2"/>
  <c r="E2372" i="2"/>
  <c r="E3536" i="2"/>
  <c r="E4868" i="2"/>
  <c r="E2796" i="2"/>
  <c r="E415" i="2"/>
  <c r="E6618" i="2"/>
  <c r="E1922" i="2"/>
  <c r="E5179" i="2"/>
  <c r="E3161" i="2"/>
  <c r="E8033" i="2"/>
  <c r="E7807" i="2"/>
  <c r="E5562" i="2"/>
  <c r="E3229" i="2"/>
  <c r="E8521" i="2"/>
  <c r="E7008" i="2"/>
  <c r="E121" i="2"/>
  <c r="E1746" i="2"/>
  <c r="E839" i="2"/>
  <c r="E5618" i="2"/>
  <c r="E4061" i="2"/>
  <c r="E5695" i="2"/>
  <c r="E1129" i="2"/>
  <c r="E9004" i="2"/>
  <c r="E4533" i="2"/>
  <c r="E2599" i="2"/>
  <c r="E5076" i="2"/>
  <c r="E1524" i="2"/>
  <c r="E1328" i="2"/>
  <c r="E4056" i="2"/>
  <c r="E7678" i="2"/>
  <c r="E2430" i="2"/>
  <c r="E3281" i="2"/>
  <c r="E1132" i="2"/>
  <c r="E3087" i="2"/>
  <c r="E4895" i="2"/>
  <c r="E621" i="2"/>
  <c r="E353" i="2"/>
  <c r="E2411" i="2"/>
  <c r="E3131" i="2"/>
  <c r="E7698" i="2"/>
  <c r="E8700" i="2"/>
  <c r="E7286" i="2"/>
  <c r="E7009" i="2"/>
  <c r="E2924" i="2"/>
  <c r="E560" i="2"/>
  <c r="E9" i="2"/>
  <c r="E8877" i="2"/>
  <c r="E3758" i="2"/>
  <c r="E5297" i="2"/>
  <c r="E4275" i="2"/>
  <c r="E5094" i="2"/>
  <c r="E8487" i="2"/>
  <c r="E8843" i="2"/>
  <c r="E3186" i="2"/>
  <c r="E1654" i="2"/>
  <c r="E6305" i="2"/>
  <c r="E8079" i="2"/>
  <c r="E4577" i="2"/>
  <c r="E8286" i="2"/>
  <c r="E760" i="2"/>
  <c r="E5058" i="2"/>
  <c r="E2553" i="2"/>
  <c r="E3115" i="2"/>
  <c r="E4523" i="2"/>
  <c r="E4805" i="2"/>
  <c r="E3977" i="2"/>
  <c r="E6920" i="2"/>
  <c r="E6639" i="2"/>
  <c r="E344" i="2"/>
  <c r="E4444" i="2"/>
  <c r="E6090" i="2"/>
  <c r="E3767" i="2"/>
  <c r="E4673" i="2"/>
  <c r="E6982" i="2"/>
  <c r="E8776" i="2"/>
  <c r="E8911" i="2"/>
  <c r="E5825" i="2"/>
  <c r="E5325" i="2"/>
  <c r="E790" i="2"/>
  <c r="E958" i="2"/>
  <c r="E2243" i="2"/>
  <c r="E7901" i="2"/>
  <c r="E4273" i="2"/>
  <c r="E1075" i="2"/>
  <c r="E6155" i="2"/>
  <c r="E4742" i="2"/>
  <c r="E8110" i="2"/>
  <c r="E4072" i="2"/>
  <c r="E2747" i="2"/>
  <c r="E4517" i="2"/>
  <c r="E8340" i="2"/>
  <c r="E1966" i="2"/>
  <c r="E5686" i="2"/>
  <c r="E1307" i="2"/>
  <c r="E722" i="2"/>
  <c r="E16" i="2"/>
  <c r="E3910" i="2"/>
  <c r="E3202" i="2"/>
  <c r="E4807" i="2"/>
  <c r="E3795" i="2"/>
  <c r="E1519" i="2"/>
  <c r="E30" i="2"/>
  <c r="E4013" i="2"/>
  <c r="E6250" i="2"/>
  <c r="E8717" i="2"/>
  <c r="E5889" i="2"/>
  <c r="E3747" i="2"/>
  <c r="E159" i="2"/>
  <c r="E6089" i="2"/>
  <c r="E7943" i="2"/>
  <c r="E623" i="2"/>
  <c r="E7692" i="2"/>
  <c r="E4452" i="2"/>
  <c r="E4092" i="2"/>
  <c r="E4187" i="2"/>
  <c r="E4394" i="2"/>
  <c r="E930" i="2"/>
  <c r="E669" i="2"/>
  <c r="E4400" i="2"/>
  <c r="E7212" i="2"/>
  <c r="E5912" i="2"/>
  <c r="E313" i="2"/>
  <c r="E2500" i="2"/>
  <c r="E973" i="2"/>
  <c r="E7208" i="2"/>
  <c r="E1330" i="2"/>
  <c r="E5696" i="2"/>
  <c r="E5385" i="2"/>
  <c r="E1512" i="2"/>
  <c r="E1239" i="2"/>
  <c r="E6748" i="2"/>
  <c r="E5702" i="2"/>
  <c r="E6037" i="2"/>
  <c r="E5834" i="2"/>
  <c r="E3224" i="2"/>
  <c r="E5837" i="2"/>
  <c r="E9015" i="2"/>
  <c r="E2619" i="2"/>
  <c r="E7686" i="2"/>
  <c r="E3523" i="2"/>
  <c r="E4217" i="2"/>
  <c r="E2133" i="2"/>
  <c r="E1916" i="2"/>
  <c r="E1978" i="2"/>
  <c r="E7216" i="2"/>
  <c r="E3405" i="2"/>
  <c r="E7813" i="2"/>
  <c r="E1632" i="2"/>
  <c r="E4031" i="2"/>
  <c r="E4044" i="2"/>
  <c r="E6019" i="2"/>
  <c r="E2438" i="2"/>
  <c r="E3751" i="2"/>
  <c r="E4634" i="2"/>
  <c r="E4821" i="2"/>
  <c r="E5951" i="2"/>
  <c r="E491" i="2"/>
  <c r="E6118" i="2"/>
  <c r="E2672" i="2"/>
  <c r="E3600" i="2"/>
  <c r="E8362" i="2"/>
  <c r="E5047" i="2"/>
  <c r="E8828" i="2"/>
  <c r="E6629" i="2"/>
  <c r="E8751" i="2"/>
  <c r="E7257" i="2"/>
  <c r="E4516" i="2"/>
  <c r="E4180" i="2"/>
  <c r="E8384" i="2"/>
  <c r="E3602" i="2"/>
  <c r="E5445" i="2"/>
  <c r="E2584" i="2"/>
  <c r="E1972" i="2"/>
  <c r="E8213" i="2"/>
  <c r="E8235" i="2"/>
  <c r="E4904" i="2"/>
  <c r="E34" i="2"/>
  <c r="E300" i="2"/>
  <c r="E3884" i="2"/>
  <c r="E1849" i="2"/>
  <c r="E7984" i="2"/>
  <c r="E3267" i="2"/>
  <c r="E7985" i="2"/>
  <c r="E2179" i="2"/>
  <c r="E1684" i="2"/>
  <c r="E2100" i="2"/>
  <c r="E1442" i="2"/>
  <c r="E8338" i="2"/>
  <c r="E615" i="2"/>
  <c r="E8494" i="2"/>
  <c r="E500" i="2"/>
  <c r="E5353" i="2"/>
  <c r="E5476" i="2"/>
  <c r="E3940" i="2"/>
  <c r="E868" i="2"/>
  <c r="E4006" i="2"/>
  <c r="E697" i="2"/>
  <c r="E6621" i="2"/>
  <c r="E4253" i="2"/>
  <c r="E539" i="2"/>
  <c r="E6641" i="2"/>
  <c r="E469" i="2"/>
  <c r="E7792" i="2"/>
  <c r="E6979" i="2"/>
  <c r="E4884" i="2"/>
  <c r="E6985" i="2"/>
  <c r="E2749" i="2"/>
  <c r="E1949" i="2"/>
  <c r="E5932" i="2"/>
  <c r="E2686" i="2"/>
  <c r="E5126" i="2"/>
  <c r="E5669" i="2"/>
  <c r="E8522" i="2"/>
  <c r="E3074" i="2"/>
  <c r="E2759" i="2"/>
  <c r="E6440" i="2"/>
  <c r="E4226" i="2"/>
  <c r="E4546" i="2"/>
  <c r="E7777" i="2"/>
  <c r="E8620" i="2"/>
  <c r="E1560" i="2"/>
  <c r="E2693" i="2"/>
  <c r="E6990" i="2"/>
  <c r="E3694" i="2"/>
  <c r="E824" i="2"/>
  <c r="E5100" i="2"/>
  <c r="E1416" i="2"/>
  <c r="E3052" i="2"/>
  <c r="E3176" i="2"/>
  <c r="E4847" i="2"/>
  <c r="E6672" i="2"/>
  <c r="E2503" i="2"/>
  <c r="E5606" i="2"/>
  <c r="E8270" i="2"/>
  <c r="E1631" i="2"/>
  <c r="E837" i="2"/>
  <c r="E3926" i="2"/>
  <c r="E5517" i="2"/>
  <c r="E6434" i="2"/>
  <c r="E4238" i="2"/>
  <c r="E1428" i="2"/>
  <c r="E3768" i="2"/>
  <c r="E5658" i="2"/>
  <c r="E3778" i="2"/>
  <c r="E299" i="2"/>
  <c r="E2382" i="2"/>
  <c r="E8514" i="2"/>
  <c r="E5105" i="2"/>
  <c r="E4984" i="2"/>
  <c r="E4071" i="2"/>
  <c r="E2564" i="2"/>
  <c r="E5338" i="2"/>
  <c r="E6324" i="2"/>
  <c r="E7682" i="2"/>
  <c r="E994" i="2"/>
  <c r="E6750" i="2"/>
  <c r="E4913" i="2"/>
  <c r="E4228" i="2"/>
  <c r="E3790" i="2"/>
  <c r="E6493" i="2"/>
  <c r="E1948" i="2"/>
  <c r="E8735" i="2"/>
  <c r="E2548" i="2"/>
  <c r="E4484" i="2"/>
  <c r="E5638" i="2"/>
  <c r="E6924" i="2"/>
  <c r="E3129" i="2"/>
  <c r="E3717" i="2"/>
  <c r="E8177" i="2"/>
  <c r="E7641" i="2"/>
  <c r="E401" i="2"/>
  <c r="E8475" i="2"/>
  <c r="E8337" i="2"/>
  <c r="E3275" i="2"/>
  <c r="E4298" i="2"/>
  <c r="E4250" i="2"/>
  <c r="E3634" i="2"/>
  <c r="E3325" i="2"/>
  <c r="E1271" i="2"/>
  <c r="E1794" i="2"/>
  <c r="E1793" i="2"/>
  <c r="E4077" i="2"/>
  <c r="E7172" i="2"/>
  <c r="E4710" i="2"/>
  <c r="E2448" i="2"/>
  <c r="E7795" i="2"/>
  <c r="E6276" i="2"/>
  <c r="E1112" i="2"/>
  <c r="E298" i="2"/>
  <c r="E2719" i="2"/>
  <c r="E8887" i="2"/>
  <c r="E1025" i="2"/>
  <c r="E1645" i="2"/>
  <c r="E6726" i="2"/>
  <c r="E7668" i="2"/>
  <c r="E1833" i="2"/>
  <c r="E567" i="2"/>
  <c r="E1142" i="2"/>
  <c r="E5413" i="2"/>
  <c r="E2455" i="2"/>
  <c r="E7934" i="2"/>
  <c r="E5219" i="2"/>
  <c r="E1893" i="2"/>
  <c r="E8413" i="2"/>
  <c r="E3231" i="2"/>
  <c r="E4788" i="2"/>
  <c r="E3000" i="2"/>
  <c r="E1473" i="2"/>
  <c r="E4564" i="2"/>
  <c r="E4019" i="2"/>
  <c r="E5482" i="2"/>
  <c r="E2327" i="2"/>
  <c r="E7868" i="2"/>
  <c r="E6447" i="2"/>
  <c r="E4211" i="2"/>
  <c r="E2230" i="2"/>
  <c r="E5819" i="2"/>
  <c r="E5795" i="2"/>
  <c r="E2678" i="2"/>
  <c r="E4937" i="2"/>
  <c r="E8728" i="2"/>
  <c r="E3114" i="2"/>
  <c r="E8409" i="2"/>
  <c r="E6265" i="2"/>
  <c r="E3395" i="2"/>
  <c r="E4124" i="2"/>
  <c r="E7712" i="2"/>
  <c r="E1719" i="2"/>
  <c r="E3397" i="2"/>
  <c r="E825" i="2"/>
  <c r="E1047" i="2"/>
  <c r="E3422" i="2"/>
  <c r="E7633" i="2"/>
  <c r="E1476" i="2"/>
  <c r="E7" i="2"/>
  <c r="E5322" i="2"/>
  <c r="E7362" i="2"/>
  <c r="E665" i="2"/>
  <c r="E2055" i="2"/>
  <c r="E2395" i="2"/>
  <c r="E405" i="2"/>
  <c r="E6900" i="2"/>
  <c r="E2760" i="2"/>
  <c r="E5865" i="2"/>
  <c r="E3896" i="2"/>
  <c r="E2310" i="2"/>
  <c r="E3001" i="2"/>
  <c r="E921" i="2"/>
  <c r="E8768" i="2"/>
  <c r="E3311" i="2"/>
  <c r="E4629" i="2"/>
  <c r="E4310" i="2"/>
  <c r="E3069" i="2"/>
  <c r="E1102" i="2"/>
  <c r="E4749" i="2"/>
  <c r="E1286" i="2"/>
  <c r="E2475" i="2"/>
  <c r="E8741" i="2"/>
  <c r="E908" i="2"/>
  <c r="E6958" i="2"/>
  <c r="E4269" i="2"/>
  <c r="E4355" i="2"/>
  <c r="E5884" i="2"/>
  <c r="E3228" i="2"/>
  <c r="E6662" i="2"/>
  <c r="E4559" i="2"/>
  <c r="E3969" i="2"/>
  <c r="E1329" i="2"/>
  <c r="E3323" i="2"/>
  <c r="E4425" i="2"/>
  <c r="E8842" i="2"/>
  <c r="E674" i="2"/>
  <c r="E7562" i="2"/>
  <c r="E8219" i="2"/>
  <c r="E2020" i="2"/>
  <c r="E4477" i="2"/>
  <c r="E2359" i="2"/>
  <c r="E6779" i="2"/>
  <c r="E1702" i="2"/>
  <c r="E6389" i="2"/>
  <c r="E1705" i="2"/>
  <c r="E4720" i="2"/>
  <c r="E7239" i="2"/>
  <c r="E7064" i="2"/>
  <c r="E6327" i="2"/>
  <c r="E443" i="2"/>
  <c r="E2478" i="2"/>
  <c r="E8846" i="2"/>
  <c r="E1388" i="2"/>
  <c r="E6338" i="2"/>
  <c r="E3471" i="2"/>
  <c r="E1208" i="2"/>
  <c r="E2349" i="2"/>
  <c r="E2531" i="2"/>
  <c r="E5021" i="2"/>
  <c r="E1868" i="2"/>
  <c r="E8387" i="2"/>
  <c r="E5491" i="2"/>
  <c r="E1538" i="2"/>
  <c r="E2964" i="2"/>
  <c r="E6031" i="2"/>
  <c r="E2561" i="2"/>
  <c r="E5037" i="2"/>
  <c r="E8073" i="2"/>
  <c r="E6228" i="2"/>
  <c r="E2183" i="2"/>
  <c r="E4448" i="2"/>
  <c r="E3895" i="2"/>
  <c r="E1730" i="2"/>
  <c r="E8027" i="2"/>
  <c r="E8831" i="2"/>
  <c r="E341" i="2"/>
  <c r="E6383" i="2"/>
  <c r="E1871" i="2"/>
  <c r="E7169" i="2"/>
  <c r="E3978" i="2"/>
  <c r="E8003" i="2"/>
  <c r="E6024" i="2"/>
  <c r="E3603" i="2"/>
  <c r="E6889" i="2"/>
  <c r="E3260" i="2"/>
  <c r="E3162" i="2"/>
  <c r="E7237" i="2"/>
  <c r="E7836" i="2"/>
  <c r="E4179" i="2"/>
  <c r="E983" i="2"/>
  <c r="E2792" i="2"/>
  <c r="E2427" i="2"/>
  <c r="E5578" i="2"/>
  <c r="E4460" i="2"/>
  <c r="E1657" i="2"/>
  <c r="E5714" i="2"/>
  <c r="E7745" i="2"/>
  <c r="E8344" i="2"/>
  <c r="E8321" i="2"/>
  <c r="E6061" i="2"/>
  <c r="E8979" i="2"/>
  <c r="E2213" i="2"/>
  <c r="E729" i="2"/>
  <c r="E1011" i="2"/>
  <c r="E2732" i="2"/>
  <c r="E2472" i="2"/>
  <c r="E395" i="2"/>
  <c r="E7742" i="2"/>
  <c r="E7174" i="2"/>
  <c r="E165" i="2"/>
  <c r="E3371" i="2"/>
  <c r="E2656" i="2"/>
  <c r="E2905" i="2"/>
  <c r="E6263" i="2"/>
  <c r="E1995" i="2"/>
  <c r="E4198" i="2"/>
  <c r="E2271" i="2"/>
  <c r="E5707" i="2"/>
  <c r="E4201" i="2"/>
  <c r="E5828" i="2"/>
  <c r="E6392" i="2"/>
  <c r="E5447" i="2"/>
  <c r="E603" i="2"/>
  <c r="E126" i="2"/>
  <c r="E6574" i="2"/>
  <c r="E8262" i="2"/>
  <c r="E756" i="2"/>
  <c r="E8930" i="2"/>
  <c r="E580" i="2"/>
  <c r="E2952" i="2"/>
  <c r="E5777" i="2"/>
  <c r="E6067" i="2"/>
  <c r="E2602" i="2"/>
  <c r="E419" i="2"/>
  <c r="E1787" i="2"/>
  <c r="E1472" i="2"/>
  <c r="E145" i="2"/>
  <c r="E7343" i="2"/>
  <c r="E1745" i="2"/>
  <c r="E1201" i="2"/>
  <c r="E3475" i="2"/>
  <c r="E5207" i="2"/>
  <c r="E8163" i="2"/>
  <c r="E1096" i="2"/>
  <c r="E4345" i="2"/>
  <c r="E5368" i="2"/>
  <c r="E3264" i="2"/>
  <c r="E6642" i="2"/>
  <c r="E7914" i="2"/>
  <c r="E1000" i="2"/>
  <c r="E369" i="2"/>
  <c r="E4340" i="2"/>
  <c r="E7145" i="2"/>
  <c r="E3531" i="2"/>
  <c r="E7329" i="2"/>
  <c r="E5099" i="2"/>
  <c r="E3137" i="2"/>
  <c r="E418" i="2"/>
  <c r="E2146" i="2"/>
  <c r="E3882" i="2"/>
  <c r="E7354" i="2"/>
  <c r="E8688" i="2"/>
  <c r="E6731" i="2"/>
  <c r="E5061" i="2"/>
  <c r="E8288" i="2"/>
  <c r="E6154" i="2"/>
  <c r="E6450" i="2"/>
  <c r="E4458" i="2"/>
  <c r="E972" i="2"/>
  <c r="E4766" i="2"/>
  <c r="E3907" i="2"/>
  <c r="E1770" i="2"/>
  <c r="E2679" i="2"/>
  <c r="E7271" i="2"/>
  <c r="E7805" i="2"/>
  <c r="E5859" i="2"/>
  <c r="E5370" i="2"/>
  <c r="E5573" i="2"/>
  <c r="E8350" i="2"/>
  <c r="E3753" i="2"/>
  <c r="E8598" i="2"/>
  <c r="E8607" i="2"/>
  <c r="E4603" i="2"/>
  <c r="E10" i="2"/>
  <c r="E7200" i="2"/>
  <c r="E489" i="2"/>
  <c r="E7821" i="2"/>
  <c r="E6489" i="2"/>
  <c r="E4825" i="2"/>
  <c r="E7649" i="2"/>
  <c r="E4795" i="2"/>
  <c r="E5319" i="2"/>
  <c r="E7853" i="2"/>
  <c r="E5644" i="2"/>
  <c r="E5422" i="2"/>
  <c r="E5961" i="2"/>
  <c r="E8884" i="2"/>
  <c r="E1014" i="2"/>
  <c r="E7503" i="2"/>
  <c r="E6811" i="2"/>
  <c r="E3470" i="2"/>
  <c r="E8105" i="2"/>
  <c r="E6479" i="2"/>
  <c r="E2222" i="2"/>
  <c r="E2223" i="2"/>
  <c r="E3118" i="2"/>
  <c r="E6865" i="2"/>
  <c r="E4796" i="2"/>
  <c r="E1707" i="2"/>
  <c r="E817" i="2"/>
  <c r="E3134" i="2"/>
  <c r="E7872" i="2"/>
  <c r="E8104" i="2"/>
  <c r="E4420" i="2"/>
  <c r="E1270" i="2"/>
  <c r="E4070" i="2"/>
  <c r="E745" i="2"/>
  <c r="E4767" i="2"/>
  <c r="E1869" i="2"/>
  <c r="E4292" i="2"/>
  <c r="E8460" i="2"/>
  <c r="E7719" i="2"/>
  <c r="E7657" i="2"/>
  <c r="E7617" i="2"/>
  <c r="E1365" i="2"/>
  <c r="E4632" i="2"/>
  <c r="E7760" i="2"/>
  <c r="E3962" i="2"/>
  <c r="E3067" i="2"/>
  <c r="E5699" i="2"/>
  <c r="E8072" i="2"/>
  <c r="E631" i="2"/>
  <c r="E2589" i="2"/>
  <c r="E2408" i="2"/>
  <c r="E4421" i="2"/>
  <c r="E6586" i="2"/>
  <c r="E6671" i="2"/>
  <c r="E1633" i="2"/>
  <c r="E5442" i="2"/>
  <c r="E2764" i="2"/>
  <c r="E3612" i="2"/>
  <c r="E3710" i="2"/>
  <c r="E2466" i="2"/>
  <c r="E361" i="2"/>
  <c r="E7084" i="2"/>
  <c r="E1583" i="2"/>
  <c r="E2721" i="2"/>
  <c r="E8515" i="2"/>
  <c r="E1279" i="2"/>
  <c r="E6688" i="2"/>
  <c r="E910" i="2"/>
  <c r="E3002" i="2"/>
  <c r="E1748" i="2"/>
  <c r="E1665" i="2"/>
  <c r="E8278" i="2"/>
  <c r="E4085" i="2"/>
  <c r="E6943" i="2"/>
  <c r="E6264" i="2"/>
  <c r="E1739" i="2"/>
  <c r="E4462" i="2"/>
  <c r="E8221" i="2"/>
  <c r="E4075" i="2"/>
  <c r="E2545" i="2"/>
  <c r="E555" i="2"/>
  <c r="E7917" i="2"/>
  <c r="E5773" i="2"/>
  <c r="E6438" i="2"/>
  <c r="E5518" i="2"/>
  <c r="E2751" i="2"/>
  <c r="E8074" i="2"/>
  <c r="E3312" i="2"/>
  <c r="E6585" i="2"/>
  <c r="E3898" i="2"/>
  <c r="E7526" i="2"/>
  <c r="E8093" i="2"/>
  <c r="E864" i="2"/>
  <c r="E7413" i="2"/>
  <c r="E1151" i="2"/>
  <c r="E314" i="2"/>
  <c r="E3682" i="2"/>
  <c r="E7274" i="2"/>
  <c r="E7425" i="2"/>
  <c r="E2161" i="2"/>
  <c r="E7487" i="2"/>
  <c r="E2470" i="2"/>
  <c r="E856" i="2"/>
  <c r="E3649" i="2"/>
  <c r="E3419" i="2"/>
  <c r="E4653" i="2"/>
  <c r="E278" i="2"/>
  <c r="E55" i="2"/>
  <c r="E1931" i="2"/>
  <c r="E185" i="2"/>
  <c r="E5180" i="2"/>
  <c r="E6643" i="2"/>
  <c r="E3587" i="2"/>
  <c r="E63" i="2"/>
  <c r="E140" i="2"/>
  <c r="E4975" i="2"/>
  <c r="E3038" i="2"/>
  <c r="E688" i="2"/>
  <c r="E3820" i="2"/>
  <c r="E3579" i="2"/>
  <c r="E268" i="2"/>
  <c r="E9010" i="2"/>
  <c r="E7618" i="2"/>
  <c r="E5205" i="2"/>
  <c r="E882" i="2"/>
  <c r="E7605" i="2"/>
  <c r="E3379" i="2"/>
  <c r="E6224" i="2"/>
  <c r="E5989" i="2"/>
  <c r="E8075" i="2"/>
  <c r="E5451" i="2"/>
  <c r="E4845" i="2"/>
  <c r="E8649" i="2"/>
  <c r="E8283" i="2"/>
  <c r="E7602" i="2"/>
  <c r="E1624" i="2"/>
  <c r="E7572" i="2"/>
  <c r="E1618" i="2"/>
  <c r="E7118" i="2"/>
  <c r="E6236" i="2"/>
  <c r="E220" i="2"/>
  <c r="E6451" i="2"/>
  <c r="E4110" i="2"/>
  <c r="E6862" i="2"/>
  <c r="E8754" i="2"/>
  <c r="E2375" i="2"/>
  <c r="E8244" i="2"/>
  <c r="E2190" i="2"/>
  <c r="E2885" i="2"/>
  <c r="E5631" i="2"/>
  <c r="E2444" i="2"/>
  <c r="E4457" i="2"/>
  <c r="E4305" i="2"/>
  <c r="E507" i="2"/>
  <c r="E5767" i="2"/>
  <c r="E1727" i="2"/>
  <c r="E7646" i="2"/>
  <c r="E2082" i="2"/>
  <c r="E2489" i="2"/>
  <c r="E5790" i="2"/>
  <c r="E8972" i="2"/>
  <c r="E2034" i="2"/>
  <c r="E6045" i="2"/>
  <c r="E7491" i="2"/>
  <c r="E3415" i="2"/>
  <c r="E4675" i="2"/>
  <c r="E7785" i="2"/>
  <c r="E1867" i="2"/>
  <c r="E2600" i="2"/>
  <c r="E8279" i="2"/>
  <c r="E659" i="2"/>
  <c r="E5995" i="2"/>
  <c r="E2098" i="2"/>
  <c r="E210" i="2"/>
  <c r="E2303" i="2"/>
  <c r="E44" i="2"/>
  <c r="E4748" i="2"/>
  <c r="E1821" i="2"/>
  <c r="E628" i="2"/>
  <c r="E4341" i="2"/>
  <c r="E835" i="2"/>
  <c r="E1350" i="2"/>
  <c r="E5871" i="2"/>
  <c r="E342" i="2"/>
  <c r="E5906" i="2"/>
  <c r="E6312" i="2"/>
  <c r="E1214" i="2"/>
  <c r="E3524" i="2"/>
  <c r="E1840" i="2"/>
  <c r="E4676" i="2"/>
  <c r="E8578" i="2"/>
  <c r="E5039" i="2"/>
  <c r="E7842" i="2"/>
  <c r="E8322" i="2"/>
  <c r="E8391" i="2"/>
  <c r="E7962" i="2"/>
  <c r="E2566" i="2"/>
  <c r="E7284" i="2"/>
  <c r="E3691" i="2"/>
  <c r="E1628" i="2"/>
  <c r="E5016" i="2"/>
  <c r="E2860" i="2"/>
  <c r="E3646" i="2"/>
  <c r="E863" i="2"/>
  <c r="E6676" i="2"/>
  <c r="E7827" i="2"/>
  <c r="E5785" i="2"/>
  <c r="E1032" i="2"/>
  <c r="E8464" i="2"/>
  <c r="E5438" i="2"/>
  <c r="E4447" i="2"/>
  <c r="E487" i="2"/>
  <c r="E4133" i="2"/>
  <c r="E8411" i="2"/>
  <c r="E1204" i="2"/>
  <c r="E5440" i="2"/>
  <c r="E6441" i="2"/>
  <c r="E7263" i="2"/>
  <c r="E717" i="2"/>
  <c r="E1781" i="2"/>
  <c r="E3647" i="2"/>
  <c r="E6904" i="2"/>
  <c r="E961" i="2"/>
  <c r="E82" i="2"/>
  <c r="E4008" i="2"/>
  <c r="E4615" i="2"/>
  <c r="E8591" i="2"/>
  <c r="E6939" i="2"/>
  <c r="E81" i="2"/>
  <c r="E2725" i="2"/>
  <c r="E2998" i="2"/>
  <c r="E248" i="2"/>
  <c r="E3016" i="2"/>
  <c r="E2563" i="2"/>
  <c r="E2515" i="2"/>
  <c r="E1767" i="2"/>
  <c r="E851" i="2"/>
  <c r="E2601" i="2"/>
  <c r="E1769" i="2"/>
  <c r="E4501" i="2"/>
  <c r="E901" i="2"/>
  <c r="E8357" i="2"/>
  <c r="E1755" i="2"/>
  <c r="E2254" i="2"/>
  <c r="E3077" i="2"/>
  <c r="E2990" i="2"/>
  <c r="E3557" i="2"/>
  <c r="E3835" i="2"/>
  <c r="E8019" i="2"/>
  <c r="E4086" i="2"/>
  <c r="E7658" i="2"/>
  <c r="E3640" i="2"/>
  <c r="E5594" i="2"/>
  <c r="E5123" i="2"/>
  <c r="E1698" i="2"/>
  <c r="E768" i="2"/>
  <c r="E1554" i="2"/>
  <c r="E3103" i="2"/>
  <c r="E5214" i="2"/>
  <c r="E7191" i="2"/>
  <c r="E5507" i="2"/>
  <c r="E276" i="2"/>
  <c r="E3659" i="2"/>
  <c r="E1848" i="2"/>
  <c r="E6165" i="2"/>
  <c r="E8320" i="2"/>
  <c r="E7389" i="2"/>
  <c r="E6921" i="2"/>
  <c r="E6172" i="2"/>
  <c r="E4094" i="2"/>
  <c r="E3232" i="2"/>
  <c r="E8944" i="2"/>
  <c r="E4952" i="2"/>
  <c r="E2019" i="2"/>
  <c r="E2332" i="2"/>
  <c r="E6409" i="2"/>
  <c r="E7214" i="2"/>
  <c r="E6222" i="2"/>
  <c r="E1517" i="2"/>
  <c r="E8914" i="2"/>
  <c r="E2308" i="2"/>
  <c r="E2344" i="2"/>
  <c r="E2634" i="2"/>
  <c r="E8284" i="2"/>
  <c r="E7321" i="2"/>
  <c r="E8621" i="2"/>
  <c r="E6589" i="2"/>
  <c r="E2189" i="2"/>
  <c r="E5115" i="2"/>
  <c r="E8102" i="2"/>
  <c r="E5938" i="2"/>
  <c r="E8217" i="2"/>
  <c r="E3132" i="2"/>
  <c r="E529" i="2"/>
  <c r="E3666" i="2"/>
  <c r="E5528" i="2"/>
  <c r="E4026" i="2"/>
  <c r="E4165" i="2"/>
  <c r="E974" i="2"/>
  <c r="E2373" i="2"/>
  <c r="E3543" i="2"/>
  <c r="E8089" i="2"/>
  <c r="E1593" i="2"/>
  <c r="E3567" i="2"/>
  <c r="E1048" i="2"/>
  <c r="E2530" i="2"/>
  <c r="E2385" i="2"/>
  <c r="E7681" i="2"/>
  <c r="E6080" i="2"/>
  <c r="E955" i="2"/>
  <c r="E1243" i="2"/>
  <c r="E3173" i="2"/>
  <c r="E7953" i="2"/>
  <c r="E4853" i="2"/>
  <c r="E97" i="2"/>
  <c r="E5736" i="2"/>
  <c r="E7963" i="2"/>
  <c r="E1397" i="2"/>
  <c r="E1874" i="2"/>
  <c r="E8612" i="2"/>
  <c r="E7481" i="2"/>
  <c r="E269" i="2"/>
  <c r="E8112" i="2"/>
  <c r="E5452" i="2"/>
  <c r="E3417" i="2"/>
  <c r="E3083" i="2"/>
  <c r="E2761" i="2"/>
  <c r="E4689" i="2"/>
  <c r="E196" i="2"/>
  <c r="E3963" i="2"/>
  <c r="E4114" i="2"/>
  <c r="E1016" i="2"/>
  <c r="E4545" i="2"/>
  <c r="E2670" i="2"/>
  <c r="E7838" i="2"/>
  <c r="E3545" i="2"/>
  <c r="E5983" i="2"/>
  <c r="E393" i="2"/>
  <c r="E5443" i="2"/>
  <c r="E8652" i="2"/>
  <c r="E13" i="2"/>
  <c r="E6710" i="2"/>
  <c r="E2209" i="2"/>
  <c r="E1877" i="2"/>
  <c r="E3003" i="2"/>
  <c r="E8814" i="2"/>
  <c r="E6445" i="2"/>
  <c r="E7356" i="2"/>
  <c r="E4099" i="2"/>
  <c r="E6841" i="2"/>
  <c r="E8669" i="2"/>
  <c r="E1870" i="2"/>
  <c r="E6170" i="2"/>
  <c r="E2961" i="2"/>
  <c r="E239" i="2"/>
  <c r="E3179" i="2"/>
  <c r="E5549" i="2"/>
  <c r="E4575" i="2"/>
  <c r="E8242" i="2"/>
  <c r="E8542" i="2"/>
  <c r="E6323" i="2"/>
  <c r="E6096" i="2"/>
  <c r="E7232" i="2"/>
  <c r="E1485" i="2"/>
  <c r="E4792" i="2"/>
  <c r="E741" i="2"/>
  <c r="E4765" i="2"/>
  <c r="E2901" i="2"/>
  <c r="E3665" i="2"/>
  <c r="E7013" i="2"/>
  <c r="E5583" i="2"/>
  <c r="E7083" i="2"/>
  <c r="E7818" i="2"/>
  <c r="E1990" i="2"/>
  <c r="E8267" i="2"/>
  <c r="E2351" i="2"/>
  <c r="E2350" i="2"/>
  <c r="E7069" i="2"/>
  <c r="E8103" i="2"/>
  <c r="E660" i="2"/>
  <c r="E310" i="2"/>
  <c r="E5267" i="2"/>
  <c r="E3669" i="2"/>
  <c r="E7290" i="2"/>
  <c r="E6036" i="2"/>
  <c r="E4557" i="2"/>
  <c r="E8009" i="2"/>
  <c r="E3750" i="2"/>
  <c r="E5170" i="2"/>
  <c r="E7831" i="2"/>
  <c r="E8742" i="2"/>
  <c r="E5868" i="2"/>
  <c r="E8745" i="2"/>
  <c r="E3319" i="2"/>
  <c r="E8011" i="2"/>
  <c r="E167" i="2"/>
  <c r="E6543" i="2"/>
  <c r="E5499" i="2"/>
  <c r="E1044" i="2"/>
  <c r="E158" i="2"/>
  <c r="E7371" i="2"/>
  <c r="E3856" i="2"/>
  <c r="E8005" i="2"/>
  <c r="E786" i="2"/>
  <c r="E6471" i="2"/>
  <c r="E4294" i="2"/>
  <c r="E2309" i="2"/>
  <c r="E499" i="2"/>
  <c r="E3599" i="2"/>
  <c r="E2232" i="2"/>
  <c r="E7456" i="2"/>
  <c r="E5439" i="2"/>
  <c r="E6855" i="2"/>
  <c r="E2863" i="2"/>
  <c r="E8313" i="2"/>
  <c r="E2574" i="2"/>
  <c r="E5796" i="2"/>
  <c r="E5909" i="2"/>
  <c r="E7519" i="2"/>
  <c r="E6665" i="2"/>
  <c r="E5036" i="2"/>
  <c r="E5765" i="2"/>
  <c r="E6098" i="2"/>
  <c r="E7971" i="2"/>
  <c r="E7041" i="2"/>
  <c r="E3560" i="2"/>
  <c r="E3474" i="2"/>
  <c r="E6532" i="2"/>
  <c r="E2769" i="2"/>
  <c r="E7023" i="2"/>
  <c r="E3339" i="2"/>
  <c r="E4113" i="2"/>
  <c r="E56" i="2"/>
  <c r="E1726" i="2"/>
  <c r="E3444" i="2"/>
  <c r="E472" i="2"/>
  <c r="E8006" i="2"/>
  <c r="E4015" i="2"/>
  <c r="E4506" i="2"/>
  <c r="E3338" i="2"/>
  <c r="E7188" i="2"/>
  <c r="E759" i="2"/>
  <c r="E7931" i="2"/>
  <c r="E5570" i="2"/>
  <c r="E2394" i="2"/>
  <c r="E4733" i="2"/>
  <c r="E4849" i="2"/>
  <c r="E7870" i="2"/>
  <c r="E3597" i="2"/>
  <c r="E6346" i="2"/>
  <c r="E6951" i="2"/>
  <c r="E7543" i="2"/>
  <c r="E8311" i="2"/>
  <c r="E5077" i="2"/>
  <c r="E3854" i="2"/>
  <c r="E855" i="2"/>
  <c r="E5145" i="2"/>
  <c r="E4076" i="2"/>
  <c r="E5794" i="2"/>
  <c r="E6192" i="2"/>
  <c r="E6027" i="2"/>
  <c r="E8796" i="2"/>
  <c r="E8969" i="2"/>
  <c r="E5125" i="2"/>
  <c r="E8285" i="2"/>
  <c r="E3242" i="2"/>
  <c r="E1504" i="2"/>
  <c r="E8229" i="2"/>
  <c r="E6126" i="2"/>
  <c r="E4966" i="2"/>
  <c r="E4479" i="2"/>
  <c r="E7390" i="2"/>
  <c r="E6229" i="2"/>
  <c r="E6813" i="2"/>
  <c r="E2244" i="2"/>
  <c r="E2967" i="2"/>
  <c r="E8737" i="2"/>
  <c r="E2144" i="2"/>
  <c r="E1806" i="2"/>
  <c r="E5022" i="2"/>
  <c r="E6065" i="2"/>
  <c r="E7055" i="2"/>
  <c r="E6693" i="2"/>
  <c r="E3410" i="2"/>
  <c r="E6354" i="2"/>
  <c r="E4032" i="2"/>
  <c r="E2315" i="2"/>
  <c r="E8917" i="2"/>
  <c r="E1603" i="2"/>
  <c r="E3533" i="2"/>
  <c r="E5700" i="2"/>
  <c r="E8984" i="2"/>
  <c r="E6255" i="2"/>
  <c r="E7267" i="2"/>
  <c r="E3457" i="2"/>
  <c r="E1265" i="2"/>
  <c r="E470" i="2"/>
  <c r="E3648" i="2"/>
  <c r="E1945" i="2"/>
  <c r="E5910" i="2"/>
  <c r="E3556" i="2"/>
  <c r="E795" i="2"/>
  <c r="E5492" i="2"/>
  <c r="E4522" i="2"/>
  <c r="E2028" i="2"/>
  <c r="E6569" i="2"/>
  <c r="E2480" i="2"/>
  <c r="E2865" i="2"/>
  <c r="E4962" i="2"/>
  <c r="E5261" i="2"/>
  <c r="E605" i="2"/>
  <c r="E9008" i="2"/>
  <c r="E6179" i="2"/>
  <c r="E6785" i="2"/>
  <c r="E1764" i="2"/>
  <c r="E2266" i="2"/>
  <c r="E5622" i="2"/>
  <c r="E4469" i="2"/>
  <c r="E6311" i="2"/>
  <c r="E8510" i="2"/>
  <c r="E3464" i="2"/>
  <c r="E3984" i="2"/>
  <c r="E3177" i="2"/>
  <c r="E8115" i="2"/>
  <c r="E545" i="2"/>
  <c r="E594" i="2"/>
  <c r="E5332" i="2"/>
  <c r="E1093" i="2"/>
  <c r="E5414" i="2"/>
  <c r="E7869" i="2"/>
  <c r="E4763" i="2"/>
  <c r="E1041" i="2"/>
  <c r="E4333" i="2"/>
  <c r="E7246" i="2"/>
  <c r="E6504" i="2"/>
  <c r="E6008" i="2"/>
  <c r="E1171" i="2"/>
  <c r="E7822" i="2"/>
  <c r="E7496" i="2"/>
  <c r="E4617" i="2"/>
  <c r="E1901" i="2"/>
  <c r="E7793" i="2"/>
  <c r="E6176" i="2"/>
  <c r="E1602" i="2"/>
  <c r="E3794" i="2"/>
  <c r="E5015" i="2"/>
  <c r="E1486" i="2"/>
  <c r="E6241" i="2"/>
  <c r="E1834" i="2"/>
  <c r="E8155" i="2"/>
  <c r="E607" i="2"/>
  <c r="E1731" i="2"/>
  <c r="E5495" i="2"/>
  <c r="E7587" i="2"/>
  <c r="E8758" i="2"/>
  <c r="E731" i="2"/>
  <c r="E1160" i="2"/>
  <c r="E376" i="2"/>
  <c r="E8671" i="2"/>
  <c r="E2004" i="2"/>
  <c r="E8837" i="2"/>
  <c r="E1474" i="2"/>
  <c r="E6756" i="2"/>
  <c r="E2420" i="2"/>
  <c r="E4592" i="2"/>
  <c r="E2610" i="2"/>
  <c r="E5427" i="2"/>
  <c r="E867" i="2"/>
  <c r="E1406" i="2"/>
  <c r="E8740" i="2"/>
  <c r="E2696" i="2"/>
  <c r="E3845" i="2"/>
  <c r="E6755" i="2"/>
  <c r="E2278" i="2"/>
  <c r="E1892" i="2"/>
  <c r="E3113" i="2"/>
  <c r="E222" i="2"/>
  <c r="E6694" i="2"/>
  <c r="E2192" i="2"/>
  <c r="E1643" i="2"/>
  <c r="E8463" i="2"/>
  <c r="E6762" i="2"/>
  <c r="E2611" i="2"/>
  <c r="E2228" i="2"/>
  <c r="E7700" i="2"/>
  <c r="E6333" i="2"/>
  <c r="E492" i="2"/>
  <c r="E2982" i="2"/>
  <c r="E3869" i="2"/>
  <c r="E5833" i="2"/>
  <c r="E4961" i="2"/>
  <c r="E4803" i="2"/>
  <c r="E1925" i="2"/>
  <c r="E2669" i="2"/>
  <c r="E9017" i="2"/>
  <c r="E1518" i="2"/>
  <c r="E3581" i="2"/>
  <c r="E2646" i="2"/>
  <c r="E1865" i="2"/>
  <c r="E3672" i="2"/>
  <c r="E4935" i="2"/>
  <c r="E3949" i="2"/>
  <c r="E4616" i="2"/>
  <c r="E6546" i="2"/>
  <c r="E2335" i="2"/>
  <c r="E2043" i="2"/>
  <c r="E4687" i="2"/>
  <c r="E4823" i="2"/>
  <c r="E1264" i="2"/>
  <c r="E6257" i="2"/>
  <c r="E5772" i="2"/>
  <c r="E7443" i="2"/>
  <c r="E5417" i="2"/>
  <c r="E1283" i="2"/>
  <c r="E3213" i="2"/>
  <c r="E6381" i="2"/>
  <c r="E6946" i="2"/>
  <c r="E2979" i="2"/>
  <c r="E6421" i="2"/>
  <c r="E614" i="2"/>
  <c r="E1138" i="2"/>
  <c r="E7973" i="2"/>
  <c r="E6787" i="2"/>
  <c r="E6187" i="2"/>
  <c r="E1276" i="2"/>
  <c r="E3362" i="2"/>
  <c r="E2579" i="2"/>
  <c r="E1630" i="2"/>
  <c r="E4791" i="2"/>
  <c r="E2506" i="2"/>
  <c r="E8265" i="2"/>
  <c r="E7774" i="2"/>
  <c r="E3455" i="2"/>
  <c r="E280" i="2"/>
  <c r="E2149" i="2"/>
  <c r="E4314" i="2"/>
  <c r="E964" i="2"/>
  <c r="E4790" i="2"/>
  <c r="E1520" i="2"/>
  <c r="E2616" i="2"/>
  <c r="E2896" i="2"/>
  <c r="E3301" i="2"/>
  <c r="E3511" i="2"/>
  <c r="E1290" i="2"/>
  <c r="E1156" i="2"/>
  <c r="E7956" i="2"/>
  <c r="E7968" i="2"/>
  <c r="E4368" i="2"/>
  <c r="E460" i="2"/>
  <c r="E1766" i="2"/>
  <c r="E6573" i="2"/>
  <c r="E8594" i="2"/>
  <c r="E3191" i="2"/>
  <c r="E5141" i="2"/>
  <c r="E3704" i="2"/>
  <c r="E2162" i="2"/>
  <c r="E4255" i="2"/>
  <c r="E9014" i="2"/>
  <c r="E2722" i="2"/>
  <c r="E152" i="2"/>
  <c r="E2644" i="2"/>
  <c r="E6243" i="2"/>
  <c r="E8434" i="2"/>
  <c r="E5624" i="2"/>
  <c r="E417" i="2"/>
  <c r="E5713" i="2"/>
  <c r="E304" i="2"/>
  <c r="E1407" i="2"/>
  <c r="E3353" i="2"/>
  <c r="E5421" i="2"/>
  <c r="E4442" i="2"/>
  <c r="E8255" i="2"/>
  <c r="E1551" i="2"/>
  <c r="E847" i="2"/>
  <c r="E5519" i="2"/>
  <c r="E1383" i="2"/>
  <c r="E1091" i="2"/>
  <c r="E5744" i="2"/>
  <c r="E5168" i="2"/>
  <c r="E4354" i="2"/>
  <c r="E3280" i="2"/>
  <c r="E8259" i="2"/>
  <c r="E8421" i="2"/>
  <c r="E466" i="2"/>
  <c r="E2418" i="2"/>
  <c r="E7283" i="2"/>
  <c r="E2647" i="2"/>
  <c r="E3685" i="2"/>
  <c r="E3991" i="2"/>
  <c r="E8504" i="2"/>
  <c r="E1043" i="2"/>
  <c r="E3976" i="2"/>
  <c r="E188" i="2"/>
  <c r="E7565" i="2"/>
  <c r="E6637" i="2"/>
  <c r="E3998" i="2"/>
  <c r="E948" i="2"/>
  <c r="E8405" i="2"/>
  <c r="E5089" i="2"/>
  <c r="E1477" i="2"/>
  <c r="E6268" i="2"/>
  <c r="E7065" i="2"/>
  <c r="E4697" i="2"/>
  <c r="E2832" i="2"/>
  <c r="E1367" i="2"/>
  <c r="E6956" i="2"/>
  <c r="E8225" i="2"/>
  <c r="E228" i="2"/>
  <c r="E5383" i="2"/>
  <c r="E3989" i="2"/>
  <c r="E6062" i="2"/>
  <c r="E6502" i="2"/>
  <c r="E1092" i="2"/>
  <c r="E8417" i="2"/>
  <c r="E1382" i="2"/>
  <c r="E8635" i="2"/>
  <c r="E3734" i="2"/>
  <c r="E3894" i="2"/>
  <c r="E2250" i="2"/>
  <c r="E7667" i="2"/>
  <c r="E2399" i="2"/>
  <c r="E6403" i="2"/>
  <c r="E6464" i="2"/>
  <c r="E7050" i="2"/>
  <c r="E3580" i="2"/>
  <c r="E6708" i="2"/>
  <c r="E1876" i="2"/>
  <c r="E7815" i="2"/>
  <c r="E4997" i="2"/>
  <c r="E8099" i="2"/>
  <c r="E8597" i="2"/>
  <c r="E8469" i="2"/>
  <c r="E6386" i="2"/>
  <c r="E5122" i="2"/>
  <c r="E1896" i="2"/>
  <c r="E7925" i="2"/>
  <c r="E279" i="2"/>
  <c r="E1642" i="2"/>
  <c r="E1823" i="2"/>
  <c r="E4750" i="2"/>
  <c r="E1576" i="2"/>
  <c r="E4610" i="2"/>
  <c r="E1749" i="2"/>
  <c r="E7696" i="2"/>
  <c r="E8368" i="2"/>
  <c r="E2849" i="2"/>
  <c r="E7620" i="2"/>
  <c r="E371" i="2"/>
  <c r="E8813" i="2"/>
  <c r="E8726" i="2"/>
  <c r="E1137" i="2"/>
  <c r="E8000" i="2"/>
  <c r="E5820" i="2"/>
  <c r="E5580" i="2"/>
  <c r="E2212" i="2"/>
  <c r="E5769" i="2"/>
  <c r="E5569" i="2"/>
  <c r="E8329" i="2"/>
  <c r="E5994" i="2"/>
  <c r="E641" i="2"/>
  <c r="E2369" i="2"/>
  <c r="E4351" i="2"/>
  <c r="E3101" i="2"/>
  <c r="E8616" i="2"/>
  <c r="E241" i="2"/>
  <c r="E4208" i="2"/>
  <c r="E5802" i="2"/>
  <c r="E1051" i="2"/>
  <c r="E8131" i="2"/>
  <c r="E1693" i="2"/>
  <c r="E848" i="2"/>
  <c r="E1888" i="2"/>
  <c r="E2323" i="2"/>
  <c r="E7612" i="2"/>
  <c r="E2198" i="2"/>
  <c r="E2040" i="2"/>
  <c r="E950" i="2"/>
  <c r="E6051" i="2"/>
  <c r="E5288" i="2"/>
  <c r="E852" i="2"/>
  <c r="E3135" i="2"/>
  <c r="E4701" i="2"/>
  <c r="E3519" i="2"/>
  <c r="E4101" i="2"/>
  <c r="E3594" i="2"/>
  <c r="E680" i="2"/>
  <c r="E2608" i="2"/>
  <c r="E5602" i="2"/>
  <c r="E391" i="2"/>
  <c r="E1439" i="2"/>
  <c r="E1179" i="2"/>
  <c r="E4735" i="2"/>
  <c r="E1351" i="2"/>
  <c r="E4161" i="2"/>
  <c r="E8459" i="2"/>
  <c r="E2522" i="2"/>
  <c r="E6886" i="2"/>
  <c r="E7754" i="2"/>
  <c r="E8821" i="2"/>
  <c r="E6888" i="2"/>
  <c r="E3263" i="2"/>
  <c r="E8039" i="2"/>
  <c r="E5138" i="2"/>
  <c r="E1801" i="2"/>
  <c r="E1862" i="2"/>
  <c r="E6189" i="2"/>
  <c r="E3344" i="2"/>
  <c r="E3406" i="2"/>
  <c r="E2194" i="2"/>
  <c r="E8765" i="2"/>
  <c r="E6955" i="2"/>
  <c r="E246" i="2"/>
  <c r="E4446" i="2"/>
  <c r="E8250" i="2"/>
  <c r="E6161" i="2"/>
  <c r="E2514" i="2"/>
  <c r="E5190" i="2"/>
  <c r="E880" i="2"/>
  <c r="E5712" i="2"/>
  <c r="E1555" i="2"/>
  <c r="E3196" i="2"/>
  <c r="E1953" i="2"/>
  <c r="E5548" i="2"/>
  <c r="E6121" i="2"/>
  <c r="E337" i="2"/>
  <c r="E6391" i="2"/>
  <c r="E184" i="2"/>
  <c r="E1164" i="2"/>
  <c r="E8680" i="2"/>
  <c r="E7835" i="2"/>
  <c r="E7645" i="2"/>
  <c r="E6442" i="2"/>
  <c r="E5290" i="2"/>
  <c r="E809" i="2"/>
  <c r="E6252" i="2"/>
  <c r="E4543" i="2"/>
  <c r="E4135" i="2"/>
  <c r="E1136" i="2"/>
  <c r="E3421" i="2"/>
  <c r="E3017" i="2"/>
  <c r="E879" i="2"/>
  <c r="E5946" i="2"/>
  <c r="E2542" i="2"/>
  <c r="E8145" i="2"/>
  <c r="E2618" i="2"/>
  <c r="E5303" i="2"/>
  <c r="E137" i="2"/>
  <c r="E3563" i="2"/>
  <c r="E3787" i="2"/>
  <c r="E383" i="2"/>
  <c r="E5158" i="2"/>
  <c r="E7690" i="2"/>
  <c r="E7049" i="2"/>
  <c r="E6674" i="2"/>
  <c r="E2715" i="2"/>
  <c r="E84" i="2"/>
  <c r="E1756" i="2"/>
  <c r="E3322" i="2"/>
  <c r="E4822" i="2"/>
  <c r="E7352" i="2"/>
  <c r="E4258" i="2"/>
  <c r="E4771" i="2"/>
  <c r="E1249" i="2"/>
  <c r="E271" i="2"/>
  <c r="E3990" i="2"/>
  <c r="E4772" i="2"/>
  <c r="E2442" i="2"/>
  <c r="E5797" i="2"/>
  <c r="E3776" i="2"/>
  <c r="E2039" i="2"/>
  <c r="E8636" i="2"/>
  <c r="E3836" i="2"/>
  <c r="E427" i="2"/>
  <c r="E1599" i="2"/>
  <c r="E1683" i="2"/>
  <c r="E6557" i="2"/>
  <c r="E1145" i="2"/>
  <c r="E2397" i="2"/>
  <c r="E6605" i="2"/>
  <c r="E6122" i="2"/>
  <c r="E347" i="2"/>
  <c r="E1813" i="2"/>
  <c r="E2324" i="2"/>
  <c r="E1559" i="2"/>
  <c r="E2148" i="2"/>
  <c r="E970" i="2"/>
  <c r="E6664" i="2"/>
  <c r="E8983" i="2"/>
  <c r="E6534" i="2"/>
  <c r="E2688" i="2"/>
  <c r="E4212" i="2"/>
  <c r="E3430" i="2"/>
  <c r="E5080" i="2"/>
  <c r="E5333" i="2"/>
  <c r="E8967" i="2"/>
  <c r="E2767" i="2"/>
  <c r="E4743" i="2"/>
  <c r="E4906" i="2"/>
  <c r="E4063" i="2"/>
  <c r="E709" i="2"/>
  <c r="E8406" i="2"/>
  <c r="E6728" i="2"/>
  <c r="E4390" i="2"/>
  <c r="E8733" i="2"/>
  <c r="E1616" i="2"/>
  <c r="E3277" i="2"/>
  <c r="E3456" i="2"/>
  <c r="E2593" i="2"/>
  <c r="E5656" i="2"/>
  <c r="E7304" i="2"/>
  <c r="E4286" i="2"/>
  <c r="E6777" i="2"/>
  <c r="E7833" i="2"/>
  <c r="E8689" i="2"/>
  <c r="E5082" i="2"/>
  <c r="E718" i="2"/>
  <c r="E5284" i="2"/>
  <c r="E5013" i="2"/>
  <c r="E2370" i="2"/>
  <c r="E585" i="2"/>
  <c r="E3979" i="2"/>
  <c r="E5836" i="2"/>
  <c r="E2340" i="2"/>
  <c r="E7039" i="2"/>
  <c r="E200" i="2"/>
  <c r="E3487" i="2"/>
  <c r="E7512" i="2"/>
  <c r="E503" i="2"/>
  <c r="E3997" i="2"/>
  <c r="E662" i="2"/>
  <c r="E3119" i="2"/>
  <c r="E2078" i="2"/>
  <c r="E8416" i="2"/>
  <c r="E7475" i="2"/>
  <c r="E5448" i="2"/>
  <c r="E8743" i="2"/>
  <c r="E4401" i="2"/>
  <c r="E8386" i="2"/>
  <c r="E1033" i="2"/>
  <c r="E2879" i="2"/>
  <c r="E6703" i="2"/>
  <c r="E6160" i="2"/>
  <c r="E4279" i="2"/>
  <c r="E8503" i="2"/>
  <c r="E5266" i="2"/>
  <c r="E7722" i="2"/>
  <c r="E8410" i="2"/>
  <c r="E8051" i="2"/>
  <c r="E4514" i="2"/>
  <c r="E8690" i="2"/>
  <c r="E8698" i="2"/>
  <c r="E4964" i="2"/>
  <c r="E4619" i="2"/>
  <c r="E7600" i="2"/>
  <c r="E811" i="2"/>
  <c r="E5623" i="2"/>
  <c r="E4189" i="2"/>
  <c r="E5245" i="2"/>
  <c r="E5189" i="2"/>
  <c r="E3178" i="2"/>
  <c r="E751" i="2"/>
  <c r="E7180" i="2"/>
  <c r="E8679" i="2"/>
  <c r="E4419" i="2"/>
  <c r="E4532" i="2"/>
  <c r="E1058" i="2"/>
  <c r="E1829" i="2"/>
  <c r="E2560" i="2"/>
  <c r="E6828" i="2"/>
  <c r="E4657" i="2"/>
  <c r="E7047" i="2"/>
  <c r="E1675" i="2"/>
  <c r="E1315" i="2"/>
  <c r="E3505" i="2"/>
  <c r="E4486" i="2"/>
  <c r="E187" i="2"/>
  <c r="E6820" i="2"/>
  <c r="E599" i="2"/>
  <c r="E8886" i="2"/>
  <c r="E7143" i="2"/>
  <c r="E2203" i="2"/>
  <c r="E5810" i="2"/>
  <c r="E4982" i="2"/>
  <c r="E6913" i="2"/>
  <c r="E7256" i="2"/>
  <c r="E4953" i="2"/>
  <c r="E1845" i="2"/>
  <c r="E309" i="2"/>
  <c r="E4470" i="2"/>
  <c r="E6313" i="2"/>
  <c r="E387" i="2"/>
  <c r="E6597" i="2"/>
  <c r="E3433" i="2"/>
  <c r="E4337" i="2"/>
  <c r="E1115" i="2"/>
  <c r="E6453" i="2"/>
  <c r="E3206" i="2"/>
  <c r="E7619" i="2"/>
  <c r="E8414" i="2"/>
  <c r="E6977" i="2"/>
  <c r="E5826" i="2"/>
  <c r="E178" i="2"/>
  <c r="E1670" i="2"/>
  <c r="E8912" i="2"/>
  <c r="E435" i="2"/>
  <c r="E2968" i="2"/>
  <c r="E2488" i="2"/>
  <c r="E2338" i="2"/>
  <c r="E4862" i="2"/>
  <c r="E5018" i="2"/>
  <c r="E2342" i="2"/>
  <c r="E4889" i="2"/>
  <c r="E5823" i="2"/>
  <c r="E5715" i="2"/>
  <c r="E5900" i="2"/>
  <c r="E1224" i="2"/>
  <c r="E6663" i="2"/>
  <c r="E8718" i="2"/>
  <c r="E6987" i="2"/>
  <c r="E4081" i="2"/>
  <c r="E3535" i="2"/>
  <c r="E7921" i="2"/>
  <c r="E6503" i="2"/>
  <c r="E3661" i="2"/>
  <c r="E3992" i="2"/>
  <c r="E4562" i="2"/>
  <c r="E2134" i="2"/>
  <c r="E3117" i="2"/>
  <c r="E625" i="2"/>
  <c r="E3541" i="2"/>
  <c r="E1053" i="2"/>
  <c r="E6506" i="2"/>
  <c r="E6102" i="2"/>
  <c r="E8950" i="2"/>
  <c r="E4877" i="2"/>
  <c r="E6023" i="2"/>
  <c r="E258" i="2"/>
  <c r="E5561" i="2"/>
  <c r="E3679" i="2"/>
  <c r="E7441" i="2"/>
  <c r="E4097" i="2"/>
  <c r="E1186" i="2"/>
  <c r="E8601" i="2"/>
  <c r="E2785" i="2"/>
  <c r="E2140" i="2"/>
  <c r="E5466" i="2"/>
  <c r="E2866" i="2"/>
  <c r="E3816" i="2"/>
  <c r="E8310" i="2"/>
  <c r="E6294" i="2"/>
  <c r="E5304" i="2"/>
  <c r="E2726" i="2"/>
  <c r="E2880" i="2"/>
  <c r="E8277" i="2"/>
  <c r="E2813" i="2"/>
  <c r="E5418" i="2"/>
  <c r="E5456" i="2"/>
  <c r="E3881" i="2"/>
  <c r="E4677" i="2"/>
  <c r="E1872" i="2"/>
  <c r="E8786" i="2"/>
  <c r="E128" i="2"/>
  <c r="E1237" i="2"/>
  <c r="E2449" i="2"/>
  <c r="E1495" i="2"/>
  <c r="E4660" i="2"/>
  <c r="E2586" i="2"/>
  <c r="E1946" i="2"/>
  <c r="E243" i="2"/>
  <c r="E604" i="2"/>
  <c r="E7840" i="2"/>
  <c r="E8439" i="2"/>
  <c r="E249" i="2"/>
  <c r="E5930" i="2"/>
  <c r="E4088" i="2"/>
  <c r="E1568" i="2"/>
  <c r="E7685" i="2"/>
  <c r="E7494" i="2"/>
  <c r="E257" i="2"/>
  <c r="E883" i="2"/>
  <c r="E3104" i="2"/>
  <c r="E7446" i="2"/>
  <c r="E4624" i="2"/>
  <c r="E5084" i="2"/>
  <c r="E7528" i="2"/>
  <c r="E6697" i="2"/>
  <c r="E2603" i="2"/>
  <c r="E6584" i="2"/>
  <c r="E2562" i="2"/>
  <c r="E8330" i="2"/>
  <c r="E8752" i="2"/>
  <c r="E1985" i="2"/>
  <c r="E1356" i="2"/>
  <c r="E8785" i="2"/>
  <c r="E6476" i="2"/>
  <c r="E5621" i="2"/>
  <c r="E45" i="2"/>
  <c r="E5741" i="2"/>
  <c r="E5019" i="2"/>
  <c r="E716" i="2"/>
  <c r="E2154" i="2"/>
  <c r="E4082" i="2"/>
  <c r="E5142" i="2"/>
  <c r="E7215" i="2"/>
  <c r="E2013" i="2"/>
  <c r="E1059" i="2"/>
  <c r="E6431" i="2"/>
  <c r="E5999" i="2"/>
  <c r="E8092" i="2"/>
  <c r="E4714" i="2"/>
  <c r="E6180" i="2"/>
  <c r="E554" i="2"/>
  <c r="E2003" i="2"/>
  <c r="E3494" i="2"/>
  <c r="E6181" i="2"/>
  <c r="E6256" i="2"/>
  <c r="E5803" i="2"/>
  <c r="E8352" i="2"/>
  <c r="E8390" i="2"/>
  <c r="E3592" i="2"/>
  <c r="E761" i="2"/>
  <c r="E14" i="2"/>
  <c r="E3887" i="2"/>
  <c r="E2495" i="2"/>
  <c r="E7042" i="2"/>
  <c r="E7005" i="2"/>
  <c r="E8830" i="2"/>
  <c r="E1935" i="2"/>
  <c r="E8296" i="2"/>
  <c r="E5139" i="2"/>
  <c r="E779" i="2"/>
  <c r="E8637" i="2"/>
  <c r="E5550" i="2"/>
  <c r="E8268" i="2"/>
  <c r="E8040" i="2"/>
  <c r="E407" i="2"/>
  <c r="E2690" i="2"/>
  <c r="E5845" i="2"/>
  <c r="E1273" i="2"/>
  <c r="E733" i="2"/>
  <c r="E6195" i="2"/>
  <c r="E6742" i="2"/>
  <c r="E6670" i="2"/>
  <c r="E7465" i="2"/>
  <c r="E8850" i="2"/>
  <c r="E6279" i="2"/>
  <c r="E1250" i="2"/>
  <c r="E4132" i="2"/>
  <c r="E365" i="2"/>
  <c r="E8953" i="2"/>
  <c r="E1662" i="2"/>
  <c r="E3650" i="2"/>
  <c r="E708" i="2"/>
  <c r="E2763" i="2"/>
  <c r="E802" i="2"/>
  <c r="E272" i="2"/>
  <c r="E7902" i="2"/>
  <c r="E9007" i="2"/>
  <c r="E4723" i="2"/>
  <c r="E1170" i="2"/>
  <c r="E806" i="2"/>
  <c r="E2633" i="2"/>
  <c r="E8548" i="2"/>
  <c r="E1313" i="2"/>
  <c r="E6593" i="2"/>
  <c r="E237" i="2"/>
  <c r="E6079" i="2"/>
  <c r="E748" i="2"/>
  <c r="E1374" i="2"/>
  <c r="E3510" i="2"/>
  <c r="E3942" i="2"/>
  <c r="E3436" i="2"/>
  <c r="E5711" i="2"/>
  <c r="E3348" i="2"/>
  <c r="E7075" i="2"/>
  <c r="E4990" i="2"/>
  <c r="E7555" i="2"/>
  <c r="E4091" i="2"/>
  <c r="E1620" i="2"/>
  <c r="E2995" i="2"/>
  <c r="E8963" i="2"/>
  <c r="E7178" i="2"/>
  <c r="E597" i="2"/>
  <c r="E3247" i="2"/>
  <c r="E1510" i="2"/>
  <c r="E1673" i="2"/>
  <c r="E6120" i="2"/>
  <c r="E1338" i="2"/>
  <c r="E3313" i="2"/>
  <c r="E1125" i="2"/>
  <c r="E7573" i="2"/>
  <c r="E368" i="2"/>
  <c r="E7764" i="2"/>
  <c r="E2960" i="2"/>
  <c r="E727" i="2"/>
  <c r="E4476" i="2"/>
  <c r="E7444" i="2"/>
  <c r="E4970" i="2"/>
  <c r="E1718" i="2"/>
  <c r="E1672" i="2"/>
  <c r="E4787" i="2"/>
  <c r="E5108" i="2"/>
  <c r="E4089" i="2"/>
  <c r="E7744" i="2"/>
  <c r="E1253" i="2"/>
  <c r="E7708" i="2"/>
  <c r="E5263" i="2"/>
  <c r="E5568" i="2"/>
  <c r="E7164" i="2"/>
  <c r="E3601" i="2"/>
  <c r="E3481" i="2"/>
  <c r="E8771" i="2"/>
  <c r="E977" i="2"/>
  <c r="E2818" i="2"/>
  <c r="E7804" i="2"/>
  <c r="E6042" i="2"/>
  <c r="E1525" i="2"/>
  <c r="E6204" i="2"/>
  <c r="E5095" i="2"/>
  <c r="E3004" i="2"/>
  <c r="E7597" i="2"/>
  <c r="E8392" i="2"/>
  <c r="E4502" i="2"/>
  <c r="E7837" i="2"/>
  <c r="E3918" i="2"/>
  <c r="E4002" i="2"/>
  <c r="E6806" i="2"/>
  <c r="E4171" i="2"/>
  <c r="E7001" i="2"/>
  <c r="E3222" i="2"/>
  <c r="E2969" i="2"/>
  <c r="E4866" i="2"/>
  <c r="E552" i="2"/>
  <c r="E6554" i="2"/>
  <c r="E7865" i="2"/>
  <c r="E2079" i="2"/>
  <c r="E3073" i="2"/>
  <c r="E6772" i="2"/>
  <c r="E2419" i="2"/>
  <c r="E5337" i="2"/>
  <c r="E3076" i="2"/>
  <c r="E1843" i="2"/>
  <c r="E774" i="2"/>
  <c r="E7226" i="2"/>
  <c r="E762" i="2"/>
  <c r="E8502" i="2"/>
  <c r="E3947" i="2"/>
  <c r="E1932" i="2"/>
  <c r="E4544" i="2"/>
  <c r="E1470" i="2"/>
  <c r="E8271" i="2"/>
  <c r="E3814" i="2"/>
  <c r="E6635" i="2"/>
  <c r="E4861" i="2"/>
  <c r="E5840" i="2"/>
  <c r="E5657" i="2"/>
  <c r="E364" i="2"/>
  <c r="E3502" i="2"/>
  <c r="E2165" i="2"/>
  <c r="E8736" i="2"/>
  <c r="E506" i="2"/>
  <c r="E4909" i="2"/>
  <c r="E5527" i="2"/>
  <c r="E4117" i="2"/>
  <c r="E3944" i="2"/>
  <c r="E1060" i="2"/>
  <c r="E7930" i="2"/>
  <c r="E8975" i="2"/>
  <c r="E8716" i="2"/>
  <c r="E1797" i="2"/>
  <c r="E4674" i="2"/>
  <c r="E8342" i="2"/>
  <c r="E8617" i="2"/>
  <c r="E2808" i="2"/>
  <c r="E5604" i="2"/>
  <c r="E843" i="2"/>
  <c r="E645" i="2"/>
  <c r="E3577" i="2"/>
  <c r="E2816" i="2"/>
  <c r="E8266" i="2"/>
  <c r="E7787" i="2"/>
  <c r="E6267" i="2"/>
  <c r="E2989" i="2"/>
  <c r="E1002" i="2"/>
  <c r="E2424" i="2"/>
  <c r="E4633" i="2"/>
  <c r="E9053" i="2"/>
  <c r="E7882" i="2"/>
  <c r="E6168" i="2"/>
  <c r="E8461" i="2"/>
  <c r="E4694" i="2"/>
  <c r="E2166" i="2"/>
  <c r="E1841" i="2"/>
  <c r="E5048" i="2"/>
  <c r="E5529" i="2"/>
  <c r="E6231" i="2"/>
  <c r="E2258" i="2"/>
  <c r="E894" i="2"/>
  <c r="E3676" i="2"/>
  <c r="E6829" i="2"/>
  <c r="E6427" i="2"/>
  <c r="E465" i="2"/>
  <c r="E4703" i="2"/>
  <c r="E6666" i="2"/>
  <c r="E5505" i="2"/>
  <c r="E1172" i="2"/>
  <c r="E6941" i="2"/>
  <c r="E7767" i="2"/>
  <c r="E587" i="2"/>
  <c r="E2091" i="2"/>
  <c r="E3745" i="2"/>
  <c r="E6048" i="2"/>
  <c r="E2697" i="2"/>
  <c r="E1550" i="2"/>
  <c r="E1536" i="2"/>
  <c r="E5694" i="2"/>
  <c r="E7337" i="2"/>
  <c r="E3295" i="2"/>
  <c r="E333" i="2"/>
  <c r="E1466" i="2"/>
  <c r="E2018" i="2"/>
  <c r="E7888" i="2"/>
  <c r="E3878" i="2"/>
  <c r="E3761" i="2"/>
  <c r="E2205" i="2"/>
  <c r="E7202" i="2"/>
  <c r="E4864" i="2"/>
  <c r="E905" i="2"/>
  <c r="E4926" i="2"/>
  <c r="E2716" i="2"/>
  <c r="E3537" i="2"/>
  <c r="E1130" i="2"/>
  <c r="E2180" i="2"/>
  <c r="E1141" i="2"/>
  <c r="E5611" i="2"/>
  <c r="E5977" i="2"/>
  <c r="E7302" i="2"/>
  <c r="E2848" i="2"/>
  <c r="E1900" i="2"/>
  <c r="E840" i="2"/>
  <c r="E3857" i="2"/>
  <c r="E543" i="2"/>
  <c r="E2275" i="2"/>
  <c r="E202" i="2"/>
  <c r="E7385" i="2"/>
  <c r="E4334" i="2"/>
  <c r="E8506" i="2"/>
  <c r="E6626" i="2"/>
  <c r="E3765" i="2"/>
  <c r="E4857" i="2"/>
  <c r="E5718" i="2"/>
  <c r="E4010" i="2"/>
  <c r="E966" i="2"/>
  <c r="E2191" i="2"/>
  <c r="E4869" i="2"/>
  <c r="E2336" i="2"/>
  <c r="E6609" i="2"/>
  <c r="E7196" i="2"/>
  <c r="E862" i="2"/>
  <c r="E6594" i="2"/>
  <c r="E301" i="2"/>
  <c r="E5287" i="2"/>
  <c r="E8756" i="2"/>
  <c r="E1231" i="2"/>
  <c r="E1045" i="2"/>
  <c r="E5494" i="2"/>
  <c r="E6910" i="2"/>
  <c r="E3249" i="2"/>
  <c r="E5130" i="2"/>
  <c r="E1103" i="2"/>
  <c r="E5118" i="2"/>
  <c r="E1585" i="2"/>
  <c r="E6931" i="2"/>
  <c r="E445" i="2"/>
  <c r="E8168" i="2"/>
  <c r="E3629" i="2"/>
  <c r="E4576" i="2"/>
  <c r="E2468" i="2"/>
  <c r="E138" i="2"/>
  <c r="E6159" i="2"/>
  <c r="E2345" i="2"/>
  <c r="E4647" i="2"/>
  <c r="E5014" i="2"/>
  <c r="E1454" i="2"/>
  <c r="E4978" i="2"/>
  <c r="E7316" i="2"/>
  <c r="E3120" i="2"/>
  <c r="E2573" i="2"/>
  <c r="E7717" i="2"/>
  <c r="E5359" i="2"/>
  <c r="E3574" i="2"/>
  <c r="E5729" i="2"/>
  <c r="E7900" i="2"/>
  <c r="E3702" i="2"/>
  <c r="E3005" i="2"/>
  <c r="E4867" i="2"/>
  <c r="E6966" i="2"/>
  <c r="E4492" i="2"/>
  <c r="E6462" i="2"/>
  <c r="E4495" i="2"/>
  <c r="E8719" i="2"/>
  <c r="E4797" i="2"/>
  <c r="E5822" i="2"/>
  <c r="E1493" i="2"/>
  <c r="E4914" i="2"/>
  <c r="E4631" i="2"/>
  <c r="E6314" i="2"/>
  <c r="E1582" i="2"/>
  <c r="E8253" i="2"/>
  <c r="E6932" i="2"/>
  <c r="E2505" i="2"/>
  <c r="E5365" i="2"/>
  <c r="E8486" i="2"/>
  <c r="E8358" i="2"/>
  <c r="E732" i="2"/>
  <c r="E1377" i="2"/>
  <c r="E1197" i="2"/>
  <c r="E5032" i="2"/>
  <c r="E5974" i="2"/>
  <c r="E2820" i="2"/>
  <c r="E471" i="2"/>
  <c r="E3952" i="2"/>
  <c r="E617" i="2"/>
  <c r="E5936" i="2"/>
  <c r="E527" i="2"/>
  <c r="E2202" i="2"/>
  <c r="E7874" i="2"/>
  <c r="E5469" i="2"/>
  <c r="E6892" i="2"/>
  <c r="E5132" i="2"/>
  <c r="E3168" i="2"/>
  <c r="E1674" i="2"/>
  <c r="E7434" i="2"/>
  <c r="E9041" i="2"/>
  <c r="E8524" i="2"/>
  <c r="E7004" i="2"/>
  <c r="E1625" i="2"/>
  <c r="E6933" i="2"/>
  <c r="E6668" i="2"/>
  <c r="E6561" i="2"/>
  <c r="E3605" i="2"/>
  <c r="E7521" i="2"/>
  <c r="E6655" i="2"/>
  <c r="E4304" i="2"/>
  <c r="E8615" i="2"/>
  <c r="E7515" i="2"/>
  <c r="E1098" i="2"/>
  <c r="E2765" i="2"/>
  <c r="E7765" i="2"/>
  <c r="E6978" i="2"/>
  <c r="E5817" i="2"/>
  <c r="E3960" i="2"/>
  <c r="E5721" i="2"/>
  <c r="E132" i="2"/>
  <c r="E4120" i="2"/>
  <c r="E2047" i="2"/>
  <c r="E2451" i="2"/>
  <c r="E606" i="2"/>
  <c r="E4574" i="2"/>
  <c r="E1891" i="2"/>
  <c r="E1780" i="2"/>
  <c r="E2550" i="2"/>
  <c r="E5271" i="2"/>
  <c r="E890" i="2"/>
  <c r="E67" i="2"/>
  <c r="E5613" i="2"/>
  <c r="E6620" i="2"/>
  <c r="E3486" i="2"/>
  <c r="E1854" i="2"/>
  <c r="E4174" i="2"/>
  <c r="E5400" i="2"/>
  <c r="E3509" i="2"/>
  <c r="E7976" i="2"/>
  <c r="E1196" i="2"/>
  <c r="E5976" i="2"/>
  <c r="E715" i="2"/>
  <c r="E3538" i="2"/>
  <c r="E586" i="2"/>
  <c r="E8254" i="2"/>
  <c r="E8020" i="2"/>
  <c r="E64" i="2"/>
  <c r="E8939" i="2"/>
  <c r="E2955" i="2"/>
  <c r="E4989" i="2"/>
  <c r="E8815" i="2"/>
  <c r="E219" i="2"/>
  <c r="E8789" i="2"/>
  <c r="E83" i="2"/>
  <c r="E7369" i="2"/>
  <c r="E8349" i="2"/>
  <c r="E7541" i="2"/>
  <c r="E8258" i="2"/>
  <c r="E2443" i="2"/>
  <c r="E7046" i="2"/>
  <c r="E6730" i="2"/>
  <c r="E6058" i="2"/>
  <c r="E2529" i="2"/>
  <c r="E438" i="2"/>
  <c r="E2541" i="2"/>
  <c r="E4683" i="2"/>
  <c r="E3564" i="2"/>
  <c r="E8797" i="2"/>
  <c r="E6514" i="2"/>
  <c r="E1703" i="2"/>
  <c r="E3194" i="2"/>
  <c r="E8422" i="2"/>
  <c r="E8650" i="2"/>
  <c r="E8456" i="2"/>
  <c r="E2852" i="2"/>
  <c r="E7454" i="2"/>
  <c r="E8468" i="2"/>
  <c r="E2333" i="2"/>
  <c r="E7351" i="2"/>
  <c r="E6030" i="2"/>
  <c r="E5928" i="2"/>
  <c r="E2675" i="2"/>
  <c r="E5968" i="2"/>
  <c r="E4478" i="2"/>
  <c r="E6334" i="2"/>
  <c r="E2296" i="2"/>
  <c r="E2620" i="2"/>
  <c r="E4205" i="2"/>
  <c r="E3488" i="2"/>
  <c r="E873" i="2"/>
  <c r="E808" i="2"/>
  <c r="E6538" i="2"/>
  <c r="E5633" i="2"/>
  <c r="E7350" i="2"/>
  <c r="E3731" i="2"/>
  <c r="E6754" i="2"/>
  <c r="E1149" i="2"/>
  <c r="E3050" i="2"/>
  <c r="E3792" i="2"/>
  <c r="E6709" i="2"/>
  <c r="E807" i="2"/>
  <c r="E584" i="2"/>
  <c r="E5485" i="2"/>
  <c r="E7225" i="2"/>
  <c r="E264" i="2"/>
  <c r="E896" i="2"/>
  <c r="E1079" i="2"/>
  <c r="E2766" i="2"/>
  <c r="E4737" i="2"/>
  <c r="E4343" i="2"/>
  <c r="E5468" i="2"/>
  <c r="E5423" i="2"/>
  <c r="E6741" i="2"/>
  <c r="E7951" i="2"/>
  <c r="E6804" i="2"/>
  <c r="E3354" i="2"/>
  <c r="E1820" i="2"/>
  <c r="E8" i="2"/>
  <c r="E2627" i="2"/>
  <c r="E6413" i="2"/>
  <c r="E4622" i="2"/>
  <c r="E5504" i="2"/>
  <c r="E1852" i="2"/>
  <c r="E2440" i="2"/>
  <c r="E1729" i="2"/>
  <c r="E8790" i="2"/>
  <c r="E3846" i="2"/>
  <c r="E4815" i="2"/>
  <c r="E2048" i="2"/>
  <c r="E8600" i="2"/>
  <c r="E1097" i="2"/>
  <c r="E3492" i="2"/>
  <c r="E8372" i="2"/>
  <c r="E1361" i="2"/>
  <c r="E1612" i="2"/>
  <c r="E8947" i="2"/>
  <c r="E5035" i="2"/>
  <c r="E3233" i="2"/>
  <c r="E7517" i="2"/>
  <c r="E2731" i="2"/>
  <c r="E5655" i="2"/>
  <c r="E3726" i="2"/>
  <c r="E3006" i="2"/>
  <c r="E804" i="2"/>
  <c r="E7429" i="2"/>
  <c r="E6908" i="2"/>
  <c r="E6173" i="2"/>
  <c r="E6104" i="2"/>
  <c r="E6363" i="2"/>
  <c r="E2012" i="2"/>
  <c r="E7260" i="2"/>
  <c r="E1832" i="2"/>
  <c r="E6242" i="2"/>
  <c r="E4865" i="2"/>
  <c r="E7520" i="2"/>
  <c r="E4449" i="2"/>
  <c r="E5571" i="2"/>
  <c r="E8300" i="2"/>
  <c r="E1246" i="2"/>
  <c r="E6296" i="2"/>
  <c r="E6059" i="2"/>
  <c r="E3381" i="2"/>
  <c r="E1423" i="2"/>
  <c r="E8539" i="2"/>
  <c r="E8101" i="2"/>
  <c r="E3108" i="2"/>
  <c r="E1648" i="2"/>
  <c r="E4820" i="2"/>
  <c r="E448" i="2"/>
  <c r="E7412" i="2"/>
  <c r="E8795" i="2"/>
  <c r="E4940" i="2"/>
  <c r="E4679" i="2"/>
  <c r="E5843" i="2"/>
  <c r="E2159" i="2"/>
  <c r="E2112" i="2"/>
  <c r="E2746" i="2"/>
  <c r="E4946" i="2"/>
  <c r="E4659" i="2"/>
  <c r="E3230" i="2"/>
  <c r="E5959" i="2"/>
  <c r="E1984" i="2"/>
  <c r="E1005" i="2"/>
  <c r="E8529" i="2"/>
  <c r="E3496" i="2"/>
  <c r="E3689" i="2"/>
  <c r="E985" i="2"/>
  <c r="E7816" i="2"/>
  <c r="E7261" i="2"/>
  <c r="E3528" i="2"/>
  <c r="E866" i="2"/>
  <c r="E1223" i="2"/>
  <c r="E2705" i="2"/>
  <c r="E6132" i="2"/>
  <c r="E2977" i="2"/>
  <c r="E6130" i="2"/>
  <c r="E4246" i="2"/>
  <c r="E8619" i="2"/>
  <c r="E8442" i="2"/>
  <c r="E6329" i="2"/>
  <c r="E5516" i="2"/>
  <c r="E3578" i="2"/>
  <c r="E118" i="2"/>
  <c r="E4035" i="2"/>
  <c r="E3786" i="2"/>
  <c r="E3300" i="2"/>
  <c r="E1782" i="2"/>
  <c r="E2547" i="2"/>
  <c r="E208" i="2"/>
  <c r="E6891" i="2"/>
  <c r="E1337" i="2"/>
  <c r="E897" i="2"/>
  <c r="E6414" i="2"/>
  <c r="E5155" i="2"/>
  <c r="E326" i="2"/>
  <c r="E2274" i="2"/>
  <c r="E7771" i="2"/>
  <c r="E3495" i="2"/>
  <c r="E5386" i="2"/>
  <c r="E7606" i="2"/>
  <c r="E2877" i="2"/>
  <c r="E3921" i="2"/>
  <c r="E6812" i="2"/>
  <c r="E3870" i="2"/>
  <c r="E3964" i="2"/>
  <c r="E1455" i="2"/>
  <c r="E1017" i="2"/>
  <c r="E3609" i="2"/>
  <c r="E232" i="2"/>
  <c r="E8182" i="2"/>
  <c r="E5653" i="2"/>
  <c r="E1381" i="2"/>
  <c r="E4115" i="2"/>
  <c r="E6883" i="2"/>
  <c r="E7366" i="2"/>
  <c r="E2878" i="2"/>
  <c r="E6660" i="2"/>
  <c r="E386" i="2"/>
  <c r="E5574" i="2"/>
  <c r="E8852" i="2"/>
  <c r="E6390" i="2"/>
  <c r="E6367" i="2"/>
  <c r="E113" i="2"/>
  <c r="E2155" i="2"/>
  <c r="E8028" i="2"/>
  <c r="E797" i="2"/>
  <c r="E8378" i="2"/>
  <c r="E4998" i="2"/>
  <c r="E6948" i="2"/>
  <c r="E1150" i="2"/>
  <c r="E2319" i="2"/>
  <c r="E3901" i="2"/>
  <c r="E4636" i="2"/>
  <c r="E4376" i="2"/>
  <c r="E1819" i="2"/>
  <c r="E5010" i="2"/>
  <c r="E1824" i="2"/>
  <c r="E2210" i="2"/>
  <c r="E2224" i="2"/>
  <c r="E4064" i="2"/>
  <c r="E1134" i="2"/>
  <c r="E6420" i="2"/>
  <c r="E3709" i="2"/>
  <c r="E2507" i="2"/>
  <c r="E3169" i="2"/>
  <c r="E408" i="2"/>
  <c r="E6733" i="2"/>
  <c r="E8709" i="2"/>
  <c r="E734" i="2"/>
  <c r="E1598" i="2"/>
  <c r="E3047" i="2"/>
  <c r="E1379" i="2"/>
  <c r="E3438" i="2"/>
  <c r="E6097" i="2"/>
  <c r="E6281" i="2"/>
  <c r="E8393" i="2"/>
  <c r="E949" i="2"/>
  <c r="E2613" i="2"/>
  <c r="E1341" i="2"/>
  <c r="E2622" i="2"/>
  <c r="E3276" i="2"/>
  <c r="E6524" i="2"/>
  <c r="E4197" i="2"/>
  <c r="E7568" i="2"/>
  <c r="E6405" i="2"/>
  <c r="E3151" i="2"/>
  <c r="E3107" i="2"/>
  <c r="E4090" i="2"/>
  <c r="E6436" i="2"/>
  <c r="E348" i="2"/>
  <c r="E2143" i="2"/>
  <c r="E2502" i="2"/>
  <c r="E5147" i="2"/>
  <c r="E6562" i="2"/>
  <c r="E4399" i="2"/>
  <c r="E7405" i="2"/>
  <c r="E4705" i="2"/>
  <c r="E5750" i="2"/>
  <c r="E5933" i="2"/>
  <c r="E426" i="2"/>
  <c r="E5600" i="2"/>
  <c r="E6056" i="2"/>
  <c r="E1210" i="2"/>
  <c r="E8435" i="2"/>
  <c r="E7859" i="2"/>
  <c r="E5075" i="2"/>
  <c r="E6336" i="2"/>
  <c r="E2534" i="2"/>
  <c r="E1378" i="2"/>
  <c r="E6253" i="2"/>
  <c r="E2277" i="2"/>
  <c r="E6793" i="2"/>
  <c r="E2847" i="2"/>
  <c r="E542" i="2"/>
  <c r="E1082" i="2"/>
  <c r="E1471" i="2"/>
  <c r="E566" i="2"/>
  <c r="E3553" i="2"/>
  <c r="E1987" i="2"/>
  <c r="E1373" i="2"/>
  <c r="E144" i="2"/>
  <c r="E1446" i="2"/>
  <c r="E2456" i="2"/>
  <c r="E2521" i="2"/>
  <c r="E3569" i="2"/>
  <c r="E3200" i="2"/>
  <c r="E803" i="2"/>
  <c r="E2268" i="2"/>
  <c r="E3703" i="2"/>
  <c r="E6778" i="2"/>
  <c r="E6269" i="2"/>
  <c r="E2484" i="2"/>
  <c r="E6055" i="2"/>
  <c r="E4192" i="2"/>
  <c r="E3364" i="2"/>
  <c r="E1267" i="2"/>
  <c r="E2423" i="2"/>
  <c r="E1216" i="2"/>
  <c r="E2987" i="2"/>
  <c r="E4999" i="2"/>
  <c r="E2730" i="2"/>
  <c r="E730" i="2"/>
  <c r="E2882" i="2"/>
  <c r="E7811" i="2"/>
  <c r="E3241" i="2"/>
  <c r="E2698" i="2"/>
  <c r="E2267" i="2"/>
  <c r="E1282" i="2"/>
  <c r="E6452" i="2"/>
  <c r="E6193" i="2"/>
  <c r="E7783" i="2"/>
  <c r="E192" i="2"/>
  <c r="E8610" i="2"/>
  <c r="E791" i="2"/>
  <c r="E4363" i="2"/>
  <c r="E842" i="2"/>
  <c r="E2431" i="2"/>
  <c r="E2756" i="2"/>
  <c r="E547" i="2"/>
  <c r="E3833" i="2"/>
  <c r="E935" i="2"/>
  <c r="E142" i="2"/>
  <c r="E6373" i="2"/>
  <c r="E1278" i="2"/>
  <c r="E3914" i="2"/>
  <c r="E583" i="2"/>
  <c r="E7856" i="2"/>
  <c r="E8407" i="2"/>
  <c r="E306" i="2"/>
  <c r="E8498" i="2"/>
  <c r="E6902" i="2"/>
  <c r="E8161" i="2"/>
  <c r="E805" i="2"/>
  <c r="E7053" i="2"/>
  <c r="E8218" i="2"/>
  <c r="E5112" i="2"/>
  <c r="E2297" i="2"/>
  <c r="E6013" i="2"/>
  <c r="E3369" i="2"/>
  <c r="E6213" i="2"/>
  <c r="E7022" i="2"/>
  <c r="E5321" i="2"/>
  <c r="E6895" i="2"/>
  <c r="E2605" i="2"/>
  <c r="E2681" i="2"/>
  <c r="E6444" i="2"/>
  <c r="E3465" i="2"/>
  <c r="E3690" i="2"/>
  <c r="E1680" i="2"/>
  <c r="E4786" i="2"/>
  <c r="E6328" i="2"/>
  <c r="E3014" i="2"/>
  <c r="E4336" i="2"/>
  <c r="E652" i="2"/>
  <c r="E7068" i="2"/>
  <c r="E4656" i="2"/>
  <c r="E7969" i="2"/>
  <c r="E4538" i="2"/>
  <c r="E1768" i="2"/>
  <c r="E6679" i="2"/>
  <c r="E7915" i="2"/>
  <c r="E3777" i="2"/>
  <c r="E2226" i="2"/>
  <c r="E1494" i="2"/>
  <c r="E7916" i="2"/>
  <c r="E7007" i="2"/>
  <c r="E4623" i="2"/>
  <c r="E3764" i="2"/>
  <c r="E6072" i="2"/>
  <c r="E4404" i="2"/>
  <c r="E3608" i="2"/>
  <c r="E6244" i="2"/>
  <c r="E1213" i="2"/>
  <c r="E1911" i="2"/>
  <c r="E6382" i="2"/>
  <c r="E8252" i="2"/>
  <c r="E2881" i="2"/>
  <c r="E2458" i="2"/>
  <c r="E3062" i="2"/>
  <c r="E5808" i="2"/>
  <c r="E2883" i="2"/>
  <c r="E2717" i="2"/>
  <c r="E1738" i="2"/>
  <c r="E4465" i="2"/>
  <c r="E5166" i="2"/>
  <c r="E6976" i="2"/>
  <c r="E4213" i="2"/>
  <c r="E658" i="2"/>
  <c r="E7100" i="2"/>
  <c r="E8499" i="2"/>
  <c r="E4939" i="2"/>
  <c r="E2504" i="2"/>
  <c r="E6516" i="2"/>
  <c r="E6169" i="2"/>
  <c r="E8332" i="2"/>
  <c r="E8454" i="2"/>
  <c r="E7197" i="2"/>
  <c r="E2241" i="2"/>
  <c r="E3112" i="2"/>
  <c r="E2256" i="2"/>
  <c r="E5677" i="2"/>
  <c r="E6370" i="2"/>
  <c r="E1187" i="2"/>
  <c r="E1803" i="2"/>
  <c r="E6775" i="2"/>
  <c r="E595" i="2"/>
  <c r="E8570" i="2"/>
  <c r="E6487" i="2"/>
  <c r="E454" i="2"/>
  <c r="E3716" i="2"/>
  <c r="E5913" i="2"/>
  <c r="E1863" i="2"/>
  <c r="E4443" i="2"/>
  <c r="E1842" i="2"/>
  <c r="E2915" i="2"/>
  <c r="E6592" i="2"/>
  <c r="E8873" i="2"/>
  <c r="E7247" i="2"/>
  <c r="E7288" i="2"/>
  <c r="E5066" i="2"/>
  <c r="E2265" i="2"/>
  <c r="E8614" i="2"/>
  <c r="E6788" i="2"/>
  <c r="E5074" i="2"/>
  <c r="E3627" i="2"/>
  <c r="E3054" i="2"/>
  <c r="E4602" i="2"/>
  <c r="E1610" i="2"/>
  <c r="E8762" i="2"/>
  <c r="E5072" i="2"/>
  <c r="E4335" i="2"/>
  <c r="E5144" i="2"/>
  <c r="E7195" i="2"/>
  <c r="E8455" i="2"/>
  <c r="E4083" i="2"/>
  <c r="E6735" i="2"/>
  <c r="E3503" i="2"/>
  <c r="E4301" i="2"/>
  <c r="E557" i="2"/>
  <c r="E4022" i="2"/>
  <c r="E3324" i="2"/>
  <c r="E8374" i="2"/>
  <c r="E2050" i="2"/>
  <c r="E6769" i="2"/>
  <c r="E5596" i="2"/>
  <c r="E7043" i="2"/>
  <c r="E2195" i="2"/>
  <c r="E5992" i="2"/>
  <c r="E4412" i="2"/>
  <c r="E2511" i="2"/>
  <c r="E5943" i="2"/>
  <c r="E6765" i="2"/>
  <c r="E4098" i="2"/>
  <c r="E667" i="2"/>
  <c r="E5316" i="2"/>
  <c r="E86" i="2"/>
  <c r="E6515" i="2"/>
  <c r="E4369" i="2"/>
  <c r="E1993" i="2"/>
  <c r="E5717" i="2"/>
  <c r="E6527" i="2"/>
  <c r="E993" i="2"/>
  <c r="E5384" i="2"/>
  <c r="E7536" i="2"/>
  <c r="E634" i="2"/>
  <c r="E4983" i="2"/>
  <c r="E7911" i="2"/>
  <c r="E5678" i="2"/>
  <c r="E3160" i="2"/>
  <c r="E6437" i="2"/>
  <c r="E7319" i="2"/>
  <c r="E2011" i="2"/>
  <c r="E6950" i="2"/>
  <c r="E783" i="2"/>
  <c r="E5662" i="2"/>
  <c r="E412" i="2"/>
  <c r="E2236" i="2"/>
  <c r="E2935" i="2"/>
  <c r="E8490" i="2"/>
  <c r="E1225" i="2"/>
  <c r="E6099" i="2"/>
  <c r="E33" i="2"/>
  <c r="E4209" i="2"/>
  <c r="E5582" i="2"/>
  <c r="E4654" i="2"/>
  <c r="E1464" i="2"/>
  <c r="E6914" i="2"/>
  <c r="E995" i="2"/>
  <c r="E8572" i="2"/>
  <c r="E3595" i="2"/>
  <c r="E199" i="2"/>
  <c r="E5309" i="2"/>
  <c r="E4364" i="2"/>
  <c r="E2676" i="2"/>
  <c r="E343" i="2"/>
  <c r="E8659" i="2"/>
  <c r="E5962" i="2"/>
  <c r="E4370" i="2"/>
  <c r="E6761" i="2"/>
  <c r="E7152" i="2"/>
  <c r="E7054" i="2"/>
  <c r="E1078" i="2"/>
  <c r="E7743" i="2"/>
  <c r="E6907" i="2"/>
  <c r="E7038" i="2"/>
  <c r="E5203" i="2"/>
  <c r="E8474" i="2"/>
  <c r="E6455" i="2"/>
  <c r="E8500" i="2"/>
  <c r="E5972" i="2"/>
  <c r="E5050" i="2"/>
  <c r="E450" i="2"/>
  <c r="E381" i="2"/>
  <c r="E2797" i="2"/>
  <c r="E375" i="2"/>
  <c r="E7330" i="2"/>
  <c r="E5546" i="2"/>
  <c r="E3880" i="2"/>
  <c r="E6795" i="2"/>
  <c r="E2141" i="2"/>
  <c r="E8725" i="2"/>
  <c r="E6677" i="2"/>
  <c r="E2225" i="2"/>
  <c r="E7479" i="2"/>
  <c r="E8038" i="2"/>
  <c r="E8523" i="2"/>
  <c r="E6687" i="2"/>
  <c r="E1523" i="2"/>
  <c r="E4467" i="2"/>
  <c r="E6680" i="2"/>
  <c r="E5410" i="2"/>
  <c r="E4210" i="2"/>
  <c r="E6362" i="2"/>
  <c r="E8245" i="2"/>
  <c r="E1107" i="2"/>
  <c r="E4987" i="2"/>
  <c r="E6935" i="2"/>
  <c r="E4936" i="2"/>
  <c r="E2147" i="2"/>
  <c r="E3639" i="2"/>
  <c r="E6378" i="2"/>
  <c r="E4960" i="2"/>
  <c r="E6131" i="2"/>
  <c r="E3420" i="2"/>
  <c r="E5063" i="2"/>
  <c r="E434" i="2"/>
  <c r="E8432" i="2"/>
  <c r="E532" i="2"/>
  <c r="E7033" i="2"/>
  <c r="E8693" i="2"/>
  <c r="E5167" i="2"/>
  <c r="E7141" i="2"/>
  <c r="E6650" i="2"/>
  <c r="E7891" i="2"/>
  <c r="E6366" i="2"/>
  <c r="E5064" i="2"/>
  <c r="E4252" i="2"/>
  <c r="E8132" i="2"/>
  <c r="E1850" i="2"/>
  <c r="E6770" i="2"/>
  <c r="E2762" i="2"/>
  <c r="E6797" i="2"/>
  <c r="E3355" i="2"/>
  <c r="E8865" i="2"/>
  <c r="E5501" i="2"/>
  <c r="E1203" i="2"/>
  <c r="E1898" i="2"/>
  <c r="E4397" i="2"/>
  <c r="E8618" i="2"/>
  <c r="E6510" i="2"/>
  <c r="E7219" i="2"/>
  <c r="E4411" i="2"/>
  <c r="E8222" i="2"/>
  <c r="E1131" i="2"/>
  <c r="E3711" i="2"/>
  <c r="E5001" i="2"/>
  <c r="E3586" i="2"/>
  <c r="E4648" i="2"/>
  <c r="E4413" i="2"/>
  <c r="E3526" i="2"/>
  <c r="E2544" i="2"/>
  <c r="E8913" i="2"/>
  <c r="E8154" i="2"/>
  <c r="E5858" i="2"/>
  <c r="E4229" i="2"/>
  <c r="E5151" i="2"/>
  <c r="E4958" i="2"/>
  <c r="E4384" i="2"/>
  <c r="E7125" i="2"/>
  <c r="E1619" i="2"/>
  <c r="E3954" i="2"/>
  <c r="E3106" i="2"/>
  <c r="E5129" i="2"/>
  <c r="E5515" i="2"/>
  <c r="E1194" i="2"/>
  <c r="E6925" i="2"/>
  <c r="E1851" i="2"/>
  <c r="E668" i="2"/>
  <c r="E5308" i="2"/>
  <c r="E2612" i="2"/>
  <c r="E193" i="2"/>
  <c r="E4308" i="2"/>
  <c r="E329" i="2"/>
  <c r="E6846" i="2"/>
  <c r="E4052" i="2"/>
  <c r="E8488" i="2"/>
  <c r="E1765" i="2"/>
  <c r="E444" i="2"/>
  <c r="E4515" i="2"/>
  <c r="E1835" i="2"/>
  <c r="E4702" i="2"/>
  <c r="E967" i="2"/>
  <c r="E6654" i="2"/>
  <c r="E2384" i="2"/>
  <c r="E6347" i="2"/>
  <c r="E6254" i="2"/>
  <c r="E2578" i="2"/>
  <c r="E2264" i="2"/>
  <c r="E8153" i="2"/>
  <c r="E6124" i="2"/>
  <c r="E6897" i="2"/>
  <c r="E7746" i="2"/>
  <c r="E3614" i="2"/>
  <c r="E7464" i="2"/>
  <c r="E8175" i="2"/>
  <c r="E7124" i="2"/>
  <c r="E6522" i="2"/>
  <c r="E7203" i="2"/>
  <c r="E1734" i="2"/>
  <c r="E7025" i="2"/>
  <c r="E3785" i="2"/>
  <c r="E8063" i="2"/>
  <c r="E1744" i="2"/>
  <c r="E7839" i="2"/>
  <c r="E740" i="2"/>
  <c r="E5818" i="2"/>
  <c r="E6364" i="2"/>
  <c r="E327" i="2"/>
  <c r="E1649" i="2"/>
  <c r="E8708" i="2"/>
  <c r="E5688" i="2"/>
  <c r="E37" i="2"/>
  <c r="E7040" i="2"/>
  <c r="E8567" i="2"/>
  <c r="E6882" i="2"/>
  <c r="E1433" i="2"/>
  <c r="E5753" i="2"/>
  <c r="E6974" i="2"/>
  <c r="E1372" i="2"/>
  <c r="E1248" i="2"/>
  <c r="E8870" i="2"/>
  <c r="E8883" i="2"/>
  <c r="E5586" i="2"/>
  <c r="E2673" i="2"/>
  <c r="E8519" i="2"/>
  <c r="E5109" i="2"/>
  <c r="E1580" i="2"/>
  <c r="E3126" i="2"/>
  <c r="E8507" i="2"/>
  <c r="E6197" i="2"/>
  <c r="E6171" i="2"/>
  <c r="E8750" i="2"/>
  <c r="E8696" i="2"/>
  <c r="E5334" i="2"/>
  <c r="E591" i="2"/>
  <c r="E902" i="2"/>
  <c r="E8562" i="2"/>
  <c r="E1159" i="2"/>
  <c r="E351" i="2"/>
  <c r="E2757" i="2"/>
  <c r="E7095" i="2"/>
  <c r="E8473" i="2"/>
  <c r="E3411" i="2"/>
  <c r="E6818" i="2"/>
  <c r="E5101" i="2"/>
  <c r="E1505" i="2"/>
  <c r="E3924" i="2"/>
  <c r="E8274" i="2"/>
  <c r="E1964" i="2"/>
  <c r="E2662" i="2"/>
  <c r="E1484" i="2"/>
  <c r="E6552" i="2"/>
  <c r="E696" i="2"/>
  <c r="E8126" i="2"/>
  <c r="E7233" i="2"/>
  <c r="E562" i="2"/>
  <c r="E5523" i="2"/>
  <c r="E3596" i="2"/>
  <c r="E8931" i="2"/>
  <c r="E7858" i="2"/>
  <c r="E5724" i="2"/>
  <c r="E6022" i="2"/>
  <c r="E1795" i="2"/>
  <c r="E6628" i="2"/>
  <c r="E432" i="2"/>
  <c r="E8046" i="2"/>
  <c r="E3315" i="2"/>
  <c r="E411" i="2"/>
  <c r="E6843" i="2"/>
  <c r="E3548" i="2"/>
  <c r="E7404" i="2"/>
  <c r="E161" i="2"/>
  <c r="E4374" i="2"/>
  <c r="E139" i="2"/>
  <c r="E8730" i="2"/>
  <c r="E338" i="2"/>
  <c r="E2231" i="2"/>
  <c r="E3143" i="2"/>
  <c r="E4049" i="2"/>
  <c r="E7757" i="2"/>
  <c r="E3396" i="2"/>
  <c r="E1533" i="2"/>
  <c r="E7890" i="2"/>
  <c r="E6704" i="2"/>
  <c r="E8755" i="2"/>
  <c r="E3860" i="2"/>
  <c r="E7015" i="2"/>
  <c r="E600" i="2"/>
  <c r="E6288" i="2"/>
  <c r="E2845" i="2"/>
  <c r="E8923" i="2"/>
  <c r="E4789" i="2"/>
  <c r="E7235" i="2"/>
  <c r="E6669" i="2"/>
  <c r="E5966" i="2"/>
  <c r="E464" i="2"/>
  <c r="E9050" i="2"/>
  <c r="E892" i="2"/>
  <c r="E8492" i="2"/>
  <c r="E1830" i="2"/>
  <c r="E8918" i="2"/>
  <c r="E2993" i="2"/>
  <c r="E5113" i="2"/>
  <c r="E5401" i="2"/>
  <c r="E5555" i="2"/>
  <c r="E1909" i="2"/>
  <c r="E6206" i="2"/>
  <c r="E2920" i="2"/>
  <c r="E5157" i="2"/>
  <c r="E6137" i="2"/>
  <c r="E1200" i="2"/>
  <c r="E8189" i="2"/>
  <c r="E2281" i="2"/>
  <c r="E5937" i="2"/>
  <c r="E6158" i="2"/>
  <c r="E325" i="2"/>
  <c r="E3725" i="2"/>
  <c r="E125" i="2"/>
  <c r="E2487" i="2"/>
  <c r="E5221" i="2"/>
  <c r="E7407" i="2"/>
  <c r="E8441" i="2"/>
  <c r="E6021" i="2"/>
  <c r="E7899" i="2"/>
  <c r="E7176" i="2"/>
  <c r="E551" i="2"/>
  <c r="E5812" i="2"/>
  <c r="E6789" i="2"/>
  <c r="E8960" i="2"/>
  <c r="E5603" i="2"/>
  <c r="E7860" i="2"/>
  <c r="E4427" i="2"/>
  <c r="E1889" i="2"/>
  <c r="E5378" i="2"/>
  <c r="E5000" i="2"/>
  <c r="E7017" i="2"/>
  <c r="E5835" i="2"/>
  <c r="E5265" i="2"/>
  <c r="E8713" i="2"/>
  <c r="E8996" i="2"/>
  <c r="E6317" i="2"/>
  <c r="E6071" i="2"/>
  <c r="E4500" i="2"/>
  <c r="E8339" i="2"/>
  <c r="E4182" i="2"/>
  <c r="E4692" i="2"/>
  <c r="E6201" i="2"/>
  <c r="E3593" i="2"/>
  <c r="E6325" i="2"/>
  <c r="E5973" i="2"/>
  <c r="E2699" i="2"/>
  <c r="E2239" i="2"/>
  <c r="E236" i="2"/>
  <c r="E6560" i="2"/>
  <c r="E3781" i="2"/>
  <c r="E6458" i="2"/>
  <c r="E2045" i="2"/>
  <c r="E5503" i="2"/>
  <c r="E2846" i="2"/>
  <c r="E7653" i="2"/>
  <c r="E6153" i="2"/>
  <c r="E1992" i="2"/>
  <c r="E699" i="2"/>
  <c r="E5852" i="2"/>
  <c r="E1714" i="2"/>
  <c r="E4609" i="2"/>
  <c r="E2712" i="2"/>
  <c r="E3606" i="2"/>
  <c r="E2341" i="2"/>
  <c r="E2017" i="2"/>
  <c r="E8593" i="2"/>
  <c r="E5369" i="2"/>
  <c r="E423" i="2"/>
  <c r="E5762" i="2"/>
  <c r="E4888" i="2"/>
  <c r="E4365" i="2"/>
  <c r="E130" i="2"/>
  <c r="E3086" i="2"/>
  <c r="E1220" i="2"/>
  <c r="E6271" i="2"/>
  <c r="E6456" i="2"/>
  <c r="E4359" i="2"/>
  <c r="E1994" i="2"/>
  <c r="E7469" i="2"/>
  <c r="E2623" i="2"/>
  <c r="E5542" i="2"/>
  <c r="E4024" i="2"/>
  <c r="E5171" i="2"/>
  <c r="E7932" i="2"/>
  <c r="E5804" i="2"/>
  <c r="E7770" i="2"/>
  <c r="E6459" i="2"/>
  <c r="E7550" i="2"/>
  <c r="E4563" i="2"/>
  <c r="E8045" i="2"/>
  <c r="E2997" i="2"/>
  <c r="E1844" i="2"/>
  <c r="E1118" i="2"/>
  <c r="E5085" i="2"/>
  <c r="E1526" i="2"/>
  <c r="E5098" i="2"/>
  <c r="E7857" i="2"/>
  <c r="E7608" i="2"/>
  <c r="E2637" i="2"/>
  <c r="E7162" i="2"/>
  <c r="E5364" i="2"/>
  <c r="E404" i="2"/>
  <c r="E534" i="2"/>
  <c r="E1161" i="2"/>
  <c r="E5248" i="2"/>
  <c r="E5681" i="2"/>
  <c r="E7194" i="2"/>
  <c r="E2639" i="2"/>
  <c r="E525" i="2"/>
  <c r="E7817" i="2"/>
  <c r="E6113" i="2"/>
  <c r="E4799" i="2"/>
  <c r="E8608" i="2"/>
  <c r="E3370" i="2"/>
  <c r="E8948" i="2"/>
  <c r="E403" i="2"/>
  <c r="E17" i="2"/>
  <c r="E307" i="2"/>
  <c r="E6743" i="2"/>
  <c r="E8986" i="2"/>
  <c r="E2379" i="2"/>
  <c r="E455" i="2"/>
  <c r="E2723" i="2"/>
  <c r="E2426" i="2"/>
  <c r="E362" i="2"/>
  <c r="E6805" i="2"/>
  <c r="E4266" i="2"/>
  <c r="E6375" i="2"/>
  <c r="E7895" i="2"/>
  <c r="E1783" i="2"/>
  <c r="E4338" i="2"/>
  <c r="E1482" i="2"/>
  <c r="E70" i="2"/>
  <c r="E4181" i="2"/>
  <c r="E7741" i="2"/>
  <c r="E6808" i="2"/>
  <c r="E971" i="2"/>
  <c r="E775" i="2"/>
  <c r="E3055" i="2"/>
  <c r="E4406" i="2"/>
  <c r="E1413" i="2"/>
  <c r="E3844" i="2"/>
  <c r="E1139" i="2"/>
  <c r="E2207" i="2"/>
  <c r="E4306" i="2"/>
  <c r="E4947" i="2"/>
  <c r="E7045" i="2"/>
  <c r="E6603" i="2"/>
  <c r="E7768" i="2"/>
  <c r="E8968" i="2"/>
  <c r="E850" i="2"/>
  <c r="E186" i="2"/>
  <c r="E7913" i="2"/>
  <c r="E1463" i="2"/>
  <c r="E1839" i="2"/>
  <c r="E2981" i="2"/>
  <c r="E8987" i="2"/>
  <c r="E7082" i="2"/>
  <c r="E4642" i="2"/>
  <c r="E907" i="2"/>
  <c r="E6565" i="2"/>
  <c r="E2929" i="2"/>
  <c r="E7866" i="2"/>
  <c r="E6771" i="2"/>
  <c r="E2738" i="2"/>
  <c r="E2110" i="2"/>
  <c r="E2733" i="2"/>
  <c r="E8927" i="2"/>
  <c r="E1804" i="2"/>
  <c r="E6086" i="2"/>
  <c r="E377" i="2"/>
  <c r="E4621" i="2"/>
  <c r="E6971" i="2"/>
  <c r="E3172" i="2"/>
  <c r="E1659" i="2"/>
  <c r="E8901" i="2"/>
  <c r="E2972" i="2"/>
  <c r="E3744" i="2"/>
  <c r="E8190" i="2"/>
  <c r="E5279" i="2"/>
  <c r="E581" i="2"/>
  <c r="E7564" i="2"/>
  <c r="E5459" i="2"/>
  <c r="E7488" i="2"/>
  <c r="E1557" i="2"/>
  <c r="E508" i="2"/>
  <c r="E2178" i="2"/>
  <c r="E627" i="2"/>
  <c r="E3585" i="2"/>
  <c r="E8810" i="2"/>
  <c r="E1944" i="2"/>
  <c r="E7639" i="2"/>
  <c r="E2490" i="2"/>
  <c r="E8433" i="2"/>
  <c r="E8228" i="2"/>
  <c r="E6128" i="2"/>
  <c r="E7445" i="2"/>
  <c r="E2932" i="2"/>
  <c r="E396" i="2"/>
  <c r="E6484" i="2"/>
  <c r="E8712" i="2"/>
  <c r="E1962" i="2"/>
  <c r="E4863" i="2"/>
  <c r="E1506" i="2"/>
  <c r="E3482" i="2"/>
  <c r="E4373" i="2"/>
  <c r="E7193" i="2"/>
  <c r="E565" i="2"/>
  <c r="E4137" i="2"/>
  <c r="E7408" i="2"/>
  <c r="E6610" i="2"/>
  <c r="E7714" i="2"/>
  <c r="E7440" i="2"/>
  <c r="E4485" i="2"/>
  <c r="E3183" i="2"/>
  <c r="E4690" i="2"/>
  <c r="E5755" i="2"/>
  <c r="E2383" i="2"/>
  <c r="E4620" i="2"/>
  <c r="E6066" i="2"/>
  <c r="E3171" i="2"/>
  <c r="E6638" i="2"/>
  <c r="E1880" i="2"/>
  <c r="E3988" i="2"/>
  <c r="E3147" i="2"/>
  <c r="E6706" i="2"/>
  <c r="E5185" i="2"/>
  <c r="E3493" i="2"/>
  <c r="E5869" i="2"/>
  <c r="E6210" i="2"/>
  <c r="E7709" i="2"/>
  <c r="E8861" i="2"/>
  <c r="E1389" i="2"/>
  <c r="E618" i="2"/>
  <c r="E1242" i="2"/>
  <c r="E168" i="2"/>
  <c r="E2460" i="2"/>
  <c r="E5446" i="2"/>
  <c r="E7031" i="2"/>
  <c r="E4367" i="2"/>
  <c r="E3917" i="2"/>
  <c r="E6970" i="2"/>
  <c r="E6125" i="2"/>
  <c r="E385" i="2"/>
  <c r="E7373" i="2"/>
  <c r="E8838" i="2"/>
  <c r="E1370" i="2"/>
  <c r="E5454" i="2"/>
  <c r="E1899" i="2"/>
  <c r="E1094" i="2"/>
  <c r="E2492" i="2"/>
  <c r="E544" i="2"/>
  <c r="E7855" i="2"/>
  <c r="E40" i="2"/>
  <c r="E2945" i="2"/>
  <c r="E2925" i="2"/>
  <c r="E7393" i="2"/>
  <c r="E2752" i="2"/>
  <c r="E3390" i="2"/>
  <c r="E2199" i="2"/>
  <c r="E561" i="2"/>
  <c r="E726" i="2"/>
  <c r="E8223" i="2"/>
  <c r="E4712" i="2"/>
  <c r="E8273" i="2"/>
  <c r="E7089" i="2"/>
  <c r="E3604" i="2"/>
  <c r="E8695" i="2"/>
  <c r="E2215" i="2"/>
  <c r="E1910" i="2"/>
  <c r="E5663" i="2"/>
  <c r="E2528" i="2"/>
  <c r="E6015" i="2"/>
  <c r="E2016" i="2"/>
  <c r="E253" i="2"/>
  <c r="E5054" i="2"/>
  <c r="E6764" i="2"/>
  <c r="E4387" i="2"/>
  <c r="E5398" i="2"/>
  <c r="E5181" i="2"/>
  <c r="E1162" i="2"/>
  <c r="E4728" i="2"/>
  <c r="E5815" i="2"/>
  <c r="E1973" i="2"/>
  <c r="E2538" i="2"/>
  <c r="E8714" i="2"/>
  <c r="E5222" i="2"/>
  <c r="E4332" i="2"/>
  <c r="E166" i="2"/>
  <c r="E1836" i="2"/>
  <c r="E447" i="2"/>
  <c r="E582" i="2"/>
  <c r="E7140" i="2"/>
  <c r="E7607" i="2"/>
  <c r="E5377" i="2"/>
  <c r="E7067" i="2"/>
  <c r="E8867" i="2"/>
  <c r="E7220" i="2"/>
  <c r="E2482" i="2"/>
  <c r="E4218" i="2"/>
  <c r="E8125" i="2"/>
  <c r="E3220" i="2"/>
  <c r="E9006" i="2"/>
  <c r="E8622" i="2"/>
  <c r="E1195" i="2"/>
  <c r="E1274" i="2"/>
  <c r="E2571" i="2"/>
  <c r="E8819" i="2"/>
  <c r="E1206" i="2"/>
  <c r="E452" i="2"/>
  <c r="E1275" i="2"/>
  <c r="E7318" i="2"/>
  <c r="E8605" i="2"/>
  <c r="E1119" i="2"/>
  <c r="E6823" i="2"/>
  <c r="E1943" i="2"/>
  <c r="E1942" i="2"/>
  <c r="E7287" i="2"/>
  <c r="E593" i="2"/>
  <c r="E7409" i="2"/>
  <c r="E7775" i="2"/>
  <c r="E556" i="2"/>
  <c r="E620" i="2"/>
  <c r="E2626" i="2"/>
  <c r="E3407" i="2"/>
  <c r="E6940" i="2"/>
  <c r="E482" i="2"/>
  <c r="E2970" i="2"/>
  <c r="E3007" i="2"/>
  <c r="E4378" i="2"/>
  <c r="E4729" i="2"/>
  <c r="E5310" i="2"/>
  <c r="E3095" i="2"/>
  <c r="E7567" i="2"/>
  <c r="E7476" i="2"/>
  <c r="E8988" i="2"/>
  <c r="E8559" i="2"/>
  <c r="E1669" i="2"/>
  <c r="E1974" i="2"/>
  <c r="E951" i="2"/>
  <c r="E3876" i="2"/>
  <c r="E6973" i="2"/>
  <c r="E7268" i="2"/>
  <c r="E3956" i="2"/>
  <c r="E611" i="2"/>
  <c r="E6088" i="2"/>
  <c r="E2986" i="2"/>
  <c r="E8462" i="2"/>
  <c r="E5565" i="2"/>
  <c r="E481" i="2"/>
  <c r="E2638" i="2"/>
  <c r="E2711" i="2"/>
  <c r="E1623" i="2"/>
  <c r="E1963" i="2"/>
  <c r="E1028" i="2"/>
  <c r="E6773" i="2"/>
  <c r="E1042" i="2"/>
  <c r="E7430" i="2"/>
  <c r="E1853" i="2"/>
  <c r="E8922" i="2"/>
  <c r="E8537" i="2"/>
  <c r="E3044" i="2"/>
  <c r="E6591" i="2"/>
  <c r="E1190" i="2"/>
  <c r="E1215" i="2"/>
  <c r="E4941" i="2"/>
  <c r="E352" i="2"/>
  <c r="E4356" i="2"/>
  <c r="E2123" i="2"/>
  <c r="E1007" i="2"/>
  <c r="E8937" i="2"/>
  <c r="E1579" i="2"/>
  <c r="E6896" i="2"/>
  <c r="E4331" i="2"/>
  <c r="E5964" i="2"/>
  <c r="E4590" i="2"/>
  <c r="E4508" i="2"/>
  <c r="E5206" i="2"/>
  <c r="E5150" i="2"/>
  <c r="E4612" i="2"/>
  <c r="E6199" i="2"/>
  <c r="E4366" i="2"/>
  <c r="E8778" i="2"/>
  <c r="E5993" i="2"/>
  <c r="E9042" i="2"/>
  <c r="E5110" i="2"/>
  <c r="E6857" i="2"/>
  <c r="E8667" i="2"/>
  <c r="E3975" i="2"/>
  <c r="E2453" i="2"/>
  <c r="E1116" i="2"/>
  <c r="E3451" i="2"/>
  <c r="E5591" i="2"/>
  <c r="E801" i="2"/>
  <c r="E7394" i="2"/>
  <c r="E663" i="2"/>
  <c r="E32" i="2"/>
  <c r="E3763" i="2"/>
  <c r="E7896" i="2"/>
  <c r="E4352" i="2"/>
  <c r="E870" i="2"/>
  <c r="E1601" i="2"/>
  <c r="E8555" i="2"/>
  <c r="E413" i="2"/>
  <c r="E5853" i="2"/>
  <c r="E975" i="2"/>
  <c r="E5164" i="2"/>
  <c r="E1072" i="2"/>
  <c r="E4278" i="2"/>
  <c r="E6377" i="2"/>
  <c r="E7159" i="2"/>
  <c r="E6100" i="2"/>
  <c r="E8123" i="2"/>
  <c r="E390" i="2"/>
  <c r="E6682" i="2"/>
  <c r="E7518" i="2"/>
  <c r="E952" i="2"/>
  <c r="E458" i="2"/>
  <c r="E8919" i="2"/>
  <c r="E2736" i="2"/>
  <c r="E8443" i="2"/>
  <c r="E1788" i="2"/>
  <c r="E8889" i="2"/>
  <c r="E5264" i="2"/>
  <c r="E3227" i="2"/>
  <c r="E2745" i="2"/>
  <c r="E1230" i="2"/>
  <c r="E7063" i="2"/>
  <c r="E6116" i="2"/>
  <c r="E9000" i="2"/>
  <c r="E5487" i="2"/>
  <c r="E4856" i="2"/>
  <c r="E675" i="2"/>
  <c r="E7721" i="2"/>
  <c r="E6681" i="2"/>
  <c r="E3159" i="2"/>
  <c r="E8444" i="2"/>
  <c r="E6999" i="2"/>
  <c r="E574" i="2"/>
  <c r="E8226" i="2"/>
  <c r="E2516" i="2"/>
  <c r="E8809" i="2"/>
  <c r="E7569" i="2"/>
  <c r="E6894" i="2"/>
  <c r="E4685" i="2"/>
  <c r="E7426" i="2"/>
  <c r="E3501" i="2"/>
  <c r="E6054" i="2"/>
  <c r="E2772" i="2"/>
  <c r="E4945" i="2"/>
  <c r="E2782" i="2"/>
  <c r="E2946" i="2"/>
  <c r="E4925" i="2"/>
  <c r="E2462" i="2"/>
  <c r="E861" i="2"/>
  <c r="E3544" i="2"/>
  <c r="E1104" i="2"/>
  <c r="E6026" i="2"/>
  <c r="E7410" i="2"/>
  <c r="E2807" i="2"/>
  <c r="E3539" i="2"/>
  <c r="E4974" i="2"/>
  <c r="E3192" i="2"/>
  <c r="E509" i="2"/>
  <c r="E8299" i="2"/>
  <c r="E6528" i="2"/>
  <c r="E2276" i="2"/>
  <c r="E8120" i="2"/>
  <c r="E7960" i="2"/>
  <c r="E370" i="2"/>
  <c r="E1617" i="2"/>
  <c r="E7028" i="2"/>
  <c r="E4116" i="2"/>
  <c r="E4585" i="2"/>
  <c r="E5470" i="2"/>
  <c r="E703" i="2"/>
  <c r="E5178" i="2"/>
  <c r="E1528" i="2"/>
  <c r="E6448" i="2"/>
  <c r="E4163" i="2"/>
  <c r="E693" i="2"/>
  <c r="E1667" i="2"/>
  <c r="E6720" i="2"/>
  <c r="E647" i="2"/>
  <c r="E3458" i="2"/>
  <c r="E4985" i="2"/>
  <c r="E6636" i="2"/>
  <c r="E564" i="2"/>
  <c r="E530" i="2"/>
  <c r="E4428" i="2"/>
  <c r="E3124" i="2"/>
  <c r="E122" i="2"/>
  <c r="E1108" i="2"/>
  <c r="E6809" i="2"/>
  <c r="E2539" i="2"/>
  <c r="E2177" i="2"/>
  <c r="E6727" i="2"/>
  <c r="E5247" i="2"/>
  <c r="E5849" i="2"/>
  <c r="E5320" i="2"/>
  <c r="E6834" i="2"/>
  <c r="E8945" i="2"/>
  <c r="E8008" i="2"/>
  <c r="E4020" i="2"/>
  <c r="E1480" i="2"/>
  <c r="E6446" i="2"/>
  <c r="E6849" i="2"/>
  <c r="E691" i="2"/>
  <c r="E7326" i="2"/>
  <c r="E2774" i="2"/>
  <c r="E679" i="2"/>
  <c r="E5735" i="2"/>
  <c r="E8398" i="2"/>
  <c r="E5161" i="2"/>
  <c r="E8018" i="2"/>
  <c r="E1666" i="2"/>
  <c r="E7182" i="2"/>
  <c r="E5250" i="2"/>
  <c r="E4164" i="2"/>
  <c r="E4658" i="2"/>
  <c r="E6866" i="2"/>
  <c r="E8897" i="2"/>
  <c r="E6335" i="2"/>
  <c r="E6832" i="2"/>
  <c r="E7336" i="2"/>
  <c r="E2139" i="2"/>
  <c r="E3853" i="2"/>
  <c r="E871" i="2"/>
  <c r="E4908" i="2"/>
  <c r="E1427" i="2"/>
  <c r="E6156" i="2"/>
  <c r="E2471" i="2"/>
  <c r="E3306" i="2"/>
  <c r="E5690" i="2"/>
  <c r="E1167" i="2"/>
  <c r="E3756" i="2"/>
  <c r="E4372" i="2"/>
  <c r="E6878" i="2"/>
  <c r="E616" i="2"/>
  <c r="E785" i="2"/>
  <c r="E2280" i="2"/>
  <c r="E2980" i="2"/>
  <c r="E1447" i="2"/>
  <c r="E8890" i="2"/>
  <c r="E1438" i="2"/>
  <c r="E2049" i="2"/>
  <c r="E3891" i="2"/>
  <c r="E598" i="2"/>
  <c r="E4981" i="2"/>
  <c r="E2779" i="2"/>
  <c r="E4844" i="2"/>
  <c r="E1607" i="2"/>
  <c r="E5605" i="2"/>
  <c r="E5854" i="2"/>
  <c r="E7561" i="2"/>
  <c r="E8111" i="2"/>
  <c r="E5280" i="2"/>
  <c r="E4216" i="2"/>
  <c r="E7154" i="2"/>
  <c r="E7537" i="2"/>
  <c r="E3426" i="2"/>
  <c r="E1777" i="2"/>
  <c r="E7516" i="2"/>
  <c r="E2352" i="2"/>
  <c r="E4494" i="2"/>
  <c r="E5012" i="2"/>
  <c r="E5598" i="2"/>
  <c r="E1515" i="2"/>
  <c r="E1479" i="2"/>
  <c r="E1037" i="2"/>
  <c r="E7420" i="2"/>
  <c r="E4417" i="2"/>
  <c r="E1192" i="2"/>
  <c r="E3221" i="2"/>
  <c r="E2306" i="2"/>
  <c r="E374" i="2"/>
  <c r="E9005" i="2"/>
  <c r="E2927" i="2"/>
  <c r="E8156" i="2"/>
  <c r="E6696" i="2"/>
  <c r="E1530" i="2"/>
  <c r="E6348" i="2"/>
  <c r="E6219" i="2"/>
  <c r="E4782" i="2"/>
  <c r="E5465" i="2"/>
  <c r="E5140" i="2"/>
  <c r="E4537" i="2"/>
  <c r="E7581" i="2"/>
  <c r="E957" i="2"/>
  <c r="E5156" i="2"/>
  <c r="E1779" i="2"/>
  <c r="E5764" i="2"/>
  <c r="E8904" i="2"/>
  <c r="E7081" i="2"/>
  <c r="E796" i="2"/>
  <c r="E2691" i="2"/>
  <c r="E7108" i="2"/>
  <c r="E2814" i="2"/>
  <c r="E4611" i="2"/>
  <c r="E357" i="2"/>
  <c r="E6321" i="2"/>
  <c r="E493" i="2"/>
  <c r="E7553" i="2"/>
  <c r="E2921" i="2"/>
  <c r="E1435" i="2"/>
  <c r="E6239" i="2"/>
  <c r="E2742" i="2"/>
  <c r="E5160" i="2"/>
  <c r="E1701" i="2"/>
  <c r="E7091" i="2"/>
  <c r="E6064" i="2"/>
  <c r="E528" i="2"/>
  <c r="E6622" i="2"/>
  <c r="E8493" i="2"/>
  <c r="E4759" i="2"/>
  <c r="E1012" i="2"/>
  <c r="E5086" i="2"/>
  <c r="E8130" i="2"/>
  <c r="E7167" i="2"/>
  <c r="E3128" i="2"/>
  <c r="E2142" i="2"/>
  <c r="E4466" i="2"/>
  <c r="E6760" i="2"/>
  <c r="E7650" i="2"/>
  <c r="E7544" i="2"/>
  <c r="E5030" i="2"/>
  <c r="E5838" i="2"/>
  <c r="E8613" i="2"/>
  <c r="E1090" i="2"/>
  <c r="E7418" i="2"/>
  <c r="E7873" i="2"/>
  <c r="E3098" i="2"/>
  <c r="E8791" i="2"/>
  <c r="E2702" i="2"/>
  <c r="E6060" i="2"/>
  <c r="E8397" i="2"/>
  <c r="E6753" i="2"/>
  <c r="E2663" i="2"/>
  <c r="E6496" i="2"/>
  <c r="E596" i="2"/>
  <c r="E7773" i="2"/>
  <c r="E7772" i="2"/>
  <c r="E3888" i="2"/>
  <c r="E183" i="2"/>
  <c r="E3858" i="2"/>
  <c r="E2314" i="2"/>
  <c r="E8423" i="2"/>
  <c r="E3995" i="2"/>
  <c r="E4054" i="2"/>
  <c r="E7442" i="2"/>
  <c r="E8928" i="2"/>
  <c r="E8318" i="2"/>
  <c r="E5761" i="2"/>
  <c r="E2348" i="2"/>
  <c r="E4040" i="2"/>
  <c r="E2414" i="2"/>
  <c r="E8748" i="2"/>
  <c r="E3065" i="2"/>
  <c r="E2775" i="2"/>
  <c r="E1677" i="2"/>
  <c r="E2744" i="2"/>
  <c r="E6207" i="2"/>
  <c r="E5832" i="2"/>
  <c r="E1177" i="2"/>
  <c r="E2380" i="2"/>
  <c r="E1759" i="2"/>
  <c r="E6838" i="2"/>
  <c r="E2105" i="2"/>
  <c r="E5597" i="2"/>
  <c r="E7493" i="2"/>
  <c r="E6858" i="2"/>
  <c r="E874" i="2"/>
  <c r="E7924" i="2"/>
  <c r="E1352" i="2"/>
  <c r="E6114" i="2"/>
  <c r="E1789" i="2"/>
  <c r="E7375" i="2"/>
  <c r="E3071" i="2"/>
  <c r="E7051" i="2"/>
  <c r="E5856" i="2"/>
  <c r="E6630" i="2"/>
  <c r="E8974" i="2"/>
  <c r="E6619" i="2"/>
  <c r="E512" i="2"/>
  <c r="E4472" i="2"/>
  <c r="E8805" i="2"/>
  <c r="E5839" i="2"/>
  <c r="E6580" i="2"/>
  <c r="E7560" i="2"/>
  <c r="E3950" i="2"/>
  <c r="E5530" i="2"/>
  <c r="E2106" i="2"/>
  <c r="E6998" i="2"/>
  <c r="E3008" i="2"/>
  <c r="E8840" i="2"/>
  <c r="E1412" i="2"/>
  <c r="E2357" i="2"/>
  <c r="E6852" i="2"/>
  <c r="E793" i="2"/>
  <c r="E1609" i="2"/>
  <c r="E8509" i="2"/>
  <c r="E589" i="2"/>
  <c r="E4951" i="2"/>
  <c r="E546" i="2"/>
  <c r="E8902" i="2"/>
  <c r="E1775" i="2"/>
  <c r="E6247" i="2"/>
  <c r="E5184" i="2"/>
  <c r="E8295" i="2"/>
  <c r="E8999" i="2"/>
  <c r="E4445" i="2"/>
  <c r="E4141" i="2"/>
  <c r="E8167" i="2"/>
  <c r="E5114" i="2"/>
  <c r="E2653" i="2"/>
  <c r="E5335" i="2"/>
  <c r="E1110" i="2"/>
  <c r="E6295" i="2"/>
  <c r="E6583" i="2"/>
  <c r="E1180" i="2"/>
  <c r="E3040" i="2"/>
  <c r="E3591" i="2"/>
  <c r="E7790" i="2"/>
  <c r="E8835" i="2"/>
  <c r="E7240" i="2"/>
  <c r="E2486" i="2"/>
  <c r="E71" i="2"/>
  <c r="E8091" i="2"/>
  <c r="E7415" i="2"/>
  <c r="E5572" i="2"/>
  <c r="E8333" i="2"/>
  <c r="E1109" i="2"/>
  <c r="E3798" i="2"/>
  <c r="E5760" i="2"/>
  <c r="E2021" i="2"/>
  <c r="E3136" i="2"/>
  <c r="E4261" i="2"/>
  <c r="E6319" i="2"/>
  <c r="E5220" i="2"/>
  <c r="E2798" i="2"/>
  <c r="E1861" i="2"/>
  <c r="E2417" i="2"/>
  <c r="E3720" i="2"/>
  <c r="E1444" i="2"/>
  <c r="E4579" i="2"/>
  <c r="E8672" i="2"/>
  <c r="E373" i="2"/>
  <c r="E78" i="2"/>
  <c r="E2416" i="2"/>
  <c r="E5455" i="2"/>
  <c r="E1181" i="2"/>
  <c r="E497" i="2"/>
  <c r="E5800" i="2"/>
  <c r="E2435" i="2"/>
  <c r="E8477" i="2"/>
  <c r="E3351" i="2"/>
  <c r="E2305" i="2"/>
  <c r="E7863" i="2"/>
  <c r="E2026" i="2"/>
  <c r="E5723" i="2"/>
  <c r="E2557" i="2"/>
  <c r="E1449" i="2"/>
  <c r="E7312" i="2"/>
  <c r="E4977" i="2"/>
  <c r="E8162" i="2"/>
  <c r="E6791" i="2"/>
  <c r="E6947" i="2"/>
  <c r="E6284" i="2"/>
  <c r="E7577" i="2"/>
  <c r="E8903" i="2"/>
  <c r="E6599" i="2"/>
  <c r="E2853" i="2"/>
  <c r="E8044" i="2"/>
  <c r="E6917" i="2"/>
  <c r="E6740" i="2"/>
  <c r="E3253" i="2"/>
  <c r="E3127" i="2"/>
  <c r="E8471" i="2"/>
  <c r="E8694" i="2"/>
  <c r="E1860" i="2"/>
  <c r="E8734" i="2"/>
  <c r="E437" i="2"/>
  <c r="E7592" i="2"/>
  <c r="E3530" i="2"/>
  <c r="E6582" i="2"/>
  <c r="E5191" i="2"/>
  <c r="E8122" i="2"/>
  <c r="E7769" i="2"/>
  <c r="E7315" i="2"/>
  <c r="E1314" i="2"/>
  <c r="E2928" i="2"/>
  <c r="E6320" i="2"/>
  <c r="E515" i="2"/>
  <c r="E8549" i="2"/>
  <c r="E6936" i="2"/>
  <c r="E764" i="2"/>
  <c r="E59" i="2"/>
  <c r="E6833" i="2"/>
  <c r="E321" i="2"/>
  <c r="E4704" i="2"/>
  <c r="E2208" i="2"/>
  <c r="E424" i="2"/>
  <c r="E5564" i="2"/>
  <c r="E6094" i="2"/>
  <c r="E8668" i="2"/>
  <c r="E4814" i="2"/>
  <c r="E3347" i="2"/>
  <c r="E1358" i="2"/>
  <c r="E2433" i="2"/>
  <c r="E8453" i="2"/>
  <c r="E8800" i="2"/>
  <c r="E6146" i="2"/>
  <c r="E6553" i="2"/>
  <c r="E7421" i="2"/>
  <c r="E2093" i="2"/>
  <c r="E8844" i="2"/>
  <c r="E2104" i="2"/>
  <c r="E6423" i="2"/>
  <c r="E954" i="2"/>
  <c r="E3766" i="2"/>
  <c r="E292" i="2"/>
  <c r="E7867" i="2"/>
  <c r="E7332" i="2"/>
  <c r="E4836" i="2"/>
  <c r="E6369" i="2"/>
  <c r="E5978" i="2"/>
  <c r="E1859" i="2"/>
  <c r="E5031" i="2"/>
  <c r="E6533" i="2"/>
  <c r="E1497" i="2"/>
  <c r="E4136" i="2"/>
  <c r="E5204" i="2"/>
  <c r="E2850" i="2"/>
  <c r="E1417" i="2"/>
  <c r="E4248" i="2"/>
  <c r="E7066" i="2"/>
  <c r="E8301" i="2"/>
  <c r="E204" i="2"/>
  <c r="E2842" i="2"/>
  <c r="E3732" i="2"/>
  <c r="E2931" i="2"/>
  <c r="E3046" i="2"/>
  <c r="E6278" i="2"/>
  <c r="E5045" i="2"/>
  <c r="E5759" i="2"/>
  <c r="E7259" i="2"/>
  <c r="E4618" i="2"/>
  <c r="E7720" i="2"/>
  <c r="E7506" i="2"/>
  <c r="E1828" i="2"/>
  <c r="E5403" i="2"/>
  <c r="E1754" i="2"/>
  <c r="E5371" i="2"/>
  <c r="E1362" i="2"/>
  <c r="E8429" i="2"/>
  <c r="E6318" i="2"/>
  <c r="E5593" i="2"/>
  <c r="E8550" i="2"/>
  <c r="E2793" i="2"/>
  <c r="E9018" i="2"/>
  <c r="E4162" i="2"/>
  <c r="E2703" i="2"/>
  <c r="E150" i="2"/>
  <c r="E7810" i="2"/>
  <c r="E354" i="2"/>
  <c r="E7782" i="2"/>
  <c r="E6351" i="2"/>
  <c r="E3799" i="2"/>
  <c r="E5590" i="2"/>
  <c r="E4259" i="2"/>
  <c r="E7029" i="2"/>
  <c r="E2978" i="2"/>
  <c r="E3893" i="2"/>
  <c r="E7175" i="2"/>
  <c r="E4973" i="2"/>
  <c r="E2941" i="2"/>
  <c r="E2713" i="2"/>
  <c r="E8037" i="2"/>
  <c r="E1855" i="2"/>
  <c r="E1218" i="2"/>
  <c r="E895" i="2"/>
  <c r="E4695" i="2"/>
  <c r="E5090" i="2"/>
  <c r="E7307" i="2"/>
  <c r="E8090" i="2"/>
  <c r="E1038" i="2"/>
  <c r="E8059" i="2"/>
  <c r="E8430" i="2"/>
  <c r="E7310" i="2"/>
  <c r="E4572" i="2"/>
  <c r="E4386" i="2"/>
  <c r="E2009" i="2"/>
  <c r="E2805" i="2"/>
  <c r="E4100" i="2"/>
  <c r="E3009" i="2"/>
  <c r="E3010" i="2"/>
  <c r="E7571" i="2"/>
  <c r="E1430" i="2"/>
  <c r="E2520" i="2"/>
  <c r="E8701" i="2"/>
  <c r="E1178" i="2"/>
  <c r="E6952" i="2"/>
  <c r="E6379" i="2"/>
  <c r="E4482" i="2"/>
  <c r="E6678" i="2"/>
  <c r="E7335" i="2"/>
  <c r="E2770" i="2"/>
  <c r="E6640" i="2"/>
  <c r="E5620" i="2"/>
  <c r="E123" i="2"/>
  <c r="E3352" i="2"/>
  <c r="E1188" i="2"/>
  <c r="E4905" i="2"/>
  <c r="E6807" i="2"/>
  <c r="E7616" i="2"/>
  <c r="E3480" i="2"/>
  <c r="E5387" i="2"/>
  <c r="E6781" i="2"/>
  <c r="E3356" i="2"/>
  <c r="E8543" i="2"/>
  <c r="E1655" i="2"/>
  <c r="E5637" i="2"/>
  <c r="E5532" i="2"/>
  <c r="E2103" i="2"/>
  <c r="E2298" i="2"/>
  <c r="E331" i="2"/>
  <c r="E4818" i="2"/>
  <c r="E8899" i="2"/>
  <c r="E513" i="2"/>
  <c r="E1556" i="2"/>
  <c r="E2724" i="2"/>
  <c r="E440" i="2"/>
  <c r="E2666" i="2"/>
  <c r="E2773" i="2"/>
  <c r="E1653" i="2"/>
  <c r="E3039" i="2"/>
  <c r="E8127" i="2"/>
  <c r="E8212" i="2"/>
  <c r="E7428" i="2"/>
  <c r="E7468" i="2"/>
  <c r="E6714" i="2"/>
  <c r="E4464" i="2"/>
  <c r="E3902" i="2"/>
  <c r="E9002" i="2"/>
  <c r="E5537" i="2"/>
  <c r="E998" i="2"/>
  <c r="E3181" i="2"/>
  <c r="E129" i="2"/>
  <c r="E5526" i="2"/>
  <c r="E4882" i="2"/>
  <c r="E6388" i="2"/>
  <c r="E5967" i="2"/>
  <c r="E6529" i="2"/>
  <c r="E6355" i="2"/>
  <c r="E1671" i="2"/>
  <c r="E8727" i="2"/>
  <c r="E6625" i="2"/>
  <c r="E849" i="2"/>
  <c r="E2576" i="2"/>
  <c r="E8874" i="2"/>
  <c r="E6277" i="2"/>
  <c r="E6387" i="2"/>
  <c r="E651" i="2"/>
  <c r="E1757" i="2"/>
  <c r="E2158" i="2"/>
  <c r="E900" i="2"/>
  <c r="E4613" i="2"/>
  <c r="E3452" i="2"/>
  <c r="E8088" i="2"/>
  <c r="E2684" i="2"/>
  <c r="E8317" i="2"/>
  <c r="E6986" i="2"/>
  <c r="E3491" i="2"/>
  <c r="E1971" i="2"/>
  <c r="E6144" i="2"/>
  <c r="E7599" i="2"/>
  <c r="E1866" i="2"/>
  <c r="E1254" i="2"/>
  <c r="E6424" i="2"/>
  <c r="E7655" i="2"/>
  <c r="E169" i="2"/>
  <c r="E8353" i="2"/>
  <c r="E8032" i="2"/>
  <c r="E4604" i="2"/>
  <c r="E8841" i="2"/>
  <c r="E1802" i="2"/>
  <c r="E495" i="2"/>
  <c r="E3182" i="2"/>
  <c r="E1006" i="2"/>
  <c r="E8452" i="2"/>
  <c r="E1831" i="2"/>
  <c r="E4666" i="2"/>
  <c r="E1613" i="2"/>
  <c r="E860" i="2"/>
  <c r="E3925" i="2"/>
  <c r="E4571" i="2"/>
  <c r="E9038" i="2"/>
  <c r="E6470" i="2"/>
  <c r="E6000" i="2"/>
  <c r="E5579" i="2"/>
  <c r="E3483" i="2"/>
  <c r="E305" i="2"/>
  <c r="E3400" i="2"/>
  <c r="E8043" i="2"/>
  <c r="E3892" i="2"/>
  <c r="E4105" i="2"/>
  <c r="E3372" i="2"/>
  <c r="E8166" i="2"/>
  <c r="E234" i="2"/>
  <c r="E4783" i="2"/>
  <c r="E4509" i="2"/>
  <c r="E7762" i="2"/>
  <c r="E5950" i="2"/>
  <c r="E3525" i="2"/>
  <c r="E5056" i="2"/>
  <c r="E7563" i="2"/>
  <c r="E7893" i="2"/>
  <c r="E7073" i="2"/>
  <c r="E6063" i="2"/>
  <c r="E1826" i="2"/>
  <c r="E6472" i="2"/>
  <c r="E2086" i="2"/>
  <c r="E5071" i="2"/>
  <c r="E1008" i="2"/>
  <c r="E7451" i="2"/>
  <c r="E2237" i="2"/>
  <c r="E4883" i="2"/>
  <c r="E8096" i="2"/>
  <c r="E6352" i="2"/>
  <c r="E2624" i="2"/>
  <c r="E5947" i="2"/>
  <c r="E3939" i="2"/>
  <c r="E5128" i="2"/>
  <c r="E2615" i="2"/>
  <c r="E2558" i="2"/>
  <c r="E2743" i="2"/>
  <c r="E5566" i="2"/>
  <c r="E3058" i="2"/>
  <c r="E1656" i="2"/>
  <c r="E6488" i="2"/>
  <c r="E8665" i="2"/>
  <c r="E7864" i="2"/>
  <c r="E5463" i="2"/>
  <c r="E5067" i="2"/>
  <c r="E7715" i="2"/>
  <c r="E8994" i="2"/>
  <c r="E6353" i="2"/>
  <c r="E1532" i="2"/>
  <c r="E2235" i="2"/>
  <c r="E1357" i="2"/>
  <c r="E1140" i="2"/>
  <c r="E3425" i="2"/>
  <c r="E1864" i="2"/>
  <c r="E2153" i="2"/>
  <c r="E6873" i="2"/>
  <c r="E8174" i="2"/>
  <c r="E6867" i="2"/>
  <c r="E5253" i="2"/>
  <c r="E2851" i="2"/>
  <c r="E5640" i="2"/>
  <c r="E5408" i="2"/>
  <c r="E1077" i="2"/>
  <c r="E1627" i="2"/>
  <c r="E7871" i="2"/>
  <c r="E2259" i="2"/>
  <c r="E4247" i="2"/>
  <c r="E2926" i="2"/>
  <c r="E1066" i="2"/>
  <c r="E5756" i="2"/>
  <c r="E650" i="2"/>
  <c r="E502" i="2"/>
  <c r="E332" i="2"/>
  <c r="E3367" i="2"/>
  <c r="E1827" i="2"/>
  <c r="E2022" i="2"/>
  <c r="E2753" i="2"/>
  <c r="E3125" i="2"/>
  <c r="E7975" i="2"/>
  <c r="E6734" i="2"/>
  <c r="E7950" i="2"/>
  <c r="E7642" i="2"/>
  <c r="E4045" i="2"/>
  <c r="E622" i="2"/>
  <c r="E8214" i="2"/>
  <c r="E5088" i="2"/>
  <c r="E6737" i="2"/>
  <c r="E1202" i="2"/>
  <c r="E4440" i="2"/>
  <c r="E5380" i="2"/>
  <c r="E4932" i="2"/>
  <c r="E5188" i="2"/>
  <c r="E8878" i="2"/>
  <c r="E7467" i="2"/>
  <c r="E1699" i="2"/>
  <c r="E558" i="2"/>
  <c r="E5945" i="2"/>
  <c r="E263" i="2"/>
  <c r="E1970" i="2"/>
  <c r="E3048" i="2"/>
  <c r="E8995" i="2"/>
  <c r="E5857" i="2"/>
  <c r="E5575" i="2"/>
  <c r="E400" i="2"/>
  <c r="E7139" i="2"/>
  <c r="E231" i="2"/>
  <c r="E6953" i="2"/>
  <c r="E8891" i="2"/>
  <c r="E8888" i="2"/>
  <c r="E777" i="2"/>
  <c r="E4264" i="2"/>
  <c r="E533" i="2"/>
  <c r="E7598" i="2"/>
  <c r="E6646" i="2"/>
  <c r="E2398" i="2"/>
  <c r="E3800" i="2"/>
  <c r="E3346" i="2"/>
  <c r="E3497" i="2"/>
  <c r="E6707" i="2"/>
  <c r="E6705" i="2"/>
  <c r="E981" i="2"/>
  <c r="E4586" i="2"/>
  <c r="E5545" i="2"/>
  <c r="E4667" i="2"/>
  <c r="E3434" i="2"/>
  <c r="E7654" i="2"/>
  <c r="E5847" i="2"/>
  <c r="E5739" i="2"/>
  <c r="E3728" i="2"/>
  <c r="E5183" i="2"/>
  <c r="E5070" i="2"/>
  <c r="E363" i="2"/>
  <c r="E5044" i="2"/>
  <c r="E5939" i="2"/>
  <c r="E7809" i="2"/>
  <c r="E8128" i="2"/>
  <c r="E3842" i="2"/>
  <c r="E3049" i="2"/>
  <c r="E956" i="2"/>
  <c r="E7652" i="2"/>
  <c r="E6751" i="2"/>
  <c r="E7306" i="2"/>
  <c r="E6272" i="2"/>
  <c r="E7431" i="2"/>
  <c r="E3064" i="2"/>
  <c r="E2253" i="2"/>
  <c r="E127" i="2"/>
  <c r="E1193" i="2"/>
  <c r="E5916" i="2"/>
  <c r="E2543" i="2"/>
  <c r="E18" i="2"/>
  <c r="E5567" i="2"/>
  <c r="E7883" i="2"/>
  <c r="E8589" i="2"/>
  <c r="E328" i="2"/>
  <c r="E2963" i="2"/>
  <c r="E5259" i="2"/>
  <c r="E2930" i="2"/>
  <c r="E1039" i="2"/>
  <c r="E6835" i="2"/>
  <c r="E5034" i="2"/>
  <c r="E372" i="2"/>
  <c r="E3877" i="2"/>
  <c r="E8408" i="2"/>
  <c r="E1760" i="2"/>
  <c r="E6845" i="2"/>
  <c r="E4429" i="2"/>
  <c r="E7258" i="2"/>
  <c r="E5038" i="2"/>
  <c r="E5252" i="2"/>
  <c r="E7949" i="2"/>
  <c r="E4608" i="2"/>
  <c r="E1335" i="2"/>
  <c r="E773" i="2"/>
  <c r="E6190" i="2"/>
  <c r="E3986" i="2"/>
  <c r="E6997" i="2"/>
  <c r="E7535" i="2"/>
  <c r="E6315" i="2"/>
  <c r="E4023" i="2"/>
  <c r="E1252" i="2"/>
  <c r="E5432" i="2"/>
  <c r="E4542" i="2"/>
  <c r="E7808" i="2"/>
  <c r="E3983" i="2"/>
  <c r="E6145" i="2"/>
  <c r="E6316" i="2"/>
  <c r="E4745" i="2"/>
  <c r="E2415" i="2"/>
  <c r="E7153" i="2"/>
  <c r="E5636" i="2"/>
  <c r="E38" i="2"/>
  <c r="E1191" i="2"/>
  <c r="E1067" i="2"/>
  <c r="E8520" i="2"/>
  <c r="E5381" i="2"/>
  <c r="E3598" i="2"/>
  <c r="E7926" i="2"/>
  <c r="E7554" i="2"/>
  <c r="E676" i="2"/>
  <c r="E7061" i="2"/>
  <c r="E3011" i="2"/>
  <c r="E2463" i="2"/>
  <c r="E2962" i="2"/>
  <c r="E2728" i="2"/>
  <c r="E7030" i="2"/>
  <c r="E7797" i="2"/>
  <c r="E6357" i="2"/>
  <c r="E8997" i="2"/>
  <c r="E2739" i="2"/>
  <c r="E4794" i="2"/>
  <c r="E7303" i="2"/>
  <c r="E294" i="2"/>
  <c r="E3239" i="2"/>
  <c r="E3041" i="2"/>
  <c r="E251" i="2"/>
  <c r="E1117" i="2"/>
  <c r="E73" i="2"/>
  <c r="E9001" i="2"/>
  <c r="E6803" i="2"/>
  <c r="E4046" i="2"/>
  <c r="E4220" i="2"/>
  <c r="E4581" i="2"/>
  <c r="E8518" i="2"/>
  <c r="E4591" i="2"/>
  <c r="E5811" i="2"/>
  <c r="E2609" i="2"/>
  <c r="E1065" i="2"/>
  <c r="E1737" i="2"/>
  <c r="E2891" i="2"/>
  <c r="E2864" i="2"/>
  <c r="E323" i="2"/>
  <c r="E5635" i="2"/>
  <c r="E2015" i="2"/>
  <c r="E3378" i="2"/>
  <c r="E5315" i="2"/>
  <c r="E3012" i="2"/>
  <c r="E5543" i="2"/>
  <c r="E8121" i="2"/>
  <c r="E3985" i="2"/>
  <c r="E4800" i="2"/>
  <c r="E3019" i="2"/>
  <c r="E4584" i="2"/>
  <c r="E8609" i="2"/>
  <c r="E2552" i="2"/>
  <c r="E5083" i="2"/>
  <c r="E233" i="2"/>
  <c r="E8412" i="2"/>
  <c r="E684" i="2"/>
  <c r="E8450" i="2"/>
  <c r="E3955" i="2"/>
  <c r="E5986" i="2"/>
  <c r="E588" i="2"/>
  <c r="E8354" i="2"/>
  <c r="E5449" i="2"/>
  <c r="E6233" i="2"/>
  <c r="E7505" i="2"/>
  <c r="E1217" i="2"/>
  <c r="E5536" i="2"/>
  <c r="E3722" i="2"/>
  <c r="E1682" i="2"/>
  <c r="E7340" i="2"/>
  <c r="E2854" i="2"/>
  <c r="E2737" i="2"/>
  <c r="E6716" i="2"/>
  <c r="E4938" i="2"/>
  <c r="E4513" i="2"/>
  <c r="E7749" i="2"/>
  <c r="E6309" i="2"/>
  <c r="E4436" i="2"/>
  <c r="E6844" i="2"/>
  <c r="E2238" i="2"/>
  <c r="E8935" i="2"/>
  <c r="E131" i="2"/>
  <c r="E8451" i="2"/>
  <c r="E1886" i="2"/>
  <c r="E1773" i="2"/>
  <c r="E7676" i="2"/>
  <c r="E380" i="2"/>
  <c r="E590" i="2"/>
  <c r="E1615" i="2"/>
  <c r="E7507" i="2"/>
  <c r="E3102" i="2"/>
  <c r="E9040" i="2"/>
  <c r="E1516" i="2"/>
  <c r="E911" i="2"/>
  <c r="E3968" i="2"/>
  <c r="E8892" i="2"/>
  <c r="E8264" i="2"/>
  <c r="E8159" i="2"/>
  <c r="E4793" i="2"/>
  <c r="E7265" i="2"/>
  <c r="E3377" i="2"/>
  <c r="E1531" i="2"/>
  <c r="E6374" i="2"/>
  <c r="E8516" i="2"/>
  <c r="E1071" i="2"/>
  <c r="E7986" i="2"/>
  <c r="E5740" i="2"/>
  <c r="E2459" i="2"/>
  <c r="E3298" i="2"/>
  <c r="E1046" i="2"/>
  <c r="E1982" i="2"/>
  <c r="E4236" i="2"/>
  <c r="E853" i="2"/>
  <c r="E6837" i="2"/>
  <c r="E6736" i="2"/>
  <c r="E2343" i="2"/>
  <c r="E5607" i="2"/>
  <c r="E2791" i="2"/>
  <c r="E6596" i="2"/>
  <c r="E7705" i="2"/>
  <c r="E3540" i="2"/>
  <c r="E7751" i="2"/>
  <c r="E5399" i="2"/>
  <c r="E3686" i="2"/>
  <c r="E3238" i="2"/>
  <c r="E1429" i="2"/>
  <c r="E7594" i="2"/>
  <c r="E4758" i="2"/>
  <c r="E7710" i="2"/>
  <c r="E6725" i="2"/>
  <c r="E4580" i="2"/>
  <c r="E8746" i="2"/>
  <c r="E8007" i="2"/>
  <c r="E8820" i="2"/>
  <c r="E4652" i="2"/>
  <c r="E8158" i="2"/>
  <c r="E1182" i="2"/>
  <c r="E8998" i="2"/>
  <c r="E1792" i="2"/>
  <c r="E6530" i="2"/>
  <c r="E2364" i="2"/>
  <c r="E7422" i="2"/>
  <c r="E4948" i="2"/>
  <c r="E2347" i="2"/>
  <c r="E2625" i="2"/>
  <c r="E7269" i="2"/>
  <c r="E3440" i="2"/>
  <c r="E5355" i="2"/>
  <c r="E7334" i="2"/>
  <c r="E3365" i="2"/>
  <c r="E1478" i="2"/>
  <c r="E578" i="2"/>
  <c r="E7311" i="2"/>
  <c r="E1010" i="2"/>
  <c r="E1498" i="2"/>
  <c r="E5404" i="2"/>
  <c r="E5317" i="2"/>
  <c r="E7014" i="2"/>
  <c r="E7784" i="2"/>
  <c r="E6322" i="2"/>
  <c r="E3013" i="2"/>
  <c r="E5754" i="2"/>
  <c r="E176" i="2"/>
  <c r="E7060" i="2"/>
  <c r="E6968" i="2"/>
  <c r="E8215" i="2"/>
  <c r="E9025" i="2"/>
  <c r="E5625" i="2"/>
  <c r="E8173" i="2"/>
  <c r="E2834" i="2"/>
  <c r="E1736" i="2"/>
  <c r="E8171" i="2"/>
  <c r="E4812" i="2"/>
  <c r="E3719" i="2"/>
  <c r="E5298" i="2"/>
  <c r="E6721" i="2"/>
  <c r="E3489" i="2"/>
  <c r="E2817" i="2"/>
  <c r="E7834" i="2"/>
  <c r="E8097" i="2"/>
  <c r="E2163" i="2"/>
  <c r="E5498" i="2"/>
  <c r="E149" i="2"/>
  <c r="E6005" i="2"/>
  <c r="E4924" i="2"/>
  <c r="E4441" i="2"/>
  <c r="E484" i="2"/>
  <c r="E6194" i="2"/>
  <c r="E8246" i="2"/>
  <c r="E4012" i="2"/>
  <c r="E7725" i="2"/>
  <c r="E7884" i="2"/>
  <c r="E3408" i="2"/>
  <c r="E181" i="2"/>
  <c r="E3554" i="2"/>
  <c r="E517" i="2"/>
  <c r="E5807" i="2"/>
  <c r="E2068" i="2"/>
  <c r="E8799" i="2"/>
  <c r="E8192" i="2"/>
  <c r="E2301" i="2"/>
  <c r="E4423" i="2"/>
  <c r="E6579" i="2"/>
  <c r="E2780" i="2"/>
  <c r="E1100" i="2"/>
  <c r="E4801" i="2"/>
  <c r="E4225" i="2"/>
  <c r="E3304" i="2"/>
  <c r="E2660" i="2"/>
  <c r="E216" i="2"/>
  <c r="E8501" i="2"/>
  <c r="E3305" i="2"/>
  <c r="E5425" i="2"/>
  <c r="E6600" i="2"/>
  <c r="E7432" i="2"/>
  <c r="E8603" i="2"/>
  <c r="E7016" i="2"/>
  <c r="E649" i="2"/>
  <c r="E5940" i="2"/>
  <c r="E3389" i="2"/>
  <c r="E633" i="2"/>
  <c r="E7920" i="2"/>
  <c r="E6822" i="2"/>
  <c r="E4380" i="2"/>
  <c r="E3943" i="2"/>
  <c r="E1212" i="2"/>
  <c r="E5060" i="2"/>
  <c r="E3972" i="2"/>
  <c r="E6967" i="2"/>
  <c r="E7309" i="2"/>
  <c r="E8588" i="2"/>
  <c r="E8985" i="2"/>
  <c r="E3590" i="2"/>
  <c r="E7155" i="2"/>
  <c r="E3900" i="2"/>
  <c r="E1883" i="2"/>
  <c r="E378" i="2"/>
  <c r="E5610" i="2"/>
  <c r="E3366" i="2"/>
  <c r="E2469" i="2"/>
  <c r="E7946" i="2"/>
  <c r="E4129" i="2"/>
  <c r="E8898" i="2"/>
  <c r="E7498" i="2"/>
  <c r="E8241" i="2"/>
  <c r="E2219" i="2"/>
  <c r="E7885" i="2"/>
  <c r="E7423" i="2"/>
  <c r="E4536" i="2"/>
  <c r="E143" i="2"/>
  <c r="E4395" i="2"/>
  <c r="E5328" i="2"/>
  <c r="E7386" i="2"/>
  <c r="E2890" i="2"/>
  <c r="E2855" i="2"/>
  <c r="E6310" i="2"/>
  <c r="E4471" i="2"/>
  <c r="E5260" i="2"/>
  <c r="E5327" i="2"/>
  <c r="E518" i="2"/>
  <c r="E483" i="2"/>
  <c r="E8631" i="2"/>
  <c r="E1336" i="2"/>
  <c r="E3368" i="2"/>
  <c r="E3721" i="2"/>
  <c r="E8611" i="2"/>
  <c r="E1713" i="2"/>
  <c r="E3349" i="2"/>
  <c r="E5641" i="2"/>
  <c r="E8818" i="2"/>
  <c r="E290" i="2"/>
  <c r="E5111" i="2"/>
  <c r="E151" i="2"/>
  <c r="E7492" i="2"/>
  <c r="E6656" i="2"/>
  <c r="E5159" i="2"/>
  <c r="E8900" i="2"/>
  <c r="E8580" i="2"/>
  <c r="E5241" i="2"/>
  <c r="E5632" i="2"/>
  <c r="E262" i="2"/>
  <c r="E2892" i="2"/>
  <c r="E5908" i="2"/>
  <c r="E358" i="2"/>
  <c r="E3350" i="2"/>
  <c r="E5258" i="2"/>
  <c r="E2307" i="2"/>
  <c r="E457" i="2"/>
  <c r="E1751" i="2"/>
  <c r="E8547" i="2"/>
  <c r="E4128" i="2"/>
  <c r="E7305" i="2"/>
  <c r="E7675" i="2"/>
  <c r="E2727" i="2"/>
  <c r="E5457" i="2"/>
  <c r="E1189" i="2"/>
  <c r="E293" i="2"/>
  <c r="E4215" i="2"/>
  <c r="E9052" i="2"/>
  <c r="E5376" i="2"/>
  <c r="E6330" i="2"/>
  <c r="E6874" i="2"/>
  <c r="E6139" i="2"/>
  <c r="E7450" i="2"/>
  <c r="E3987" i="2"/>
  <c r="E1758" i="2"/>
  <c r="E4770" i="2"/>
  <c r="E6691" i="2"/>
  <c r="E5609" i="2"/>
  <c r="E872" i="2"/>
  <c r="E5153" i="2"/>
  <c r="E7266" i="2"/>
  <c r="E6343" i="2"/>
  <c r="E7032" i="2"/>
  <c r="E8129" i="2"/>
  <c r="E5393" i="2"/>
  <c r="E2432" i="2"/>
  <c r="E5599" i="2"/>
  <c r="E3754" i="2"/>
  <c r="E177" i="2"/>
  <c r="E1106" i="2"/>
  <c r="E7074" i="2"/>
  <c r="E3589" i="2"/>
  <c r="E1087" i="2"/>
  <c r="E4489" i="2"/>
  <c r="E7796" i="2"/>
  <c r="E4907" i="2"/>
  <c r="E8209" i="2"/>
  <c r="E4392" i="2"/>
  <c r="E5262" i="2"/>
  <c r="E5969" i="2"/>
  <c r="E1003" i="2"/>
  <c r="E7098" i="2"/>
  <c r="E4582" i="2"/>
  <c r="E4706" i="2"/>
  <c r="E8438" i="2"/>
  <c r="E2652" i="2"/>
  <c r="E5987" i="2"/>
  <c r="E295" i="2"/>
  <c r="E7948" i="2"/>
  <c r="E3463" i="2"/>
  <c r="E4541" i="2"/>
  <c r="E3447" i="2"/>
  <c r="E6119" i="2"/>
  <c r="E7739" i="2"/>
  <c r="E1614" i="2"/>
  <c r="E3550" i="2"/>
  <c r="E7740" i="2"/>
  <c r="E6198" i="2"/>
  <c r="E8744" i="2"/>
  <c r="E4481" i="2"/>
  <c r="E2629" i="2"/>
  <c r="E5848" i="2"/>
  <c r="E1513" i="2"/>
  <c r="E9051" i="2"/>
  <c r="E1660" i="2"/>
  <c r="E5581" i="2"/>
  <c r="E75" i="2"/>
  <c r="E5626" i="2"/>
  <c r="E5107" i="2"/>
  <c r="E215" i="2"/>
  <c r="E501" i="2"/>
  <c r="E291" i="2"/>
  <c r="E2787" i="2"/>
  <c r="E7097" i="2"/>
  <c r="E1211" i="2"/>
  <c r="E7072" i="2"/>
  <c r="E7168" i="2"/>
  <c r="E3485" i="2"/>
  <c r="E3610" i="2"/>
  <c r="E5806" i="2"/>
  <c r="E7424" i="2"/>
  <c r="E7750" i="2"/>
  <c r="E9054" i="2"/>
  <c r="E1052" i="2"/>
  <c r="E394" i="2"/>
  <c r="E2710" i="2"/>
  <c r="E9019" i="2"/>
  <c r="E4398" i="2"/>
  <c r="E1735" i="2"/>
  <c r="E451" i="2"/>
  <c r="E2836" i="2"/>
  <c r="E8144" i="2"/>
  <c r="E6661" i="2"/>
  <c r="E4377" i="2"/>
  <c r="E1158" i="2"/>
  <c r="E3552" i="2"/>
  <c r="E8747" i="2"/>
  <c r="E3449" i="2"/>
  <c r="E235" i="2"/>
  <c r="E4490" i="2"/>
  <c r="E4816" i="2"/>
  <c r="E5154" i="2"/>
  <c r="E6578" i="2"/>
  <c r="E4422" i="2"/>
  <c r="E5646" i="2"/>
  <c r="E7264" i="2"/>
  <c r="E2010" i="2"/>
  <c r="E6196" i="2"/>
  <c r="E7433" i="2"/>
  <c r="E8599" i="2"/>
  <c r="E8936" i="2"/>
  <c r="E4203" i="2"/>
  <c r="E5464" i="2"/>
  <c r="E3499" i="2"/>
  <c r="E4596" i="2"/>
  <c r="E4499" i="2"/>
  <c r="E8491" i="2"/>
  <c r="E2220" i="2"/>
  <c r="E2073" i="2"/>
  <c r="E8415" i="2"/>
  <c r="E7892" i="2"/>
  <c r="E8437" i="2"/>
  <c r="E345" i="2"/>
  <c r="E4595" i="2"/>
  <c r="E496" i="2"/>
  <c r="E4639" i="2"/>
  <c r="E1027" i="2"/>
  <c r="E976" i="2"/>
  <c r="E2658" i="2"/>
  <c r="E979" i="2"/>
  <c r="E8517" i="2"/>
  <c r="E8851" i="2"/>
  <c r="E2916" i="2"/>
  <c r="E7724" i="2"/>
  <c r="E2428" i="2"/>
  <c r="E1678" i="2"/>
  <c r="E2788" i="2"/>
  <c r="E3946" i="2"/>
  <c r="E2218" i="2"/>
  <c r="E488" i="2"/>
  <c r="E3929" i="2"/>
  <c r="E671" i="2"/>
  <c r="E1004" i="2"/>
  <c r="E8369" i="2"/>
  <c r="E1219" i="2"/>
  <c r="E453" i="2"/>
  <c r="E5608" i="2"/>
  <c r="E963" i="2"/>
  <c r="E8938" i="2"/>
  <c r="E7499" i="2"/>
  <c r="E673" i="2"/>
  <c r="E4641" i="2"/>
  <c r="E5483" i="2"/>
  <c r="E7585" i="2"/>
  <c r="E7411" i="2"/>
  <c r="E5450" i="2"/>
  <c r="E5152" i="2"/>
  <c r="E2221" i="2"/>
  <c r="E686" i="2"/>
  <c r="E7610" i="2"/>
  <c r="E7584" i="2"/>
  <c r="E2628" i="2"/>
  <c r="E5941" i="2"/>
  <c r="E2917" i="2"/>
  <c r="E4535" i="2"/>
  <c r="E7648" i="2"/>
  <c r="E2234" i="2"/>
  <c r="E7974" i="2"/>
  <c r="E399" i="2"/>
  <c r="E2074" i="2"/>
  <c r="E6212" i="2"/>
  <c r="E3441" i="2"/>
  <c r="E5375" i="2"/>
  <c r="E8866" i="2"/>
  <c r="E6942" i="2"/>
  <c r="E6477" i="2"/>
  <c r="E4396" i="2"/>
  <c r="E6965" i="2"/>
  <c r="E2304" i="2"/>
  <c r="E3549" i="2"/>
  <c r="E3042" i="2"/>
  <c r="E504" i="2"/>
  <c r="E2659" i="2"/>
  <c r="E3450" i="2"/>
  <c r="E5539" i="2"/>
  <c r="E2835" i="2"/>
  <c r="E4204" i="2"/>
  <c r="E7886" i="2"/>
  <c r="E3448" i="2"/>
  <c r="E1752" i="2"/>
  <c r="E5647" i="2"/>
  <c r="E4405" i="2"/>
  <c r="E5544" i="2"/>
  <c r="E346" i="2"/>
  <c r="E6964" i="2"/>
  <c r="E4949" i="2"/>
  <c r="E1753" i="2"/>
  <c r="E3945" i="2"/>
  <c r="E7163" i="2"/>
  <c r="E2300" i="2"/>
  <c r="E3484" i="2"/>
  <c r="E5484" i="2"/>
  <c r="E6404" i="2"/>
  <c r="E6406" i="2"/>
  <c r="E7711" i="2"/>
  <c r="E2299" i="2"/>
  <c r="E6117" i="2"/>
  <c r="E3170" i="2"/>
  <c r="E5531" i="2"/>
  <c r="E7854" i="2"/>
  <c r="E3555" i="2"/>
  <c r="E2014" i="2"/>
  <c r="E3551" i="2"/>
  <c r="E4597" i="2"/>
  <c r="E6115" i="2"/>
  <c r="E7588" i="2"/>
  <c r="E2861" i="2"/>
  <c r="E3632" i="2"/>
  <c r="E6608" i="2"/>
  <c r="E4891" i="2"/>
  <c r="E3874" i="2"/>
  <c r="E8907" i="2"/>
  <c r="E3855" i="2"/>
  <c r="E6701" i="2"/>
  <c r="E7922" i="2"/>
  <c r="E6860" i="2"/>
  <c r="E6963" i="2"/>
  <c r="E6962" i="2"/>
  <c r="E2632" i="2"/>
  <c r="E6249" i="2"/>
  <c r="E410" i="2"/>
  <c r="E692" i="2"/>
  <c r="E6480" i="2"/>
  <c r="E6481" i="2"/>
  <c r="E3674" i="2"/>
  <c r="E3675" i="2"/>
  <c r="E4809" i="2"/>
  <c r="E4810" i="2"/>
  <c r="E6752" i="2"/>
  <c r="E8013" i="2"/>
  <c r="E8016" i="2"/>
  <c r="E1811" i="2"/>
  <c r="E7477" i="2"/>
  <c r="E6517" i="2"/>
  <c r="E5521" i="2"/>
  <c r="E6518" i="2"/>
  <c r="E2859" i="2"/>
  <c r="E2857" i="2"/>
  <c r="E524" i="2"/>
  <c r="E4408" i="2"/>
  <c r="E4409" i="2"/>
  <c r="E1722" i="2"/>
  <c r="E1724" i="2"/>
  <c r="E1723" i="2"/>
  <c r="E5382" i="2"/>
  <c r="E4627" i="2"/>
  <c r="E9044" i="2"/>
  <c r="E2119" i="2"/>
  <c r="E4827" i="2"/>
  <c r="E4731" i="2"/>
  <c r="E7078" i="2"/>
  <c r="E4239" i="2"/>
  <c r="E4240" i="2"/>
  <c r="E5703" i="2"/>
  <c r="E2819" i="2"/>
  <c r="E7480" i="2"/>
  <c r="E5043" i="2"/>
  <c r="E8117" i="2"/>
  <c r="E7880" i="2"/>
  <c r="E7881" i="2"/>
  <c r="E4892" i="2"/>
  <c r="E8100" i="2"/>
  <c r="E1311" i="2"/>
  <c r="E1717" i="2"/>
  <c r="E6074" i="2"/>
  <c r="E1489" i="2"/>
  <c r="E1490" i="2"/>
  <c r="E5024" i="2"/>
  <c r="E8142" i="2"/>
  <c r="E9045" i="2"/>
  <c r="E7348" i="2"/>
  <c r="E7346" i="2"/>
  <c r="E7347" i="2"/>
  <c r="E7345" i="2"/>
  <c r="E7472" i="2"/>
  <c r="E7471" i="2"/>
  <c r="E5096" i="2"/>
  <c r="E5097" i="2"/>
  <c r="E2126" i="2"/>
  <c r="E6430" i="2"/>
  <c r="E4439" i="2"/>
  <c r="E1810" i="2"/>
  <c r="E7659" i="2"/>
  <c r="E3994" i="2"/>
  <c r="E5980" i="2"/>
  <c r="E4391" i="2"/>
  <c r="E8954" i="2"/>
  <c r="E3527" i="2"/>
  <c r="E8648" i="2"/>
  <c r="E6081" i="2"/>
  <c r="E224" i="2"/>
  <c r="E5534" i="2"/>
  <c r="E5533" i="2"/>
  <c r="E8675" i="2"/>
  <c r="E6123" i="2"/>
  <c r="E8497" i="2"/>
  <c r="E4662" i="2"/>
  <c r="E4664" i="2"/>
  <c r="E4663" i="2"/>
  <c r="E4069" i="2"/>
  <c r="E5444" i="2"/>
  <c r="E2714" i="2"/>
  <c r="E8198" i="2"/>
  <c r="E8976" i="2"/>
  <c r="E4511" i="2"/>
  <c r="E7449" i="2"/>
  <c r="E3733" i="2"/>
  <c r="E7852" i="2"/>
  <c r="E1402" i="2"/>
  <c r="E315" i="2"/>
  <c r="E4691" i="2"/>
  <c r="E5405" i="2"/>
  <c r="E6647" i="2"/>
  <c r="E8557" i="2"/>
  <c r="E6853" i="2"/>
  <c r="E1941" i="2"/>
  <c r="E7959" i="2"/>
  <c r="E8207" i="2"/>
  <c r="E3398" i="2"/>
  <c r="E8788" i="2"/>
  <c r="E8787" i="2"/>
  <c r="E4475" i="2"/>
  <c r="E4474" i="2"/>
  <c r="E2135" i="2"/>
  <c r="E4730" i="2"/>
  <c r="E8440" i="2"/>
  <c r="E7136" i="2"/>
  <c r="E2590" i="2"/>
  <c r="E887" i="2"/>
  <c r="E5615" i="2"/>
  <c r="E4933" i="2"/>
  <c r="E1366" i="2"/>
  <c r="E912" i="2"/>
  <c r="E3784" i="2"/>
  <c r="E4980" i="2"/>
  <c r="E969" i="2"/>
  <c r="E4350" i="2"/>
  <c r="E1774" i="2"/>
  <c r="E330" i="2"/>
  <c r="E6602" i="2"/>
  <c r="E4897" i="2"/>
  <c r="E3928" i="2"/>
  <c r="E1663" i="2"/>
  <c r="E3547" i="2"/>
  <c r="E2485" i="2"/>
  <c r="E3201" i="2"/>
  <c r="E6698" i="2"/>
  <c r="E5970" i="2"/>
  <c r="E5673" i="2"/>
  <c r="E2645" i="2"/>
  <c r="E3500" i="2"/>
  <c r="E4540" i="2"/>
  <c r="E5029" i="2"/>
  <c r="E6555" i="2"/>
  <c r="E4549" i="2"/>
  <c r="E1791" i="2"/>
  <c r="E8980" i="2"/>
  <c r="E7862" i="2"/>
  <c r="E6393" i="2"/>
  <c r="E6029" i="2"/>
  <c r="E1545" i="2"/>
  <c r="E6689" i="2"/>
  <c r="E2132" i="2"/>
  <c r="E7166" i="2"/>
  <c r="E2111" i="2"/>
  <c r="E9055" i="2"/>
  <c r="E69" i="2"/>
  <c r="E827" i="2"/>
  <c r="E2467" i="2"/>
  <c r="E7119" i="2"/>
  <c r="E3059" i="2"/>
  <c r="E3060" i="2"/>
  <c r="E8732" i="2"/>
  <c r="E3084" i="2"/>
  <c r="E4017" i="2"/>
  <c r="E2108" i="2"/>
  <c r="E7647" i="2"/>
  <c r="E7132" i="2"/>
  <c r="E7133" i="2"/>
  <c r="E7010" i="2"/>
  <c r="E4976" i="2"/>
  <c r="E8371" i="2"/>
  <c r="E5361" i="2"/>
  <c r="E8237" i="2"/>
  <c r="E2461" i="2"/>
  <c r="E1105" i="2"/>
  <c r="E8328" i="2"/>
  <c r="E3920" i="2"/>
  <c r="E3815" i="2"/>
  <c r="E7980" i="2"/>
  <c r="E7241" i="2"/>
  <c r="E4573" i="2"/>
  <c r="E7192" i="2"/>
  <c r="E6870" i="2"/>
  <c r="E2806" i="2"/>
  <c r="E4813" i="2"/>
  <c r="E4833" i="2"/>
  <c r="E8076" i="2"/>
  <c r="E2783" i="2"/>
  <c r="E8812" i="2"/>
  <c r="E4087" i="2"/>
  <c r="E7161" i="2"/>
  <c r="E4014" i="2"/>
  <c r="E5389" i="2"/>
  <c r="E4717" i="2"/>
  <c r="E3138" i="2"/>
  <c r="E4433" i="2"/>
  <c r="E3123" i="2"/>
  <c r="E1511" i="2"/>
  <c r="E1936" i="2"/>
  <c r="E7392" i="2"/>
  <c r="E8625" i="2"/>
  <c r="E8626" i="2"/>
  <c r="E644" i="2"/>
  <c r="E4873" i="2"/>
  <c r="E2447" i="2"/>
  <c r="E7358" i="2"/>
  <c r="E8312" i="2"/>
  <c r="E8955" i="2"/>
  <c r="E6551" i="2"/>
  <c r="E7209" i="2"/>
  <c r="E7210" i="2"/>
  <c r="E8482" i="2"/>
  <c r="E2272" i="2"/>
  <c r="E5437" i="2"/>
  <c r="E5436" i="2"/>
  <c r="E1344" i="2"/>
  <c r="E4870" i="2"/>
  <c r="E8052" i="2"/>
  <c r="E918" i="2"/>
  <c r="E1611" i="2"/>
  <c r="E6331" i="2"/>
  <c r="E799" i="2"/>
  <c r="E4893" i="2"/>
  <c r="E2996" i="2"/>
  <c r="E3688" i="2"/>
  <c r="E7126" i="2"/>
  <c r="E6713" i="2"/>
  <c r="E2273" i="2"/>
  <c r="E7937" i="2"/>
  <c r="E160" i="2"/>
  <c r="E6611" i="2"/>
  <c r="E1491" i="2"/>
  <c r="E5244" i="2"/>
  <c r="E7144" i="2"/>
  <c r="E836" i="2"/>
  <c r="E7511" i="2"/>
  <c r="E1920" i="2"/>
  <c r="E5824" i="2"/>
  <c r="E8624" i="2"/>
  <c r="E705" i="2"/>
  <c r="E8327" i="2"/>
  <c r="E3235" i="2"/>
  <c r="E4126" i="2"/>
  <c r="E2118" i="2"/>
  <c r="E2452" i="2"/>
  <c r="E3771" i="2"/>
  <c r="E6526" i="2"/>
  <c r="E6536" i="2"/>
  <c r="E737" i="2"/>
  <c r="E479" i="2"/>
  <c r="E1986" i="2"/>
  <c r="E5512" i="2"/>
  <c r="E2445" i="2"/>
  <c r="E4159" i="2"/>
  <c r="E5195" i="2"/>
  <c r="E8879" i="2"/>
  <c r="E436" i="2"/>
  <c r="E4566" i="2"/>
  <c r="E8881" i="2"/>
  <c r="E1694" i="2"/>
  <c r="E1695" i="2"/>
  <c r="E4831" i="2"/>
  <c r="E4138" i="2"/>
  <c r="E7781" i="2"/>
  <c r="E3760" i="2"/>
  <c r="E3358" i="2"/>
  <c r="E2856" i="2"/>
  <c r="E6365" i="2"/>
  <c r="E6372" i="2"/>
  <c r="E5272" i="2"/>
  <c r="E3185" i="2"/>
  <c r="E9043" i="2"/>
  <c r="E8445" i="2"/>
  <c r="E7510" i="2"/>
  <c r="E2429" i="2"/>
  <c r="E8078" i="2"/>
  <c r="E1034" i="2"/>
  <c r="E72" i="2"/>
  <c r="E8084" i="2"/>
  <c r="E5218" i="2"/>
  <c r="E8677" i="2"/>
  <c r="E3625" i="2"/>
  <c r="E3624" i="2"/>
  <c r="E5011" i="2"/>
  <c r="E157" i="2"/>
  <c r="E3334" i="2"/>
  <c r="E6880" i="2"/>
  <c r="E7130" i="2"/>
  <c r="E7613" i="2"/>
  <c r="E4923" i="2"/>
  <c r="E4922" i="2"/>
  <c r="E2554" i="2"/>
  <c r="E8804" i="2"/>
  <c r="E5017" i="2"/>
  <c r="E8419" i="2"/>
  <c r="E7036" i="2"/>
  <c r="E3274" i="2"/>
  <c r="E5692" i="2"/>
  <c r="E8803" i="2"/>
  <c r="E4871" i="2"/>
  <c r="E7933" i="2"/>
  <c r="E8933" i="2"/>
  <c r="E2285" i="2"/>
  <c r="E1981" i="2"/>
  <c r="E8630" i="2"/>
  <c r="E5232" i="2"/>
  <c r="E4111" i="2"/>
  <c r="E1245" i="2"/>
  <c r="E1410" i="2"/>
  <c r="E7277" i="2"/>
  <c r="E5805" i="2"/>
  <c r="E3826" i="2"/>
  <c r="E3294" i="2"/>
  <c r="E3827" i="2"/>
  <c r="E4416" i="2"/>
  <c r="E3122" i="2"/>
  <c r="E819" i="2"/>
  <c r="E820" i="2"/>
  <c r="E8858" i="2"/>
  <c r="E7414" i="2"/>
  <c r="E3078" i="2"/>
  <c r="E6428" i="2"/>
  <c r="E2053" i="2"/>
  <c r="E1989" i="2"/>
  <c r="E947" i="2"/>
  <c r="E8348" i="2"/>
  <c r="E2204" i="2"/>
  <c r="E6556" i="2"/>
  <c r="E7763" i="2"/>
  <c r="E4928" i="2"/>
  <c r="E2334" i="2"/>
  <c r="E7360" i="2"/>
  <c r="E1395" i="2"/>
  <c r="E1394" i="2"/>
  <c r="E6221" i="2"/>
  <c r="E6576" i="2"/>
  <c r="E2295" i="2"/>
  <c r="E1085" i="2"/>
  <c r="E6658" i="2"/>
  <c r="E9037" i="2"/>
  <c r="E6659" i="2"/>
  <c r="E6928" i="2"/>
  <c r="E5354" i="2"/>
  <c r="E936" i="2"/>
  <c r="E4167" i="2"/>
  <c r="E3961" i="2"/>
  <c r="E3477" i="2"/>
  <c r="E3746" i="2"/>
  <c r="E4738" i="2"/>
  <c r="E382" i="2"/>
  <c r="E7048" i="2"/>
  <c r="E7463" i="2"/>
  <c r="E2109" i="2"/>
  <c r="E3583" i="2"/>
  <c r="E3582" i="2"/>
  <c r="E3558" i="2"/>
  <c r="E8377" i="2"/>
  <c r="E133" i="2"/>
  <c r="E2598" i="2"/>
  <c r="E397" i="2"/>
  <c r="E2889" i="2"/>
  <c r="E6300" i="2"/>
  <c r="E3565" i="2"/>
  <c r="E4512" i="2"/>
  <c r="E8263" i="2"/>
  <c r="E4249" i="2"/>
  <c r="E8106" i="2"/>
  <c r="E8107" i="2"/>
  <c r="E8108" i="2"/>
  <c r="E8109" i="2"/>
  <c r="E1148" i="2"/>
  <c r="E7121" i="2"/>
  <c r="E4234" i="2"/>
  <c r="E3616" i="2"/>
  <c r="E4303" i="2"/>
  <c r="E8530" i="2"/>
  <c r="E2294" i="2"/>
  <c r="E4383" i="2"/>
  <c r="E8152" i="2"/>
  <c r="E5411" i="2"/>
  <c r="E3401" i="2"/>
  <c r="E3262" i="2"/>
  <c r="E4415" i="2"/>
  <c r="E1534" i="2"/>
  <c r="E3797" i="2"/>
  <c r="E1070" i="2"/>
  <c r="E5781" i="2"/>
  <c r="E8777" i="2"/>
  <c r="E8070" i="2"/>
  <c r="E6302" i="2"/>
  <c r="E903" i="2"/>
  <c r="E7071" i="2"/>
  <c r="E6992" i="2"/>
  <c r="E4119" i="2"/>
  <c r="E8256" i="2"/>
  <c r="E2329" i="2"/>
  <c r="E6498" i="2"/>
  <c r="E6500" i="2"/>
  <c r="E8151" i="2"/>
  <c r="E1321" i="2"/>
  <c r="E2261" i="2"/>
  <c r="E857" i="2"/>
  <c r="E4237" i="2"/>
  <c r="E7438" i="2"/>
  <c r="E7514" i="2"/>
  <c r="E8309" i="2"/>
  <c r="E4096" i="2"/>
  <c r="E8779" i="2"/>
  <c r="E2377" i="2"/>
  <c r="E6070" i="2"/>
  <c r="E6922" i="2"/>
  <c r="E8640" i="2"/>
  <c r="E6149" i="2"/>
  <c r="E6093" i="2"/>
  <c r="E2950" i="2"/>
  <c r="E6800" i="2"/>
  <c r="E6478" i="2"/>
  <c r="E3515" i="2"/>
  <c r="E4242" i="2"/>
  <c r="E66" i="2"/>
  <c r="E5691" i="2"/>
  <c r="E8929" i="2"/>
  <c r="E1404" i="2"/>
  <c r="E8290" i="2"/>
  <c r="E8723" i="2"/>
  <c r="E8315" i="2"/>
  <c r="E3916" i="2"/>
  <c r="E8476" i="2"/>
  <c r="E4262" i="2"/>
  <c r="E4125" i="2"/>
  <c r="E898" i="2"/>
  <c r="E4263" i="2"/>
  <c r="E2536" i="2"/>
  <c r="E2537" i="2"/>
  <c r="E4295" i="2"/>
  <c r="E3934" i="2"/>
  <c r="E289" i="2"/>
  <c r="E1658" i="2"/>
  <c r="E171" i="2"/>
  <c r="E170" i="2"/>
  <c r="E1256" i="2"/>
  <c r="E8806" i="2"/>
  <c r="E8808" i="2"/>
  <c r="E28" i="2"/>
  <c r="E3337" i="2"/>
  <c r="E190" i="2"/>
  <c r="E3613" i="2"/>
  <c r="E3155" i="2"/>
  <c r="E8724" i="2"/>
  <c r="E6634" i="2"/>
  <c r="E35" i="2"/>
  <c r="E6108" i="2"/>
  <c r="E4755" i="2"/>
  <c r="E213" i="2"/>
  <c r="E6384" i="2"/>
  <c r="E6400" i="2"/>
  <c r="E3740" i="2"/>
  <c r="E114" i="2"/>
  <c r="E573" i="2"/>
  <c r="E6612" i="2"/>
  <c r="E7909" i="2"/>
  <c r="E6136" i="2"/>
  <c r="E7718" i="2"/>
  <c r="E1908" i="2"/>
  <c r="E1907" i="2"/>
  <c r="E666" i="2"/>
  <c r="E1319" i="2"/>
  <c r="E6872" i="2"/>
  <c r="E4060" i="2"/>
  <c r="E2604" i="2"/>
  <c r="E5870" i="2"/>
  <c r="E4894" i="2"/>
  <c r="E6275" i="2"/>
  <c r="E31" i="2"/>
  <c r="E2540" i="2"/>
  <c r="E5339" i="2"/>
  <c r="E490" i="2"/>
  <c r="E7419" i="2"/>
  <c r="E93" i="2"/>
  <c r="E7904" i="2"/>
  <c r="E736" i="2"/>
  <c r="E225" i="2"/>
  <c r="E3723" i="2"/>
  <c r="E3655" i="2"/>
  <c r="E2871" i="2"/>
  <c r="E2872" i="2"/>
  <c r="E2245" i="2"/>
  <c r="E813" i="2"/>
  <c r="E8306" i="2"/>
  <c r="E8307" i="2"/>
  <c r="E8308" i="2"/>
  <c r="E6286" i="2"/>
  <c r="E7364" i="2"/>
  <c r="E421" i="2"/>
  <c r="E5559" i="2"/>
  <c r="E3215" i="2"/>
  <c r="E1903" i="2"/>
  <c r="E1904" i="2"/>
  <c r="E1905" i="2"/>
  <c r="E8534" i="2"/>
  <c r="E6356" i="2"/>
  <c r="E7908" i="2"/>
  <c r="E3142" i="2"/>
  <c r="E5209" i="2"/>
  <c r="E5210" i="2"/>
  <c r="E2895" i="2"/>
  <c r="E115" i="2"/>
  <c r="E8365" i="2"/>
  <c r="E3394" i="2"/>
  <c r="E5318" i="2"/>
  <c r="E7205" i="2"/>
  <c r="E7113" i="2"/>
  <c r="E7206" i="2"/>
  <c r="E3240" i="2"/>
  <c r="E2328" i="2"/>
  <c r="E7918" i="2"/>
  <c r="E8191" i="2"/>
  <c r="E90" i="2"/>
  <c r="E2740" i="2"/>
  <c r="E6332" i="2"/>
  <c r="E3941" i="2"/>
  <c r="E285" i="2"/>
  <c r="E2404" i="2"/>
  <c r="E5873" i="2"/>
  <c r="E4190" i="2"/>
  <c r="E7190" i="2"/>
  <c r="E8925" i="2"/>
  <c r="E8926" i="2"/>
  <c r="E4430" i="2"/>
  <c r="E5081" i="2"/>
  <c r="E1895" i="2"/>
  <c r="E3621" i="2"/>
  <c r="E8749" i="2"/>
  <c r="E6043" i="2"/>
  <c r="E7243" i="2"/>
  <c r="E2150" i="2"/>
  <c r="E68" i="2"/>
  <c r="E5788" i="2"/>
  <c r="E3057" i="2"/>
  <c r="E6876" i="2"/>
  <c r="E3865" i="2"/>
  <c r="E8628" i="2"/>
  <c r="E4929" i="2"/>
  <c r="E5749" i="2"/>
  <c r="E1508" i="2"/>
  <c r="E2569" i="2"/>
  <c r="E4327" i="2"/>
  <c r="E3053" i="2"/>
  <c r="E2635" i="2"/>
  <c r="E2689" i="2"/>
  <c r="E2120" i="2"/>
  <c r="E3302" i="2"/>
  <c r="E5087" i="2"/>
  <c r="E3296" i="2"/>
  <c r="E5106" i="2"/>
  <c r="E4287" i="2"/>
  <c r="E8303" i="2"/>
  <c r="E8304" i="2"/>
  <c r="E5041" i="2"/>
  <c r="E5814" i="2"/>
  <c r="E2316" i="2"/>
  <c r="E2317" i="2"/>
  <c r="E6881" i="2"/>
  <c r="E7317" i="2"/>
  <c r="E3908" i="2"/>
  <c r="E20" i="2"/>
  <c r="E7308" i="2"/>
  <c r="E1441" i="2"/>
  <c r="E6083" i="2"/>
  <c r="E6157" i="2"/>
  <c r="E3867" i="2"/>
  <c r="E2951" i="2"/>
  <c r="E2794" i="2"/>
  <c r="E2262" i="2"/>
  <c r="E416" i="2"/>
  <c r="E6340" i="2"/>
  <c r="E6341" i="2"/>
  <c r="E7217" i="2"/>
  <c r="E7106" i="2"/>
  <c r="E227" i="2"/>
  <c r="E4979" i="2"/>
  <c r="E273" i="2"/>
  <c r="E4330" i="2"/>
  <c r="E2367" i="2"/>
  <c r="E5286" i="2"/>
  <c r="E5412" i="2"/>
  <c r="E4357" i="2"/>
  <c r="E7643" i="2"/>
  <c r="E8418" i="2"/>
  <c r="E8801" i="2"/>
  <c r="E3207" i="2"/>
  <c r="E242" i="2"/>
  <c r="E7395" i="2"/>
  <c r="E6511" i="2"/>
  <c r="E3363" i="2"/>
  <c r="E5026" i="2"/>
  <c r="E6014" i="2"/>
  <c r="E2318" i="2"/>
  <c r="E8116" i="2"/>
  <c r="E7912" i="2"/>
  <c r="E2365" i="2"/>
  <c r="O1874" i="1" l="1"/>
  <c r="P1874" i="1" s="1"/>
  <c r="O1882" i="1"/>
  <c r="P1882" i="1" s="1"/>
  <c r="O1890" i="1"/>
  <c r="P1890" i="1" s="1"/>
  <c r="O1898" i="1"/>
  <c r="P1898" i="1" s="1"/>
  <c r="O1906" i="1"/>
  <c r="P1906" i="1" s="1"/>
  <c r="O1914" i="1"/>
  <c r="P1914" i="1" s="1"/>
  <c r="O1922" i="1"/>
  <c r="P1922" i="1" s="1"/>
  <c r="O1930" i="1"/>
  <c r="P1930" i="1" s="1"/>
  <c r="O1938" i="1"/>
  <c r="P1938" i="1" s="1"/>
  <c r="O1946" i="1"/>
  <c r="P1946" i="1" s="1"/>
  <c r="O1954" i="1"/>
  <c r="P1954" i="1" s="1"/>
  <c r="O1962" i="1"/>
  <c r="P1962" i="1" s="1"/>
  <c r="O1970" i="1"/>
  <c r="P1970" i="1" s="1"/>
  <c r="O1978" i="1"/>
  <c r="P1978" i="1" s="1"/>
  <c r="O1986" i="1"/>
  <c r="P1986" i="1" s="1"/>
  <c r="O1994" i="1"/>
  <c r="P1994" i="1" s="1"/>
  <c r="O42" i="1"/>
  <c r="P42" i="1" s="1"/>
  <c r="O50" i="1"/>
  <c r="P50" i="1" s="1"/>
  <c r="O58" i="1"/>
  <c r="P58" i="1" s="1"/>
  <c r="O66" i="1"/>
  <c r="P66" i="1" s="1"/>
  <c r="O74" i="1"/>
  <c r="P74" i="1" s="1"/>
  <c r="O82" i="1"/>
  <c r="P82" i="1" s="1"/>
  <c r="O90" i="1"/>
  <c r="P90" i="1" s="1"/>
  <c r="O98" i="1"/>
  <c r="P98" i="1" s="1"/>
  <c r="O106" i="1"/>
  <c r="P106" i="1" s="1"/>
  <c r="O114" i="1"/>
  <c r="P114" i="1" s="1"/>
  <c r="O122" i="1"/>
  <c r="P122" i="1" s="1"/>
  <c r="O130" i="1"/>
  <c r="P130" i="1" s="1"/>
  <c r="O138" i="1"/>
  <c r="P138" i="1" s="1"/>
  <c r="O146" i="1"/>
  <c r="P146" i="1" s="1"/>
  <c r="O154" i="1"/>
  <c r="P154" i="1" s="1"/>
  <c r="O162" i="1"/>
  <c r="P162" i="1" s="1"/>
  <c r="O170" i="1"/>
  <c r="P170" i="1" s="1"/>
  <c r="O178" i="1"/>
  <c r="P178" i="1" s="1"/>
  <c r="O186" i="1"/>
  <c r="P186" i="1" s="1"/>
  <c r="O194" i="1"/>
  <c r="P194" i="1" s="1"/>
  <c r="O202" i="1"/>
  <c r="P202" i="1" s="1"/>
  <c r="O210" i="1"/>
  <c r="P210" i="1" s="1"/>
  <c r="O218" i="1"/>
  <c r="P218" i="1" s="1"/>
  <c r="O226" i="1"/>
  <c r="P226" i="1" s="1"/>
  <c r="O234" i="1"/>
  <c r="P234" i="1" s="1"/>
  <c r="O242" i="1"/>
  <c r="P242" i="1" s="1"/>
  <c r="O250" i="1"/>
  <c r="P250" i="1" s="1"/>
  <c r="O258" i="1"/>
  <c r="P258" i="1" s="1"/>
  <c r="O266" i="1"/>
  <c r="P266" i="1" s="1"/>
  <c r="O274" i="1"/>
  <c r="P274" i="1" s="1"/>
  <c r="O282" i="1"/>
  <c r="P282" i="1" s="1"/>
  <c r="O290" i="1"/>
  <c r="P290" i="1" s="1"/>
  <c r="O298" i="1"/>
  <c r="P298" i="1" s="1"/>
  <c r="O306" i="1"/>
  <c r="P306" i="1" s="1"/>
  <c r="O314" i="1"/>
  <c r="P314" i="1" s="1"/>
  <c r="O322" i="1"/>
  <c r="P322" i="1" s="1"/>
  <c r="O330" i="1"/>
  <c r="P330" i="1" s="1"/>
  <c r="O338" i="1"/>
  <c r="P338" i="1" s="1"/>
  <c r="O346" i="1"/>
  <c r="P346" i="1" s="1"/>
  <c r="O354" i="1"/>
  <c r="P354" i="1" s="1"/>
  <c r="O362" i="1"/>
  <c r="P362" i="1" s="1"/>
  <c r="O370" i="1"/>
  <c r="P370" i="1" s="1"/>
  <c r="O378" i="1"/>
  <c r="P378" i="1" s="1"/>
  <c r="O386" i="1"/>
  <c r="P386" i="1" s="1"/>
  <c r="O394" i="1"/>
  <c r="P394" i="1" s="1"/>
  <c r="O402" i="1"/>
  <c r="P402" i="1" s="1"/>
  <c r="O410" i="1"/>
  <c r="P410" i="1" s="1"/>
  <c r="O418" i="1"/>
  <c r="P418" i="1" s="1"/>
  <c r="O426" i="1"/>
  <c r="P426" i="1" s="1"/>
  <c r="O434" i="1"/>
  <c r="P434" i="1" s="1"/>
  <c r="O442" i="1"/>
  <c r="P442" i="1" s="1"/>
  <c r="O450" i="1"/>
  <c r="P450" i="1" s="1"/>
  <c r="O458" i="1"/>
  <c r="P458" i="1" s="1"/>
  <c r="O466" i="1"/>
  <c r="P466" i="1" s="1"/>
  <c r="O474" i="1"/>
  <c r="P474" i="1" s="1"/>
  <c r="O482" i="1"/>
  <c r="P482" i="1" s="1"/>
  <c r="O490" i="1"/>
  <c r="P490" i="1" s="1"/>
  <c r="O498" i="1"/>
  <c r="P498" i="1" s="1"/>
  <c r="O506" i="1"/>
  <c r="P506" i="1" s="1"/>
  <c r="O514" i="1"/>
  <c r="P514" i="1" s="1"/>
  <c r="O522" i="1"/>
  <c r="P522" i="1" s="1"/>
  <c r="O530" i="1"/>
  <c r="P530" i="1" s="1"/>
  <c r="O538" i="1"/>
  <c r="P538" i="1" s="1"/>
  <c r="O546" i="1"/>
  <c r="P546" i="1" s="1"/>
  <c r="O554" i="1"/>
  <c r="P554" i="1" s="1"/>
  <c r="O562" i="1"/>
  <c r="P562" i="1" s="1"/>
  <c r="O570" i="1"/>
  <c r="P570" i="1" s="1"/>
  <c r="O578" i="1"/>
  <c r="P578" i="1" s="1"/>
  <c r="O586" i="1"/>
  <c r="P586" i="1" s="1"/>
  <c r="O594" i="1"/>
  <c r="P594" i="1" s="1"/>
  <c r="O602" i="1"/>
  <c r="P602" i="1" s="1"/>
  <c r="O610" i="1"/>
  <c r="P610" i="1" s="1"/>
  <c r="O618" i="1"/>
  <c r="P618" i="1" s="1"/>
  <c r="O626" i="1"/>
  <c r="P626" i="1" s="1"/>
  <c r="O634" i="1"/>
  <c r="P634" i="1" s="1"/>
  <c r="O642" i="1"/>
  <c r="P642" i="1" s="1"/>
  <c r="O650" i="1"/>
  <c r="P650" i="1" s="1"/>
  <c r="O658" i="1"/>
  <c r="P658" i="1" s="1"/>
  <c r="O666" i="1"/>
  <c r="P666" i="1" s="1"/>
  <c r="O674" i="1"/>
  <c r="P674" i="1" s="1"/>
  <c r="O682" i="1"/>
  <c r="P682" i="1" s="1"/>
  <c r="O690" i="1"/>
  <c r="P690" i="1" s="1"/>
  <c r="O698" i="1"/>
  <c r="P698" i="1" s="1"/>
  <c r="O706" i="1"/>
  <c r="P706" i="1" s="1"/>
  <c r="O714" i="1"/>
  <c r="P714" i="1" s="1"/>
  <c r="O802" i="1"/>
  <c r="P802" i="1" s="1"/>
  <c r="O810" i="1"/>
  <c r="P810" i="1" s="1"/>
  <c r="O818" i="1"/>
  <c r="P818" i="1" s="1"/>
  <c r="O826" i="1"/>
  <c r="P826" i="1" s="1"/>
  <c r="O834" i="1"/>
  <c r="P834" i="1" s="1"/>
  <c r="O842" i="1"/>
  <c r="P842" i="1" s="1"/>
  <c r="O850" i="1"/>
  <c r="P850" i="1" s="1"/>
  <c r="O858" i="1"/>
  <c r="P858" i="1" s="1"/>
  <c r="O866" i="1"/>
  <c r="P866" i="1" s="1"/>
  <c r="O874" i="1"/>
  <c r="P874" i="1" s="1"/>
  <c r="O882" i="1"/>
  <c r="P882" i="1" s="1"/>
  <c r="O890" i="1"/>
  <c r="P890" i="1" s="1"/>
  <c r="O898" i="1"/>
  <c r="P898" i="1" s="1"/>
  <c r="O906" i="1"/>
  <c r="P906" i="1" s="1"/>
  <c r="O914" i="1"/>
  <c r="P914" i="1" s="1"/>
  <c r="O922" i="1"/>
  <c r="P922" i="1" s="1"/>
  <c r="O930" i="1"/>
  <c r="P930" i="1" s="1"/>
  <c r="O938" i="1"/>
  <c r="P938" i="1" s="1"/>
  <c r="O946" i="1"/>
  <c r="P946" i="1" s="1"/>
  <c r="O954" i="1"/>
  <c r="P954" i="1" s="1"/>
  <c r="O962" i="1"/>
  <c r="P962" i="1" s="1"/>
  <c r="O970" i="1"/>
  <c r="P970" i="1" s="1"/>
  <c r="O978" i="1"/>
  <c r="P978" i="1" s="1"/>
  <c r="O986" i="1"/>
  <c r="P986" i="1" s="1"/>
  <c r="O994" i="1"/>
  <c r="P994" i="1" s="1"/>
  <c r="O1002" i="1"/>
  <c r="P1002" i="1" s="1"/>
  <c r="O1010" i="1"/>
  <c r="P1010" i="1" s="1"/>
  <c r="O1018" i="1"/>
  <c r="P1018" i="1" s="1"/>
  <c r="O1026" i="1"/>
  <c r="P1026" i="1" s="1"/>
  <c r="O1034" i="1"/>
  <c r="P1034" i="1" s="1"/>
  <c r="O1042" i="1"/>
  <c r="P1042" i="1" s="1"/>
  <c r="O1050" i="1"/>
  <c r="P1050" i="1" s="1"/>
  <c r="O1058" i="1"/>
  <c r="P1058" i="1" s="1"/>
  <c r="O1066" i="1"/>
  <c r="P1066" i="1" s="1"/>
  <c r="O1074" i="1"/>
  <c r="P1074" i="1" s="1"/>
  <c r="O1082" i="1"/>
  <c r="P1082" i="1" s="1"/>
  <c r="O1090" i="1"/>
  <c r="P1090" i="1" s="1"/>
  <c r="O1098" i="1"/>
  <c r="P1098" i="1" s="1"/>
  <c r="O1106" i="1"/>
  <c r="P1106" i="1" s="1"/>
  <c r="O1114" i="1"/>
  <c r="P1114" i="1" s="1"/>
  <c r="O1122" i="1"/>
  <c r="P1122" i="1" s="1"/>
  <c r="O1130" i="1"/>
  <c r="P1130" i="1" s="1"/>
  <c r="O1138" i="1"/>
  <c r="P1138" i="1" s="1"/>
  <c r="O1146" i="1"/>
  <c r="P1146" i="1" s="1"/>
  <c r="O1154" i="1"/>
  <c r="P1154" i="1" s="1"/>
  <c r="O1162" i="1"/>
  <c r="P1162" i="1" s="1"/>
  <c r="O1170" i="1"/>
  <c r="P1170" i="1" s="1"/>
  <c r="O1178" i="1"/>
  <c r="P1178" i="1" s="1"/>
  <c r="O1186" i="1"/>
  <c r="P1186" i="1" s="1"/>
  <c r="O1194" i="1"/>
  <c r="P1194" i="1" s="1"/>
  <c r="O1202" i="1"/>
  <c r="P1202" i="1" s="1"/>
  <c r="O1210" i="1"/>
  <c r="P1210" i="1" s="1"/>
  <c r="O1218" i="1"/>
  <c r="P1218" i="1" s="1"/>
  <c r="O1226" i="1"/>
  <c r="P1226" i="1" s="1"/>
  <c r="O1234" i="1"/>
  <c r="P1234" i="1" s="1"/>
  <c r="O1242" i="1"/>
  <c r="P1242" i="1" s="1"/>
  <c r="O1250" i="1"/>
  <c r="P1250" i="1" s="1"/>
  <c r="O1258" i="1"/>
  <c r="P1258" i="1" s="1"/>
  <c r="O1266" i="1"/>
  <c r="P1266" i="1" s="1"/>
  <c r="O1274" i="1"/>
  <c r="P1274" i="1" s="1"/>
  <c r="O1282" i="1"/>
  <c r="P1282" i="1" s="1"/>
  <c r="O1290" i="1"/>
  <c r="P1290" i="1" s="1"/>
  <c r="O1298" i="1"/>
  <c r="P1298" i="1" s="1"/>
  <c r="O1306" i="1"/>
  <c r="P1306" i="1" s="1"/>
  <c r="O1314" i="1"/>
  <c r="P1314" i="1" s="1"/>
  <c r="O1322" i="1"/>
  <c r="P1322" i="1" s="1"/>
  <c r="O1330" i="1"/>
  <c r="P1330" i="1" s="1"/>
  <c r="O1338" i="1"/>
  <c r="P1338" i="1" s="1"/>
  <c r="O1346" i="1"/>
  <c r="P1346" i="1" s="1"/>
  <c r="O1354" i="1"/>
  <c r="P1354" i="1" s="1"/>
  <c r="O1362" i="1"/>
  <c r="P1362" i="1" s="1"/>
  <c r="O1370" i="1"/>
  <c r="P1370" i="1" s="1"/>
  <c r="O1378" i="1"/>
  <c r="P1378" i="1" s="1"/>
  <c r="O1386" i="1"/>
  <c r="P1386" i="1" s="1"/>
  <c r="O1394" i="1"/>
  <c r="P1394" i="1" s="1"/>
  <c r="O1402" i="1"/>
  <c r="P1402" i="1" s="1"/>
  <c r="O1410" i="1"/>
  <c r="P1410" i="1" s="1"/>
  <c r="O1418" i="1"/>
  <c r="P1418" i="1" s="1"/>
  <c r="O1426" i="1"/>
  <c r="P1426" i="1" s="1"/>
  <c r="O1434" i="1"/>
  <c r="P1434" i="1" s="1"/>
  <c r="O1442" i="1"/>
  <c r="P1442" i="1" s="1"/>
  <c r="O1450" i="1"/>
  <c r="P1450" i="1" s="1"/>
  <c r="O1458" i="1"/>
  <c r="P1458" i="1" s="1"/>
  <c r="O1466" i="1"/>
  <c r="P1466" i="1" s="1"/>
  <c r="O1474" i="1"/>
  <c r="P1474" i="1" s="1"/>
  <c r="O1482" i="1"/>
  <c r="P1482" i="1" s="1"/>
  <c r="O1490" i="1"/>
  <c r="P1490" i="1" s="1"/>
  <c r="O1498" i="1"/>
  <c r="P1498" i="1" s="1"/>
  <c r="O1506" i="1"/>
  <c r="P1506" i="1" s="1"/>
  <c r="O1514" i="1"/>
  <c r="P1514" i="1" s="1"/>
  <c r="O1522" i="1"/>
  <c r="P1522" i="1" s="1"/>
  <c r="O1530" i="1"/>
  <c r="P1530" i="1" s="1"/>
  <c r="O1538" i="1"/>
  <c r="P1538" i="1" s="1"/>
  <c r="O1546" i="1"/>
  <c r="P1546" i="1" s="1"/>
  <c r="O1554" i="1"/>
  <c r="P1554" i="1" s="1"/>
  <c r="O1562" i="1"/>
  <c r="P1562" i="1" s="1"/>
  <c r="O1570" i="1"/>
  <c r="P1570" i="1" s="1"/>
  <c r="O1578" i="1"/>
  <c r="P1578" i="1" s="1"/>
  <c r="O1586" i="1"/>
  <c r="P1586" i="1" s="1"/>
  <c r="O1594" i="1"/>
  <c r="P1594" i="1" s="1"/>
  <c r="O1602" i="1"/>
  <c r="P1602" i="1" s="1"/>
  <c r="O1610" i="1"/>
  <c r="P1610" i="1" s="1"/>
  <c r="O1618" i="1"/>
  <c r="P1618" i="1" s="1"/>
  <c r="O1626" i="1"/>
  <c r="P1626" i="1" s="1"/>
  <c r="O1634" i="1"/>
  <c r="P1634" i="1" s="1"/>
  <c r="O1642" i="1"/>
  <c r="P1642" i="1" s="1"/>
  <c r="O1650" i="1"/>
  <c r="P1650" i="1" s="1"/>
  <c r="O1658" i="1"/>
  <c r="P1658" i="1" s="1"/>
  <c r="O1666" i="1"/>
  <c r="P1666" i="1" s="1"/>
  <c r="O1674" i="1"/>
  <c r="P1674" i="1" s="1"/>
  <c r="O1682" i="1"/>
  <c r="P1682" i="1" s="1"/>
  <c r="O1690" i="1"/>
  <c r="P1690" i="1" s="1"/>
  <c r="O1698" i="1"/>
  <c r="P1698" i="1" s="1"/>
  <c r="O1706" i="1"/>
  <c r="P1706" i="1" s="1"/>
  <c r="O1714" i="1"/>
  <c r="P1714" i="1" s="1"/>
  <c r="O1722" i="1"/>
  <c r="P1722" i="1" s="1"/>
  <c r="O1730" i="1"/>
  <c r="P1730" i="1" s="1"/>
  <c r="O1738" i="1"/>
  <c r="P1738" i="1" s="1"/>
  <c r="O1746" i="1"/>
  <c r="P1746" i="1" s="1"/>
  <c r="O1754" i="1"/>
  <c r="P1754" i="1" s="1"/>
  <c r="O1762" i="1"/>
  <c r="P1762" i="1" s="1"/>
  <c r="O1770" i="1"/>
  <c r="P1770" i="1" s="1"/>
  <c r="O1778" i="1"/>
  <c r="P1778" i="1" s="1"/>
  <c r="O1786" i="1"/>
  <c r="P1786" i="1" s="1"/>
  <c r="O1794" i="1"/>
  <c r="P1794" i="1" s="1"/>
  <c r="O1802" i="1"/>
  <c r="P1802" i="1" s="1"/>
  <c r="O1810" i="1"/>
  <c r="P1810" i="1" s="1"/>
  <c r="O1818" i="1"/>
  <c r="P1818" i="1" s="1"/>
  <c r="O1826" i="1"/>
  <c r="P1826" i="1" s="1"/>
  <c r="O1834" i="1"/>
  <c r="P1834" i="1" s="1"/>
  <c r="O1842" i="1"/>
  <c r="P1842" i="1" s="1"/>
  <c r="O1850" i="1"/>
  <c r="P1850" i="1" s="1"/>
  <c r="O1858" i="1"/>
  <c r="P1858" i="1" s="1"/>
  <c r="O1866" i="1"/>
  <c r="P1866" i="1" s="1"/>
  <c r="O1878" i="1"/>
  <c r="P1878" i="1" s="1"/>
  <c r="O1886" i="1"/>
  <c r="P1886" i="1" s="1"/>
  <c r="O1894" i="1"/>
  <c r="P1894" i="1" s="1"/>
  <c r="O1902" i="1"/>
  <c r="P1902" i="1" s="1"/>
  <c r="O1910" i="1"/>
  <c r="P1910" i="1" s="1"/>
  <c r="O1918" i="1"/>
  <c r="P1918" i="1" s="1"/>
  <c r="O1926" i="1"/>
  <c r="P1926" i="1" s="1"/>
  <c r="O1934" i="1"/>
  <c r="P1934" i="1" s="1"/>
  <c r="O1942" i="1"/>
  <c r="P1942" i="1" s="1"/>
  <c r="O1950" i="1"/>
  <c r="P1950" i="1" s="1"/>
  <c r="O1958" i="1"/>
  <c r="P1958" i="1" s="1"/>
  <c r="O1966" i="1"/>
  <c r="P1966" i="1" s="1"/>
  <c r="O1974" i="1"/>
  <c r="P1974" i="1" s="1"/>
  <c r="O1982" i="1"/>
  <c r="P1982" i="1" s="1"/>
  <c r="O1990" i="1"/>
  <c r="P1990" i="1" s="1"/>
  <c r="O1998" i="1"/>
  <c r="P1998" i="1" s="1"/>
  <c r="O46" i="1"/>
  <c r="P46" i="1" s="1"/>
  <c r="O54" i="1"/>
  <c r="P54" i="1" s="1"/>
  <c r="O62" i="1"/>
  <c r="P62" i="1" s="1"/>
  <c r="O70" i="1"/>
  <c r="P70" i="1" s="1"/>
  <c r="O78" i="1"/>
  <c r="P78" i="1" s="1"/>
  <c r="O86" i="1"/>
  <c r="P86" i="1" s="1"/>
  <c r="O94" i="1"/>
  <c r="P94" i="1" s="1"/>
  <c r="O102" i="1"/>
  <c r="P102" i="1" s="1"/>
  <c r="O110" i="1"/>
  <c r="P110" i="1" s="1"/>
  <c r="O118" i="1"/>
  <c r="P118" i="1" s="1"/>
  <c r="O126" i="1"/>
  <c r="P126" i="1" s="1"/>
  <c r="O134" i="1"/>
  <c r="P134" i="1" s="1"/>
  <c r="O142" i="1"/>
  <c r="P142" i="1" s="1"/>
  <c r="O150" i="1"/>
  <c r="P150" i="1" s="1"/>
  <c r="O158" i="1"/>
  <c r="P158" i="1" s="1"/>
  <c r="O166" i="1"/>
  <c r="P166" i="1" s="1"/>
  <c r="O174" i="1"/>
  <c r="P174" i="1" s="1"/>
  <c r="O182" i="1"/>
  <c r="P182" i="1" s="1"/>
  <c r="O190" i="1"/>
  <c r="P190" i="1" s="1"/>
  <c r="O198" i="1"/>
  <c r="P198" i="1" s="1"/>
  <c r="O206" i="1"/>
  <c r="P206" i="1" s="1"/>
  <c r="O214" i="1"/>
  <c r="P214" i="1" s="1"/>
  <c r="O222" i="1"/>
  <c r="P222" i="1" s="1"/>
  <c r="O230" i="1"/>
  <c r="P230" i="1" s="1"/>
  <c r="O238" i="1"/>
  <c r="P238" i="1" s="1"/>
  <c r="O246" i="1"/>
  <c r="P246" i="1" s="1"/>
  <c r="O254" i="1"/>
  <c r="P254" i="1" s="1"/>
  <c r="O262" i="1"/>
  <c r="P262" i="1" s="1"/>
  <c r="O270" i="1"/>
  <c r="P270" i="1" s="1"/>
  <c r="O278" i="1"/>
  <c r="P278" i="1" s="1"/>
  <c r="O286" i="1"/>
  <c r="P286" i="1" s="1"/>
  <c r="O294" i="1"/>
  <c r="P294" i="1" s="1"/>
  <c r="O302" i="1"/>
  <c r="P302" i="1" s="1"/>
  <c r="O310" i="1"/>
  <c r="P310" i="1" s="1"/>
  <c r="O318" i="1"/>
  <c r="P318" i="1" s="1"/>
  <c r="O326" i="1"/>
  <c r="P326" i="1" s="1"/>
  <c r="O334" i="1"/>
  <c r="P334" i="1" s="1"/>
  <c r="O342" i="1"/>
  <c r="P342" i="1" s="1"/>
  <c r="O350" i="1"/>
  <c r="P350" i="1" s="1"/>
  <c r="O358" i="1"/>
  <c r="P358" i="1" s="1"/>
  <c r="O366" i="1"/>
  <c r="P366" i="1" s="1"/>
  <c r="O374" i="1"/>
  <c r="P374" i="1" s="1"/>
  <c r="O382" i="1"/>
  <c r="P382" i="1" s="1"/>
  <c r="O390" i="1"/>
  <c r="P390" i="1" s="1"/>
  <c r="O398" i="1"/>
  <c r="P398" i="1" s="1"/>
  <c r="O406" i="1"/>
  <c r="P406" i="1" s="1"/>
  <c r="O414" i="1"/>
  <c r="P414" i="1" s="1"/>
  <c r="O422" i="1"/>
  <c r="P422" i="1" s="1"/>
  <c r="O430" i="1"/>
  <c r="P430" i="1" s="1"/>
  <c r="O438" i="1"/>
  <c r="P438" i="1" s="1"/>
  <c r="O446" i="1"/>
  <c r="P446" i="1" s="1"/>
  <c r="O454" i="1"/>
  <c r="P454" i="1" s="1"/>
  <c r="O462" i="1"/>
  <c r="P462" i="1" s="1"/>
  <c r="O470" i="1"/>
  <c r="P470" i="1" s="1"/>
  <c r="O478" i="1"/>
  <c r="P478" i="1" s="1"/>
  <c r="O486" i="1"/>
  <c r="P486" i="1" s="1"/>
  <c r="O494" i="1"/>
  <c r="P494" i="1" s="1"/>
  <c r="O502" i="1"/>
  <c r="P502" i="1" s="1"/>
  <c r="O510" i="1"/>
  <c r="P510" i="1" s="1"/>
  <c r="O518" i="1"/>
  <c r="P518" i="1" s="1"/>
  <c r="O526" i="1"/>
  <c r="P526" i="1" s="1"/>
  <c r="O534" i="1"/>
  <c r="P534" i="1" s="1"/>
  <c r="O542" i="1"/>
  <c r="P542" i="1" s="1"/>
  <c r="O550" i="1"/>
  <c r="P550" i="1" s="1"/>
  <c r="O558" i="1"/>
  <c r="P558" i="1" s="1"/>
  <c r="O566" i="1"/>
  <c r="P566" i="1" s="1"/>
  <c r="O574" i="1"/>
  <c r="P574" i="1" s="1"/>
  <c r="O582" i="1"/>
  <c r="P582" i="1" s="1"/>
  <c r="O590" i="1"/>
  <c r="P590" i="1" s="1"/>
  <c r="O598" i="1"/>
  <c r="P598" i="1" s="1"/>
  <c r="O606" i="1"/>
  <c r="P606" i="1" s="1"/>
  <c r="O614" i="1"/>
  <c r="P614" i="1" s="1"/>
  <c r="O622" i="1"/>
  <c r="P622" i="1" s="1"/>
  <c r="O630" i="1"/>
  <c r="P630" i="1" s="1"/>
  <c r="O638" i="1"/>
  <c r="P638" i="1" s="1"/>
  <c r="O646" i="1"/>
  <c r="P646" i="1" s="1"/>
  <c r="O654" i="1"/>
  <c r="P654" i="1" s="1"/>
  <c r="O662" i="1"/>
  <c r="P662" i="1" s="1"/>
  <c r="O670" i="1"/>
  <c r="P670" i="1" s="1"/>
  <c r="O678" i="1"/>
  <c r="P678" i="1" s="1"/>
  <c r="O686" i="1"/>
  <c r="P686" i="1" s="1"/>
  <c r="O694" i="1"/>
  <c r="P694" i="1" s="1"/>
  <c r="O702" i="1"/>
  <c r="P702" i="1" s="1"/>
  <c r="O710" i="1"/>
  <c r="P710" i="1" s="1"/>
  <c r="O718" i="1"/>
  <c r="P718" i="1" s="1"/>
  <c r="O806" i="1"/>
  <c r="P806" i="1" s="1"/>
  <c r="O814" i="1"/>
  <c r="P814" i="1" s="1"/>
  <c r="O822" i="1"/>
  <c r="P822" i="1" s="1"/>
  <c r="O830" i="1"/>
  <c r="P830" i="1" s="1"/>
  <c r="O838" i="1"/>
  <c r="P838" i="1" s="1"/>
  <c r="O846" i="1"/>
  <c r="P846" i="1" s="1"/>
  <c r="O854" i="1"/>
  <c r="P854" i="1" s="1"/>
  <c r="O862" i="1"/>
  <c r="P862" i="1" s="1"/>
  <c r="O870" i="1"/>
  <c r="P870" i="1" s="1"/>
  <c r="O878" i="1"/>
  <c r="P878" i="1" s="1"/>
  <c r="O886" i="1"/>
  <c r="P886" i="1" s="1"/>
  <c r="O894" i="1"/>
  <c r="P894" i="1" s="1"/>
  <c r="O902" i="1"/>
  <c r="P902" i="1" s="1"/>
  <c r="O910" i="1"/>
  <c r="P910" i="1" s="1"/>
  <c r="O918" i="1"/>
  <c r="P918" i="1" s="1"/>
  <c r="O926" i="1"/>
  <c r="P926" i="1" s="1"/>
  <c r="O934" i="1"/>
  <c r="P934" i="1" s="1"/>
  <c r="O942" i="1"/>
  <c r="P942" i="1" s="1"/>
  <c r="O950" i="1"/>
  <c r="P950" i="1" s="1"/>
  <c r="O958" i="1"/>
  <c r="P958" i="1" s="1"/>
  <c r="O966" i="1"/>
  <c r="P966" i="1" s="1"/>
  <c r="O974" i="1"/>
  <c r="P974" i="1"/>
  <c r="O982" i="1"/>
  <c r="P982" i="1" s="1"/>
  <c r="O990" i="1"/>
  <c r="P990" i="1" s="1"/>
  <c r="O998" i="1"/>
  <c r="P998" i="1" s="1"/>
  <c r="O1006" i="1"/>
  <c r="P1006" i="1" s="1"/>
  <c r="O1014" i="1"/>
  <c r="P1014" i="1" s="1"/>
  <c r="O1022" i="1"/>
  <c r="P1022" i="1" s="1"/>
  <c r="O1030" i="1"/>
  <c r="P1030" i="1" s="1"/>
  <c r="O1038" i="1"/>
  <c r="P1038" i="1" s="1"/>
  <c r="O1046" i="1"/>
  <c r="P1046" i="1" s="1"/>
  <c r="O1054" i="1"/>
  <c r="P1054" i="1" s="1"/>
  <c r="O1062" i="1"/>
  <c r="P1062" i="1" s="1"/>
  <c r="O1070" i="1"/>
  <c r="P1070" i="1" s="1"/>
  <c r="O1078" i="1"/>
  <c r="P1078" i="1" s="1"/>
  <c r="O1086" i="1"/>
  <c r="P1086" i="1" s="1"/>
  <c r="O1094" i="1"/>
  <c r="P1094" i="1" s="1"/>
  <c r="O1102" i="1"/>
  <c r="P1102" i="1" s="1"/>
  <c r="O1110" i="1"/>
  <c r="P1110" i="1" s="1"/>
  <c r="O1118" i="1"/>
  <c r="P1118" i="1" s="1"/>
  <c r="O1126" i="1"/>
  <c r="P1126" i="1" s="1"/>
  <c r="O1134" i="1"/>
  <c r="P1134" i="1" s="1"/>
  <c r="O1142" i="1"/>
  <c r="P1142" i="1" s="1"/>
  <c r="O1150" i="1"/>
  <c r="P1150" i="1" s="1"/>
  <c r="O1158" i="1"/>
  <c r="P1158" i="1" s="1"/>
  <c r="O1166" i="1"/>
  <c r="P1166" i="1" s="1"/>
  <c r="O1174" i="1"/>
  <c r="P1174" i="1" s="1"/>
  <c r="O1182" i="1"/>
  <c r="P1182" i="1" s="1"/>
  <c r="O1190" i="1"/>
  <c r="P1190" i="1" s="1"/>
  <c r="O1198" i="1"/>
  <c r="P1198" i="1" s="1"/>
  <c r="O1206" i="1"/>
  <c r="P1206" i="1" s="1"/>
  <c r="O1214" i="1"/>
  <c r="P1214" i="1" s="1"/>
  <c r="O1222" i="1"/>
  <c r="P1222" i="1" s="1"/>
  <c r="O1230" i="1"/>
  <c r="P1230" i="1" s="1"/>
  <c r="O1238" i="1"/>
  <c r="P1238" i="1" s="1"/>
  <c r="O1246" i="1"/>
  <c r="P1246" i="1" s="1"/>
  <c r="O1254" i="1"/>
  <c r="P1254" i="1" s="1"/>
  <c r="O1262" i="1"/>
  <c r="P1262" i="1" s="1"/>
  <c r="O1270" i="1"/>
  <c r="P1270" i="1" s="1"/>
  <c r="O1278" i="1"/>
  <c r="P1278" i="1" s="1"/>
  <c r="O1286" i="1"/>
  <c r="P1286" i="1" s="1"/>
  <c r="O1294" i="1"/>
  <c r="P1294" i="1" s="1"/>
  <c r="O1302" i="1"/>
  <c r="P1302" i="1" s="1"/>
  <c r="O1310" i="1"/>
  <c r="P1310" i="1" s="1"/>
  <c r="O1318" i="1"/>
  <c r="P1318" i="1" s="1"/>
  <c r="O1326" i="1"/>
  <c r="P1326" i="1" s="1"/>
  <c r="O1334" i="1"/>
  <c r="P1334" i="1" s="1"/>
  <c r="O1342" i="1"/>
  <c r="P1342" i="1" s="1"/>
  <c r="O1350" i="1"/>
  <c r="P1350" i="1" s="1"/>
  <c r="O1358" i="1"/>
  <c r="P1358" i="1" s="1"/>
  <c r="O1366" i="1"/>
  <c r="P1366" i="1" s="1"/>
  <c r="O1374" i="1"/>
  <c r="P1374" i="1" s="1"/>
  <c r="O1382" i="1"/>
  <c r="P1382" i="1" s="1"/>
  <c r="O1390" i="1"/>
  <c r="P1390" i="1" s="1"/>
  <c r="O1398" i="1"/>
  <c r="P1398" i="1" s="1"/>
  <c r="O1406" i="1"/>
  <c r="P1406" i="1" s="1"/>
  <c r="O1414" i="1"/>
  <c r="P1414" i="1" s="1"/>
  <c r="O1422" i="1"/>
  <c r="P1422" i="1" s="1"/>
  <c r="O1430" i="1"/>
  <c r="P1430" i="1" s="1"/>
  <c r="O1438" i="1"/>
  <c r="P1438" i="1" s="1"/>
  <c r="O1446" i="1"/>
  <c r="P1446" i="1" s="1"/>
  <c r="O1454" i="1"/>
  <c r="P1454" i="1" s="1"/>
  <c r="O1462" i="1"/>
  <c r="P1462" i="1" s="1"/>
  <c r="O1470" i="1"/>
  <c r="P1470" i="1" s="1"/>
  <c r="O1478" i="1"/>
  <c r="P1478" i="1" s="1"/>
  <c r="O1486" i="1"/>
  <c r="P1486" i="1" s="1"/>
  <c r="O1494" i="1"/>
  <c r="P1494" i="1" s="1"/>
  <c r="O1502" i="1"/>
  <c r="P1502" i="1" s="1"/>
  <c r="O1510" i="1"/>
  <c r="P1510" i="1" s="1"/>
  <c r="O1518" i="1"/>
  <c r="P1518" i="1" s="1"/>
  <c r="O1526" i="1"/>
  <c r="P1526" i="1" s="1"/>
  <c r="O1534" i="1"/>
  <c r="P1534" i="1" s="1"/>
  <c r="O1542" i="1"/>
  <c r="P1542" i="1" s="1"/>
  <c r="O1550" i="1"/>
  <c r="P1550" i="1" s="1"/>
  <c r="O1558" i="1"/>
  <c r="P1558" i="1" s="1"/>
  <c r="O1566" i="1"/>
  <c r="P1566" i="1" s="1"/>
  <c r="O1574" i="1"/>
  <c r="P1574" i="1" s="1"/>
  <c r="O1582" i="1"/>
  <c r="P1582" i="1" s="1"/>
  <c r="O1590" i="1"/>
  <c r="P1590" i="1" s="1"/>
  <c r="O1598" i="1"/>
  <c r="P1598" i="1" s="1"/>
  <c r="O1606" i="1"/>
  <c r="P1606" i="1" s="1"/>
  <c r="O1614" i="1"/>
  <c r="P1614" i="1" s="1"/>
  <c r="O1622" i="1"/>
  <c r="P1622" i="1" s="1"/>
  <c r="O1630" i="1"/>
  <c r="P1630" i="1" s="1"/>
  <c r="O1638" i="1"/>
  <c r="P1638" i="1" s="1"/>
  <c r="O1646" i="1"/>
  <c r="P1646" i="1" s="1"/>
  <c r="O1654" i="1"/>
  <c r="P1654" i="1" s="1"/>
  <c r="O1662" i="1"/>
  <c r="P1662" i="1" s="1"/>
  <c r="O1670" i="1"/>
  <c r="P1670" i="1" s="1"/>
  <c r="O1678" i="1"/>
  <c r="P1678" i="1" s="1"/>
  <c r="O1686" i="1"/>
  <c r="P1686" i="1" s="1"/>
  <c r="O1694" i="1"/>
  <c r="P1694" i="1" s="1"/>
  <c r="O1702" i="1"/>
  <c r="P1702" i="1" s="1"/>
  <c r="O1710" i="1"/>
  <c r="P1710" i="1" s="1"/>
  <c r="O1718" i="1"/>
  <c r="P1718" i="1" s="1"/>
  <c r="O1726" i="1"/>
  <c r="P1726" i="1" s="1"/>
  <c r="O1734" i="1"/>
  <c r="P1734" i="1" s="1"/>
  <c r="O1742" i="1"/>
  <c r="P1742" i="1" s="1"/>
  <c r="O1750" i="1"/>
  <c r="P1750" i="1" s="1"/>
  <c r="O1758" i="1"/>
  <c r="P1758" i="1" s="1"/>
  <c r="O1766" i="1"/>
  <c r="P1766" i="1" s="1"/>
  <c r="O1774" i="1"/>
  <c r="P1774" i="1" s="1"/>
  <c r="O1782" i="1"/>
  <c r="P1782" i="1" s="1"/>
  <c r="O1790" i="1"/>
  <c r="P1790" i="1" s="1"/>
  <c r="O1798" i="1"/>
  <c r="P1798" i="1" s="1"/>
  <c r="O1806" i="1"/>
  <c r="P1806" i="1" s="1"/>
  <c r="O1814" i="1"/>
  <c r="P1814" i="1" s="1"/>
  <c r="O1822" i="1"/>
  <c r="P1822" i="1" s="1"/>
  <c r="O1830" i="1"/>
  <c r="P1830" i="1" s="1"/>
  <c r="O1838" i="1"/>
  <c r="P1838" i="1" s="1"/>
  <c r="O1846" i="1"/>
  <c r="P1846" i="1" s="1"/>
  <c r="O1854" i="1"/>
  <c r="P1854" i="1" s="1"/>
  <c r="O1862" i="1"/>
  <c r="P1862" i="1" s="1"/>
  <c r="O1870" i="1"/>
  <c r="P1870" i="1" s="1"/>
  <c r="L9" i="1"/>
  <c r="N9" i="1" s="1"/>
  <c r="L10" i="1"/>
  <c r="M10" i="1" s="1"/>
  <c r="O10" i="1" s="1"/>
  <c r="L11" i="1"/>
  <c r="M11" i="1" s="1"/>
  <c r="L12" i="1"/>
  <c r="M12" i="1" s="1"/>
  <c r="L13" i="1"/>
  <c r="M13" i="1" s="1"/>
  <c r="O13" i="1" s="1"/>
  <c r="L14" i="1"/>
  <c r="L15" i="1"/>
  <c r="M15" i="1" s="1"/>
  <c r="L16" i="1"/>
  <c r="M16" i="1" s="1"/>
  <c r="L17" i="1"/>
  <c r="N17" i="1" s="1"/>
  <c r="L18" i="1"/>
  <c r="L19" i="1"/>
  <c r="M19" i="1" s="1"/>
  <c r="L20" i="1"/>
  <c r="M20" i="1" s="1"/>
  <c r="L21" i="1"/>
  <c r="M21" i="1" s="1"/>
  <c r="O21" i="1" s="1"/>
  <c r="L22" i="1"/>
  <c r="L23" i="1"/>
  <c r="M23" i="1" s="1"/>
  <c r="L24" i="1"/>
  <c r="M24" i="1" s="1"/>
  <c r="L25" i="1"/>
  <c r="M25" i="1" s="1"/>
  <c r="O25" i="1" s="1"/>
  <c r="L26" i="1"/>
  <c r="L27" i="1"/>
  <c r="M27" i="1" s="1"/>
  <c r="L28" i="1"/>
  <c r="M28" i="1" s="1"/>
  <c r="L29" i="1"/>
  <c r="N29" i="1" s="1"/>
  <c r="L30" i="1"/>
  <c r="L31" i="1"/>
  <c r="M31" i="1" s="1"/>
  <c r="L32" i="1"/>
  <c r="M32" i="1" s="1"/>
  <c r="L33" i="1"/>
  <c r="M33" i="1" s="1"/>
  <c r="O33" i="1" s="1"/>
  <c r="L34" i="1"/>
  <c r="L35" i="1"/>
  <c r="M35" i="1" s="1"/>
  <c r="L36" i="1"/>
  <c r="M36" i="1" s="1"/>
  <c r="L37" i="1"/>
  <c r="M37" i="1" s="1"/>
  <c r="O37" i="1" s="1"/>
  <c r="L38" i="1"/>
  <c r="M14" i="1"/>
  <c r="O14" i="1" s="1"/>
  <c r="M18" i="1"/>
  <c r="M22" i="1"/>
  <c r="O22" i="1" s="1"/>
  <c r="M26" i="1"/>
  <c r="M30" i="1"/>
  <c r="O30" i="1" s="1"/>
  <c r="M34" i="1"/>
  <c r="M38" i="1"/>
  <c r="O38" i="1" s="1"/>
  <c r="N14" i="1"/>
  <c r="N18" i="1"/>
  <c r="N22" i="1"/>
  <c r="N26" i="1"/>
  <c r="N30" i="1"/>
  <c r="N34" i="1"/>
  <c r="N38" i="1"/>
  <c r="L7" i="1"/>
  <c r="M7" i="1" s="1"/>
  <c r="L6" i="1"/>
  <c r="M6" i="1" s="1"/>
  <c r="L3" i="1"/>
  <c r="M3" i="1" s="1"/>
  <c r="L4" i="1"/>
  <c r="M4" i="1" s="1"/>
  <c r="O4" i="1" s="1"/>
  <c r="L5" i="1"/>
  <c r="N5" i="1" s="1"/>
  <c r="L8" i="1"/>
  <c r="N8" i="1" s="1"/>
  <c r="L2" i="1"/>
  <c r="N27" i="1" l="1"/>
  <c r="N33" i="1"/>
  <c r="N25" i="1"/>
  <c r="N13" i="1"/>
  <c r="M9" i="1"/>
  <c r="O9" i="1" s="1"/>
  <c r="N37" i="1"/>
  <c r="N21" i="1"/>
  <c r="M17" i="1"/>
  <c r="O17" i="1" s="1"/>
  <c r="P17" i="1" s="1"/>
  <c r="N15" i="1"/>
  <c r="M29" i="1"/>
  <c r="O29" i="1" s="1"/>
  <c r="N10" i="1"/>
  <c r="N31" i="1"/>
  <c r="N19" i="1"/>
  <c r="N35" i="1"/>
  <c r="M2" i="1"/>
  <c r="L2002" i="1"/>
  <c r="N23" i="1"/>
  <c r="N11" i="1"/>
  <c r="P33" i="1"/>
  <c r="P25" i="1"/>
  <c r="P9" i="1"/>
  <c r="O34" i="1"/>
  <c r="P34" i="1" s="1"/>
  <c r="O26" i="1"/>
  <c r="P26" i="1" s="1"/>
  <c r="O18" i="1"/>
  <c r="P18" i="1" s="1"/>
  <c r="N36" i="1"/>
  <c r="N32" i="1"/>
  <c r="N28" i="1"/>
  <c r="N24" i="1"/>
  <c r="N20" i="1"/>
  <c r="N16" i="1"/>
  <c r="N12" i="1"/>
  <c r="P38" i="1"/>
  <c r="P30" i="1"/>
  <c r="P22" i="1"/>
  <c r="P14" i="1"/>
  <c r="P10" i="1"/>
  <c r="N2" i="1"/>
  <c r="N4" i="1"/>
  <c r="P37" i="1"/>
  <c r="P29" i="1"/>
  <c r="P21" i="1"/>
  <c r="P13" i="1"/>
  <c r="O32" i="1"/>
  <c r="P32" i="1" s="1"/>
  <c r="O20" i="1"/>
  <c r="P20" i="1" s="1"/>
  <c r="O16" i="1"/>
  <c r="P16" i="1" s="1"/>
  <c r="O35" i="1"/>
  <c r="P35" i="1" s="1"/>
  <c r="O31" i="1"/>
  <c r="P31" i="1" s="1"/>
  <c r="O27" i="1"/>
  <c r="P27" i="1" s="1"/>
  <c r="O23" i="1"/>
  <c r="P23" i="1" s="1"/>
  <c r="O19" i="1"/>
  <c r="P19" i="1" s="1"/>
  <c r="O15" i="1"/>
  <c r="P15" i="1" s="1"/>
  <c r="O11" i="1"/>
  <c r="P11" i="1" s="1"/>
  <c r="O28" i="1"/>
  <c r="P28" i="1" s="1"/>
  <c r="O36" i="1"/>
  <c r="P36" i="1" s="1"/>
  <c r="O24" i="1"/>
  <c r="P24" i="1" s="1"/>
  <c r="O12" i="1"/>
  <c r="P12" i="1" s="1"/>
  <c r="M8" i="1"/>
  <c r="O8" i="1" s="1"/>
  <c r="N7" i="1"/>
  <c r="N3" i="1"/>
  <c r="O7" i="1"/>
  <c r="P7" i="1" s="1"/>
  <c r="O6" i="1"/>
  <c r="P6" i="1" s="1"/>
  <c r="N6" i="1"/>
  <c r="O3" i="1"/>
  <c r="P3" i="1" s="1"/>
  <c r="M5" i="1"/>
  <c r="P4" i="1"/>
  <c r="O2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N2002" i="1" l="1"/>
  <c r="M2002" i="1"/>
  <c r="P2" i="1"/>
  <c r="O5" i="1"/>
  <c r="O2002" i="1" s="1"/>
  <c r="P8" i="1"/>
  <c r="P5" i="1" l="1"/>
  <c r="P2002" i="1" s="1"/>
</calcChain>
</file>

<file path=xl/sharedStrings.xml><?xml version="1.0" encoding="utf-8"?>
<sst xmlns="http://schemas.openxmlformats.org/spreadsheetml/2006/main" count="32695" uniqueCount="9918">
  <si>
    <t>Name</t>
  </si>
  <si>
    <t>Strength</t>
  </si>
  <si>
    <t>TAB</t>
  </si>
  <si>
    <t>MG</t>
  </si>
  <si>
    <t>Sr. No</t>
  </si>
  <si>
    <t>Strength Unit</t>
  </si>
  <si>
    <t>Current Packs in Stock</t>
  </si>
  <si>
    <t>Qty per Pack</t>
  </si>
  <si>
    <t>Pack Sale Price</t>
  </si>
  <si>
    <t>Total Packs</t>
  </si>
  <si>
    <t>Unit Sale Price</t>
  </si>
  <si>
    <t>Total Pack Purchase Price</t>
  </si>
  <si>
    <t>Unit Purchase Price</t>
  </si>
  <si>
    <t>Profit</t>
  </si>
  <si>
    <t>Expire</t>
  </si>
  <si>
    <t>Batch</t>
  </si>
  <si>
    <t>Total</t>
  </si>
  <si>
    <t>COMPANY,C,50</t>
  </si>
  <si>
    <t>PRODUCT,C,50</t>
  </si>
  <si>
    <t>DESCRIP,C,6</t>
  </si>
  <si>
    <t>STRENGTH,C,10</t>
  </si>
  <si>
    <t>ADAMJEE</t>
  </si>
  <si>
    <t>DOSIK 10MG TAB</t>
  </si>
  <si>
    <t>10MG</t>
  </si>
  <si>
    <t>STANDPHARMA</t>
  </si>
  <si>
    <t>VETNIL 16MG TAB</t>
  </si>
  <si>
    <t>16MG</t>
  </si>
  <si>
    <t>BOSCH MUGHAL</t>
  </si>
  <si>
    <t>ATLIN</t>
  </si>
  <si>
    <t>25 MG</t>
  </si>
  <si>
    <t>NUISTA PLUS  TAB</t>
  </si>
  <si>
    <t>PHARMEVO PVT LTD</t>
  </si>
  <si>
    <t>SECURIN 10MG TAB</t>
  </si>
  <si>
    <t>ARBI-D 300/25MG TAB</t>
  </si>
  <si>
    <t>300/25MG</t>
  </si>
  <si>
    <t>MOTAAR 3ML INJ</t>
  </si>
  <si>
    <t>INJ</t>
  </si>
  <si>
    <t>3ML</t>
  </si>
  <si>
    <t>HORIZON PHARMA</t>
  </si>
  <si>
    <t>EMPAA-M 12.5/500MG TAB</t>
  </si>
  <si>
    <t>12.5/500MG</t>
  </si>
  <si>
    <t>JOHNSON &amp; JOHNSON</t>
  </si>
  <si>
    <t>RISPERDAL</t>
  </si>
  <si>
    <t>3 MG</t>
  </si>
  <si>
    <t>SJG (PVT) LTD</t>
  </si>
  <si>
    <t>TENZ 4MG TAB</t>
  </si>
  <si>
    <t>4MG</t>
  </si>
  <si>
    <t>OBS ISLAMABAD</t>
  </si>
  <si>
    <t>ZOCOR 10MG TAB</t>
  </si>
  <si>
    <t>CIPROQUIN 500MG</t>
  </si>
  <si>
    <t>500MG</t>
  </si>
  <si>
    <t>REMINGTON GENR</t>
  </si>
  <si>
    <t>BACTINOR E/D  DROPS</t>
  </si>
  <si>
    <t>DROPS</t>
  </si>
  <si>
    <t>MARTIN DOW</t>
  </si>
  <si>
    <t>CAL ONE-D</t>
  </si>
  <si>
    <t>SYP</t>
  </si>
  <si>
    <t>60 ML</t>
  </si>
  <si>
    <t>GETZ PHARMACEUTICALS</t>
  </si>
  <si>
    <t>GETOFIN IV 250MG INJ</t>
  </si>
  <si>
    <t>250MG</t>
  </si>
  <si>
    <t>EYWET PLUS E/D  DROPS</t>
  </si>
  <si>
    <t>GOLDSHEFF INT;I</t>
  </si>
  <si>
    <t>PEPSIL 240ML SYP</t>
  </si>
  <si>
    <t>240ML</t>
  </si>
  <si>
    <t>TRAXON 250MG INJ</t>
  </si>
  <si>
    <t>CCL PHARMACEUTICALS</t>
  </si>
  <si>
    <t>EPINOL CF</t>
  </si>
  <si>
    <t>EPINOL DM</t>
  </si>
  <si>
    <t>EPINOL E</t>
  </si>
  <si>
    <t>60ML</t>
  </si>
  <si>
    <t>ABBOTT LABORATORIES</t>
  </si>
  <si>
    <t>IBERET</t>
  </si>
  <si>
    <t>10 ML</t>
  </si>
  <si>
    <t>RESHNIL</t>
  </si>
  <si>
    <t>CREAM</t>
  </si>
  <si>
    <t>15 G</t>
  </si>
  <si>
    <t>RONDEC</t>
  </si>
  <si>
    <t>RONDEC D</t>
  </si>
  <si>
    <t>ABBOTT MILK</t>
  </si>
  <si>
    <t>FORMANCE</t>
  </si>
  <si>
    <t>MILK</t>
  </si>
  <si>
    <t>300 GM</t>
  </si>
  <si>
    <t>BEVIDOX</t>
  </si>
  <si>
    <t>MOLVI GUJRAT</t>
  </si>
  <si>
    <t>SUPRAMOX</t>
  </si>
  <si>
    <t>SUSP</t>
  </si>
  <si>
    <t>125MG 60ML</t>
  </si>
  <si>
    <t>250MG 60ML</t>
  </si>
  <si>
    <t>BOSCH IDEAL</t>
  </si>
  <si>
    <t>TARIFLOX INFUSION</t>
  </si>
  <si>
    <t>200 MG</t>
  </si>
  <si>
    <t>ALOC-D</t>
  </si>
  <si>
    <t>60MG/125MG</t>
  </si>
  <si>
    <t>BTROL</t>
  </si>
  <si>
    <t>500 MG</t>
  </si>
  <si>
    <t>CORACE</t>
  </si>
  <si>
    <t>20 MG</t>
  </si>
  <si>
    <t>HILTON PHARMACEUTICALS</t>
  </si>
  <si>
    <t>ZIZA GEL</t>
  </si>
  <si>
    <t>GEL</t>
  </si>
  <si>
    <t>120 GM</t>
  </si>
  <si>
    <t>HICLOR</t>
  </si>
  <si>
    <t>CAP</t>
  </si>
  <si>
    <t>DINACOR</t>
  </si>
  <si>
    <t>HIGHNOON LABORATORIES</t>
  </si>
  <si>
    <t>TANATRIL</t>
  </si>
  <si>
    <t>10 MG</t>
  </si>
  <si>
    <t>MEDICRAFT</t>
  </si>
  <si>
    <t>VELOMED</t>
  </si>
  <si>
    <t>125MG</t>
  </si>
  <si>
    <t>SEARLE PAKISTAN</t>
  </si>
  <si>
    <t>FILMACID FORTE GEL</t>
  </si>
  <si>
    <t>120 ML</t>
  </si>
  <si>
    <t>RAAZEE THERAPEUTICS</t>
  </si>
  <si>
    <t>IPRIN</t>
  </si>
  <si>
    <t>GSK DECENT</t>
  </si>
  <si>
    <t>AMPICLOX</t>
  </si>
  <si>
    <t>PENBRITIN</t>
  </si>
  <si>
    <t>BARRETTHODGSON</t>
  </si>
  <si>
    <t>RECOL</t>
  </si>
  <si>
    <t>VITAXON</t>
  </si>
  <si>
    <t>500 U9</t>
  </si>
  <si>
    <t>AMSON PHARMA</t>
  </si>
  <si>
    <t>SILIMARIN</t>
  </si>
  <si>
    <t>MACTER PHARMA</t>
  </si>
  <si>
    <t>MACTIFEN</t>
  </si>
  <si>
    <t>1.38 MG</t>
  </si>
  <si>
    <t>WYETH PAKISTAN</t>
  </si>
  <si>
    <t>EFEXOR</t>
  </si>
  <si>
    <t>37.5 MG</t>
  </si>
  <si>
    <t>PLATINUM PHARMA</t>
  </si>
  <si>
    <t>REDUCID</t>
  </si>
  <si>
    <t>RIBAZOLE</t>
  </si>
  <si>
    <t>100 MG</t>
  </si>
  <si>
    <t>LOCAL</t>
  </si>
  <si>
    <t>GRYSO</t>
  </si>
  <si>
    <t>600 MG</t>
  </si>
  <si>
    <t>SUPROX</t>
  </si>
  <si>
    <t>250 MG</t>
  </si>
  <si>
    <t>IBI PHARMA</t>
  </si>
  <si>
    <t>SILIREX</t>
  </si>
  <si>
    <t>140 MG</t>
  </si>
  <si>
    <t>CARDIOSIL</t>
  </si>
  <si>
    <t>5 MG</t>
  </si>
  <si>
    <t>NOVARTIS MIAN</t>
  </si>
  <si>
    <t>CALCIUM SANDOZ</t>
  </si>
  <si>
    <t>EFROZE CHEMICAL</t>
  </si>
  <si>
    <t>TRIZYMAL</t>
  </si>
  <si>
    <t>CHESI PHARMACEUTICALS</t>
  </si>
  <si>
    <t>CLEINIL COMPOSITUM</t>
  </si>
  <si>
    <t>SPRAY</t>
  </si>
  <si>
    <t>HIGHNOON</t>
  </si>
  <si>
    <t>RHEUOXIB</t>
  </si>
  <si>
    <t>AVENTIS</t>
  </si>
  <si>
    <t>BRULIDINE</t>
  </si>
  <si>
    <t>15 GM</t>
  </si>
  <si>
    <t>EPILEPSIN</t>
  </si>
  <si>
    <t>SWISS PHARMA</t>
  </si>
  <si>
    <t>SULPHAZINE</t>
  </si>
  <si>
    <t>25 GM</t>
  </si>
  <si>
    <t>WOODWARDS</t>
  </si>
  <si>
    <t>RUBERIN</t>
  </si>
  <si>
    <t>LIBRA PHARMA</t>
  </si>
  <si>
    <t>PIFIN</t>
  </si>
  <si>
    <t>SCHAZOO LABORATORIES</t>
  </si>
  <si>
    <t>RIFA-4</t>
  </si>
  <si>
    <t>SCHAZOMYCETIN E/D</t>
  </si>
  <si>
    <t>10ML</t>
  </si>
  <si>
    <t>KOBEC</t>
  </si>
  <si>
    <t>O.H.S(HYDRATION TAB)</t>
  </si>
  <si>
    <t>IDEAL PHARMA</t>
  </si>
  <si>
    <t>LIZRIN</t>
  </si>
  <si>
    <t>MSD PHARMACEUTICALS</t>
  </si>
  <si>
    <t>TIMOPTOL</t>
  </si>
  <si>
    <t>0.25%</t>
  </si>
  <si>
    <t>0.5%</t>
  </si>
  <si>
    <t>NOVARTIS PHARMA</t>
  </si>
  <si>
    <t>SPERSALLERG</t>
  </si>
  <si>
    <t>DRO</t>
  </si>
  <si>
    <t>RHONE-POULENC</t>
  </si>
  <si>
    <t>PROFENID GEL</t>
  </si>
  <si>
    <t>ATEM SPRAY</t>
  </si>
  <si>
    <t>GEOFMAN</t>
  </si>
  <si>
    <t>BETACIN-N</t>
  </si>
  <si>
    <t>OINT</t>
  </si>
  <si>
    <t>5 GM</t>
  </si>
  <si>
    <t>PFZER PHARMA</t>
  </si>
  <si>
    <t>CEFOBID</t>
  </si>
  <si>
    <t>1 GM</t>
  </si>
  <si>
    <t>KOREA PHARMA</t>
  </si>
  <si>
    <t>KOPAMIN</t>
  </si>
  <si>
    <t>1 ML</t>
  </si>
  <si>
    <t>150 ML</t>
  </si>
  <si>
    <t>MOTAAR DISPERSIBLE</t>
  </si>
  <si>
    <t>50 MG</t>
  </si>
  <si>
    <t>GSK S.A</t>
  </si>
  <si>
    <t>MALTOFER</t>
  </si>
  <si>
    <t>syp</t>
  </si>
  <si>
    <t>NOVARTIS PARA</t>
  </si>
  <si>
    <t>VOLTRAL-D</t>
  </si>
  <si>
    <t>50MG</t>
  </si>
  <si>
    <t>FEROZSONS</t>
  </si>
  <si>
    <t>ZENITH</t>
  </si>
  <si>
    <t>1MG</t>
  </si>
  <si>
    <t>PHARMATEC PHARMACEUTICALS</t>
  </si>
  <si>
    <t>VENEX 4</t>
  </si>
  <si>
    <t>d/s</t>
  </si>
  <si>
    <t>CONTINENTAL</t>
  </si>
  <si>
    <t>FLOGOCID</t>
  </si>
  <si>
    <t>15GM</t>
  </si>
  <si>
    <t>ICI</t>
  </si>
  <si>
    <t>PRESCARD</t>
  </si>
  <si>
    <t>TIFCIN</t>
  </si>
  <si>
    <t>ONIT</t>
  </si>
  <si>
    <t>0.3% W/W</t>
  </si>
  <si>
    <t>AGP PHARMA</t>
  </si>
  <si>
    <t>MERLON</t>
  </si>
  <si>
    <t>2 ML</t>
  </si>
  <si>
    <t>XYLOCAINE WITH ADER</t>
  </si>
  <si>
    <t>ZOPAN</t>
  </si>
  <si>
    <t>PHENSEDYL-P</t>
  </si>
  <si>
    <t>SANTE</t>
  </si>
  <si>
    <t>CROMOZIL</t>
  </si>
  <si>
    <t>DROP</t>
  </si>
  <si>
    <t>STIEFEL</t>
  </si>
  <si>
    <t>DUOFILM GEL</t>
  </si>
  <si>
    <t>PACIFIC PAHARMACEUTICALS</t>
  </si>
  <si>
    <t>RIFIN 300</t>
  </si>
  <si>
    <t>RIFIN 450</t>
  </si>
  <si>
    <t>BENZISOX</t>
  </si>
  <si>
    <t>NAPREBEN</t>
  </si>
  <si>
    <t>550 MG</t>
  </si>
  <si>
    <t>GLIT</t>
  </si>
  <si>
    <t>BETONIL N</t>
  </si>
  <si>
    <t>10GM</t>
  </si>
  <si>
    <t>PENCILLIN V</t>
  </si>
  <si>
    <t>SHAIGAN PHARMA</t>
  </si>
  <si>
    <t>CEFTIZ</t>
  </si>
  <si>
    <t>250 ML</t>
  </si>
  <si>
    <t>SIZA INTERNATIONAL</t>
  </si>
  <si>
    <t>TORAX G</t>
  </si>
  <si>
    <t>ZINACEF 125MG</t>
  </si>
  <si>
    <t>HAMDARD DAWAKHANA</t>
  </si>
  <si>
    <t>SHARBAT FOULAD(SHAHI)</t>
  </si>
  <si>
    <t>VEGA PHARMA</t>
  </si>
  <si>
    <t>VEGADEX-C E/D</t>
  </si>
  <si>
    <t>VOLTRAL</t>
  </si>
  <si>
    <t>PARKE DAVIS</t>
  </si>
  <si>
    <t>ACCUPRIL</t>
  </si>
  <si>
    <t>AMLOCARD</t>
  </si>
  <si>
    <t>2.5 MG</t>
  </si>
  <si>
    <t>NUTRILON PREMIUM</t>
  </si>
  <si>
    <t>200 GM</t>
  </si>
  <si>
    <t>BETONIL-N ONIT</t>
  </si>
  <si>
    <t>10G</t>
  </si>
  <si>
    <t>CLARIDERM PLUS</t>
  </si>
  <si>
    <t>10 G</t>
  </si>
  <si>
    <t>IMPORTED</t>
  </si>
  <si>
    <t>JOHNSONS FACE WASH</t>
  </si>
  <si>
    <t>VITABIOTICS</t>
  </si>
  <si>
    <t>PERFECT PAMPERS L</t>
  </si>
  <si>
    <t>WEATHER FOLDS</t>
  </si>
  <si>
    <t>CORCEF</t>
  </si>
  <si>
    <t>30 ML</t>
  </si>
  <si>
    <t>CEREMIN INJ</t>
  </si>
  <si>
    <t>CITRAFAST</t>
  </si>
  <si>
    <t>TAMADOL</t>
  </si>
  <si>
    <t>DELIP</t>
  </si>
  <si>
    <t>TORMAX GEL</t>
  </si>
  <si>
    <t>25 G</t>
  </si>
  <si>
    <t>SCILIFE PHARMA</t>
  </si>
  <si>
    <t>PROMTO 10MG</t>
  </si>
  <si>
    <t>VALODIN 500MG</t>
  </si>
  <si>
    <t>FROBEN SR 200MG</t>
  </si>
  <si>
    <t>SANAFI AVENTIS</t>
  </si>
  <si>
    <t>PHENERGAN 25MG</t>
  </si>
  <si>
    <t>TERBIN</t>
  </si>
  <si>
    <t>CADWIN 5/10MG</t>
  </si>
  <si>
    <t>5MG+10MG</t>
  </si>
  <si>
    <t>VIROL 400MG</t>
  </si>
  <si>
    <t>400 MG</t>
  </si>
  <si>
    <t>OPTIFLOX E/ONIT</t>
  </si>
  <si>
    <t>TOUCH CONDOMS</t>
  </si>
  <si>
    <t>3'S</t>
  </si>
  <si>
    <t>VEXNIL</t>
  </si>
  <si>
    <t>ZAFA PHARMA</t>
  </si>
  <si>
    <t>ZANSULIN REGULAR</t>
  </si>
  <si>
    <t>ZANSULIN 70/30</t>
  </si>
  <si>
    <t>70/30</t>
  </si>
  <si>
    <t>OMEPRAL 20MG</t>
  </si>
  <si>
    <t>WERRIC PHARMA</t>
  </si>
  <si>
    <t>WERISOL ORS</t>
  </si>
  <si>
    <t>SCHT</t>
  </si>
  <si>
    <t>RECKITT</t>
  </si>
  <si>
    <t>DISPRIN MAX</t>
  </si>
  <si>
    <t>RAAZEE THERAPETICS</t>
  </si>
  <si>
    <t>ZARON</t>
  </si>
  <si>
    <t>2 MG</t>
  </si>
  <si>
    <t>EVODOXIM</t>
  </si>
  <si>
    <t>VALODIN SUSP</t>
  </si>
  <si>
    <t>125 MG</t>
  </si>
  <si>
    <t>SONTEL 10MG</t>
  </si>
  <si>
    <t>HICLOR 250MG</t>
  </si>
  <si>
    <t>WRIST</t>
  </si>
  <si>
    <t>EPLA LABORATORIES</t>
  </si>
  <si>
    <t>MECOL 500MG</t>
  </si>
  <si>
    <t>PENRAL 300MG</t>
  </si>
  <si>
    <t>300 MG</t>
  </si>
  <si>
    <t>BOSCH</t>
  </si>
  <si>
    <t>CEFRINEX 500MG</t>
  </si>
  <si>
    <t>PENRAL 100MG</t>
  </si>
  <si>
    <t>WILSONS PHARMA</t>
  </si>
  <si>
    <t>CO-CARDIOTEC</t>
  </si>
  <si>
    <t>NOVO NORDIX</t>
  </si>
  <si>
    <t>MIXTARD PEN</t>
  </si>
  <si>
    <t>NOVARTIS</t>
  </si>
  <si>
    <t>SPERADEX DROPS</t>
  </si>
  <si>
    <t>LIPROTEC</t>
  </si>
  <si>
    <t>200MG</t>
  </si>
  <si>
    <t>SCHERING</t>
  </si>
  <si>
    <t>UROGRAFIN 76%</t>
  </si>
  <si>
    <t>20 ML</t>
  </si>
  <si>
    <t>WEZOL 30MG</t>
  </si>
  <si>
    <t>30 MG</t>
  </si>
  <si>
    <t>OPHTH-PHARMA</t>
  </si>
  <si>
    <t>OPHTH-CIL</t>
  </si>
  <si>
    <t>5 ML</t>
  </si>
  <si>
    <t>HEXA CAP</t>
  </si>
  <si>
    <t>CYCLOZ 200MG</t>
  </si>
  <si>
    <t>LIMITROL</t>
  </si>
  <si>
    <t>SPECTRIX</t>
  </si>
  <si>
    <t>REVENTA</t>
  </si>
  <si>
    <t>70 MG</t>
  </si>
  <si>
    <t>SIGEL SUSP</t>
  </si>
  <si>
    <t>METPHAGE</t>
  </si>
  <si>
    <t>850 MG</t>
  </si>
  <si>
    <t>NIBIQASM</t>
  </si>
  <si>
    <t>CLARITHRO ORAL DROP</t>
  </si>
  <si>
    <t>CLAROTHRO SUSP</t>
  </si>
  <si>
    <t>POZE G</t>
  </si>
  <si>
    <t>30/2 MG</t>
  </si>
  <si>
    <t>30/4 MG</t>
  </si>
  <si>
    <t>ALLERGAN</t>
  </si>
  <si>
    <t>BINADEX E/D</t>
  </si>
  <si>
    <t>VICRYL</t>
  </si>
  <si>
    <t>NO 1</t>
  </si>
  <si>
    <t>NO 2/0</t>
  </si>
  <si>
    <t>SERELE ZEESHAN</t>
  </si>
  <si>
    <t>SEREBAL INJ</t>
  </si>
  <si>
    <t>COOPEX POWDER</t>
  </si>
  <si>
    <t>SURGE SPONGE</t>
  </si>
  <si>
    <t>10 X10</t>
  </si>
  <si>
    <t>PROCARBIZOLE</t>
  </si>
  <si>
    <t>ARTIFEN  GEL</t>
  </si>
  <si>
    <t>COOPEX LOTION</t>
  </si>
  <si>
    <t>LOTI</t>
  </si>
  <si>
    <t>50 ML</t>
  </si>
  <si>
    <t>CEFRINEX 1 GM</t>
  </si>
  <si>
    <t>CLARISET</t>
  </si>
  <si>
    <t>FUSIDERM</t>
  </si>
  <si>
    <t>CORN FLAKES</t>
  </si>
  <si>
    <t>TEXCOL ALLERGY</t>
  </si>
  <si>
    <t>ETHICAL</t>
  </si>
  <si>
    <t>VITAMINOL</t>
  </si>
  <si>
    <t>TAGMA</t>
  </si>
  <si>
    <t>SPACTRUM</t>
  </si>
  <si>
    <t>VIVIAN</t>
  </si>
  <si>
    <t>320 ML</t>
  </si>
  <si>
    <t>BOSCH PHARMACEUTICALS</t>
  </si>
  <si>
    <t>TOPRAZOL</t>
  </si>
  <si>
    <t>40 MG</t>
  </si>
  <si>
    <t>VIVASE</t>
  </si>
  <si>
    <t>SHARBAT BAZORI</t>
  </si>
  <si>
    <t>240 ML</t>
  </si>
  <si>
    <t>VITAMAX</t>
  </si>
  <si>
    <t>SILIPHOS-AB</t>
  </si>
  <si>
    <t>CHEER UP</t>
  </si>
  <si>
    <t>MEGNUM</t>
  </si>
  <si>
    <t>JAWARISH JALINOOS</t>
  </si>
  <si>
    <t>100 GM</t>
  </si>
  <si>
    <t>AKSON PHARMACEUTICALS</t>
  </si>
  <si>
    <t>GAMARYL</t>
  </si>
  <si>
    <t>2MG</t>
  </si>
  <si>
    <t>LIZOBAL</t>
  </si>
  <si>
    <t>SOMILINZ 20MG CAP</t>
  </si>
  <si>
    <t>20MG</t>
  </si>
  <si>
    <t>CEFRESH 250</t>
  </si>
  <si>
    <t>OTSUKA</t>
  </si>
  <si>
    <t>CO METHER FORT</t>
  </si>
  <si>
    <t>40+480</t>
  </si>
  <si>
    <t>CO METHER DS</t>
  </si>
  <si>
    <t>40+240</t>
  </si>
  <si>
    <t>LAPROT-20 20MG CAP</t>
  </si>
  <si>
    <t>CIPTOPRAM TAB</t>
  </si>
  <si>
    <t>GLOBAL PHARMA</t>
  </si>
  <si>
    <t>NAFCIN</t>
  </si>
  <si>
    <t>TRAINING CUP 200ML</t>
  </si>
  <si>
    <t>200ML</t>
  </si>
  <si>
    <t>MERCK PVT</t>
  </si>
  <si>
    <t>NIDONIL  TAB</t>
  </si>
  <si>
    <t>PAILET 75MG TAB</t>
  </si>
  <si>
    <t>75MG</t>
  </si>
  <si>
    <t>REVOC 3MG TAB</t>
  </si>
  <si>
    <t>3MG</t>
  </si>
  <si>
    <t>CEFTAS 400MG CAP</t>
  </si>
  <si>
    <t>400MG</t>
  </si>
  <si>
    <t>STYRON 120ML</t>
  </si>
  <si>
    <t>120ML</t>
  </si>
  <si>
    <t>PARKETIN 100MG CAP</t>
  </si>
  <si>
    <t>100MG</t>
  </si>
  <si>
    <t>PARKETIN 300MG</t>
  </si>
  <si>
    <t>300MG</t>
  </si>
  <si>
    <t>STIENOIDE 30ML</t>
  </si>
  <si>
    <t>30ML</t>
  </si>
  <si>
    <t>PROSTIN E2 VAG 3MG</t>
  </si>
  <si>
    <t>CALIPTROL TAB</t>
  </si>
  <si>
    <t>WOODWORDS</t>
  </si>
  <si>
    <t>WAYBAC 400MG CAP</t>
  </si>
  <si>
    <t>W.WOODWARD</t>
  </si>
  <si>
    <t>CORVIN 125MG SYP</t>
  </si>
  <si>
    <t>PHARMA HEALTH</t>
  </si>
  <si>
    <t>SYNALAR 15G OINT</t>
  </si>
  <si>
    <t>15G</t>
  </si>
  <si>
    <t>SIAM 120ML SYP</t>
  </si>
  <si>
    <t>KONTAB  TAB</t>
  </si>
  <si>
    <t>CORBIS-H 10MG TAB</t>
  </si>
  <si>
    <t>INDUS PHARMA</t>
  </si>
  <si>
    <t>CIPLET 200MG INJ</t>
  </si>
  <si>
    <t>DELTAFAST 5MG TAB</t>
  </si>
  <si>
    <t>5MG</t>
  </si>
  <si>
    <t>SCHAZOO PHARMACEUTICALS</t>
  </si>
  <si>
    <t>CEREMIN 800MG</t>
  </si>
  <si>
    <t>800MG</t>
  </si>
  <si>
    <t>ACE-BEX P  CAP</t>
  </si>
  <si>
    <t>DELTARHINOL SPRAY</t>
  </si>
  <si>
    <t>SOLU</t>
  </si>
  <si>
    <t>RIFATTER  TAB</t>
  </si>
  <si>
    <t>ATCO LABORATORIES</t>
  </si>
  <si>
    <t>LOSTRESS 25MG TAB</t>
  </si>
  <si>
    <t>25MG</t>
  </si>
  <si>
    <t>CIPAMOX FORTE</t>
  </si>
  <si>
    <t>CURODERM-H CREAM</t>
  </si>
  <si>
    <t>CYNODEX-C FORTE TAB</t>
  </si>
  <si>
    <t>FORTE</t>
  </si>
  <si>
    <t>CIPAMOX 125MG SYP</t>
  </si>
  <si>
    <t>HIZONE 1GM INJ</t>
  </si>
  <si>
    <t>1GM</t>
  </si>
  <si>
    <t>TROMIT 30MG INJ</t>
  </si>
  <si>
    <t>30MG</t>
  </si>
  <si>
    <t>CARAC-H  TAB</t>
  </si>
  <si>
    <t>CHLOROFORM LIQ</t>
  </si>
  <si>
    <t>LIQ</t>
  </si>
  <si>
    <t>180GMS</t>
  </si>
  <si>
    <t>BRYON PHARMA</t>
  </si>
  <si>
    <t>LAPRANX 0.25MG TAB</t>
  </si>
  <si>
    <t>0.25MG</t>
  </si>
  <si>
    <t>GASPRIDE 50MG TAB</t>
  </si>
  <si>
    <t>FEEDER Q-24</t>
  </si>
  <si>
    <t>LEVOMED 250MG TAB</t>
  </si>
  <si>
    <t>GRAVIDA SOFT GEL  CAP</t>
  </si>
  <si>
    <t>PHARMA 5</t>
  </si>
  <si>
    <t>ARVEDA 6.25 TAB</t>
  </si>
  <si>
    <t>6.25</t>
  </si>
  <si>
    <t>ENSURE CHOC 850GM 850GM</t>
  </si>
  <si>
    <t>850GM</t>
  </si>
  <si>
    <t>MELDERE 40MG CAP</t>
  </si>
  <si>
    <t>40MG</t>
  </si>
  <si>
    <t xml:space="preserve"> KURATIVE PHARMA ANSER</t>
  </si>
  <si>
    <t>XTREME  TAB</t>
  </si>
  <si>
    <t>MEPORE 9*30</t>
  </si>
  <si>
    <t>9*30</t>
  </si>
  <si>
    <t>SAMI PHARMACEUTICALS</t>
  </si>
  <si>
    <t>ITAGLI PLUS 50/1000MG TAB</t>
  </si>
  <si>
    <t>50/1000MG</t>
  </si>
  <si>
    <t>XILICA 75MG CAP</t>
  </si>
  <si>
    <t>VASOCHLOR</t>
  </si>
  <si>
    <t>ZEFTROX I.M</t>
  </si>
  <si>
    <t>VASOBRAL</t>
  </si>
  <si>
    <t>50ML</t>
  </si>
  <si>
    <t>XYLOCAINE 4%</t>
  </si>
  <si>
    <t>DALACIN V 2%</t>
  </si>
  <si>
    <t>CEARM</t>
  </si>
  <si>
    <t>20 G</t>
  </si>
  <si>
    <t>VIROL</t>
  </si>
  <si>
    <t>VEGADEX</t>
  </si>
  <si>
    <t>5ML</t>
  </si>
  <si>
    <t>MOSPEL SPRAY</t>
  </si>
  <si>
    <t>300 ML</t>
  </si>
  <si>
    <t>LIBRA PVT</t>
  </si>
  <si>
    <t>PIFIN PLUS</t>
  </si>
  <si>
    <t>PERIDAL 60ML SYP</t>
  </si>
  <si>
    <t>KLARIBACT DRY</t>
  </si>
  <si>
    <t>GRIVIN 120ML SYP</t>
  </si>
  <si>
    <t>FUSAC</t>
  </si>
  <si>
    <t>5GM</t>
  </si>
  <si>
    <t>STANLEY</t>
  </si>
  <si>
    <t>MULTONIC 120ML SYP</t>
  </si>
  <si>
    <t>SYNALAR-C 15G OINT</t>
  </si>
  <si>
    <t>SOLO 75G G/S</t>
  </si>
  <si>
    <t>G/S</t>
  </si>
  <si>
    <t>75G</t>
  </si>
  <si>
    <t>METOCLON 5MG DROPS</t>
  </si>
  <si>
    <t>FUDIC 5G OINT</t>
  </si>
  <si>
    <t>5G</t>
  </si>
  <si>
    <t>AMROZ PHARMA</t>
  </si>
  <si>
    <t>CLAV</t>
  </si>
  <si>
    <t>OPHTH-DEX 5ML DROPS</t>
  </si>
  <si>
    <t>CARAWAY</t>
  </si>
  <si>
    <t>GYNAZOL-1 500MG TAB</t>
  </si>
  <si>
    <t>GLITZ PHARMA</t>
  </si>
  <si>
    <t>GLOFT 120ML SYP</t>
  </si>
  <si>
    <t>PARAMAC 120MG</t>
  </si>
  <si>
    <t>120MG/60ML</t>
  </si>
  <si>
    <t>PARAMAC 250MG</t>
  </si>
  <si>
    <t>250MG/60ML</t>
  </si>
  <si>
    <t>NILZAN PLUS 1000ML</t>
  </si>
  <si>
    <t>1000ML</t>
  </si>
  <si>
    <t>SYSTAMEX 100ML</t>
  </si>
  <si>
    <t>100ML</t>
  </si>
  <si>
    <t>BENYLIN-E 60ML SYP</t>
  </si>
  <si>
    <t>PENTAZOGON  INJ</t>
  </si>
  <si>
    <t>COMATE</t>
  </si>
  <si>
    <t>15ML</t>
  </si>
  <si>
    <t>TROPHIN 1G INJ</t>
  </si>
  <si>
    <t>1G</t>
  </si>
  <si>
    <t>ATIMOS 12MCG</t>
  </si>
  <si>
    <t>12MCG</t>
  </si>
  <si>
    <t>CELTIS IV 1GM INJ</t>
  </si>
  <si>
    <t>WISE PHARMA</t>
  </si>
  <si>
    <t>WISLOR 250MG SUSP</t>
  </si>
  <si>
    <t>WISLOR 125MG SUSP</t>
  </si>
  <si>
    <t>TALARGIN  SYP</t>
  </si>
  <si>
    <t>OFLOXER E/D  DROPS</t>
  </si>
  <si>
    <t>EMPTY CAPSULES</t>
  </si>
  <si>
    <t>PAENEMY OIL 50ML LOTI</t>
  </si>
  <si>
    <t>JMS INFUSION SET 100ML</t>
  </si>
  <si>
    <t>OXANID LIQUID</t>
  </si>
  <si>
    <t>EASY LANCETS</t>
  </si>
  <si>
    <t>200'S</t>
  </si>
  <si>
    <t>HEARING AID</t>
  </si>
  <si>
    <t>PROMISE PE GOLD</t>
  </si>
  <si>
    <t>ABBOT M&amp;P</t>
  </si>
  <si>
    <t>HEARNIA BELT</t>
  </si>
  <si>
    <t>LYSSAVAC N  INJ</t>
  </si>
  <si>
    <t>PORE MINIMIZER 15ML</t>
  </si>
  <si>
    <t>MINGEL GEL 15GM GEL</t>
  </si>
  <si>
    <t>CEFAST IV 1GRM INJ</t>
  </si>
  <si>
    <t>1GRM</t>
  </si>
  <si>
    <t>HIMONT M</t>
  </si>
  <si>
    <t>ENERVIT GOLD MILK  PWD</t>
  </si>
  <si>
    <t>PWD</t>
  </si>
  <si>
    <t>ABBOTT ISLAMABAD</t>
  </si>
  <si>
    <t>SIMILAC GAIN 400GM PWD</t>
  </si>
  <si>
    <t>400GM</t>
  </si>
  <si>
    <t>EASAIR 100ML SUSP</t>
  </si>
  <si>
    <t>STIEFEL DECANT</t>
  </si>
  <si>
    <t>OILATUM JUNIOR 150G CREAM</t>
  </si>
  <si>
    <t>150G</t>
  </si>
  <si>
    <t>ASTHA VENT HFA INH</t>
  </si>
  <si>
    <t>BETAVAL 15GM CREAM</t>
  </si>
  <si>
    <t>GYNO-DAKTARIN 20GM CREAM</t>
  </si>
  <si>
    <t>20GM</t>
  </si>
  <si>
    <t>ROCHE PHARMACEUTICALS</t>
  </si>
  <si>
    <t>ACCU-CHEK GO 50</t>
  </si>
  <si>
    <t>50</t>
  </si>
  <si>
    <t>TABROSS PHARMA</t>
  </si>
  <si>
    <t>DAXI 60ML SUSP</t>
  </si>
  <si>
    <t>CYNFO 250MG/5ML SUSP</t>
  </si>
  <si>
    <t>250MG/5ML</t>
  </si>
  <si>
    <t>FELON-N 5ML DROPS</t>
  </si>
  <si>
    <t>WERIMOX 250MG SYP</t>
  </si>
  <si>
    <t>UTONORMA EFERV BO1  TAB</t>
  </si>
  <si>
    <t>LILLY</t>
  </si>
  <si>
    <t>HUMATROP 5MG(15IU) INJ</t>
  </si>
  <si>
    <t>5MG(15IU)</t>
  </si>
  <si>
    <t>PLAZO 200MG/15ML SUSP</t>
  </si>
  <si>
    <t>200MG/15ML</t>
  </si>
  <si>
    <t>FIRST AID BOX (FULL)</t>
  </si>
  <si>
    <t>(FULL)</t>
  </si>
  <si>
    <t>CONTOUR STIPS 25 S</t>
  </si>
  <si>
    <t>25 S</t>
  </si>
  <si>
    <t>BAYER</t>
  </si>
  <si>
    <t>MIRENA 20MCG</t>
  </si>
  <si>
    <t>20MCG</t>
  </si>
  <si>
    <t>JOINT-CARE 500/400MG TAB</t>
  </si>
  <si>
    <t>500/400MG</t>
  </si>
  <si>
    <t>FUROXONE 120ML SYP</t>
  </si>
  <si>
    <t>COSMEDIX PHARMA</t>
  </si>
  <si>
    <t>MELAWHITE FACEWASH 60ML LOTI</t>
  </si>
  <si>
    <t>ENSURE VAN 850GM 850GM MILK</t>
  </si>
  <si>
    <t>PREVENAR  INJ</t>
  </si>
  <si>
    <t>PEARL PHARMA</t>
  </si>
  <si>
    <t>FOSETIC-H 5GM CREAM</t>
  </si>
  <si>
    <t>AIR CAUTION</t>
  </si>
  <si>
    <t>KAMOD DOUBLE SHEET</t>
  </si>
  <si>
    <t>HELIX PHARMA</t>
  </si>
  <si>
    <t>FOTIFLOX 400 MG TAB</t>
  </si>
  <si>
    <t>CODFREE (METER)</t>
  </si>
  <si>
    <t>FUTIXON 5GM CREAM</t>
  </si>
  <si>
    <t>NEX PHARMA</t>
  </si>
  <si>
    <t>ORLOVIT 120MG CAP</t>
  </si>
  <si>
    <t>120MG</t>
  </si>
  <si>
    <t>ZOYCIN 2.25GM INJ</t>
  </si>
  <si>
    <t>2.25GM</t>
  </si>
  <si>
    <t>PREVENAR 13PFS</t>
  </si>
  <si>
    <t>13PFS</t>
  </si>
  <si>
    <t>ALI M/S</t>
  </si>
  <si>
    <t>BEZON 2GM INJ</t>
  </si>
  <si>
    <t>2GM</t>
  </si>
  <si>
    <t>EPITION 120ML SYP</t>
  </si>
  <si>
    <t>D3-STAT VIT D3 200000iU CAP</t>
  </si>
  <si>
    <t>200000iU</t>
  </si>
  <si>
    <t>M &amp; P</t>
  </si>
  <si>
    <t>RUMOL LOTION 50ML LOTI</t>
  </si>
  <si>
    <t>IBEROGEST 20ML SOLU</t>
  </si>
  <si>
    <t>20ML</t>
  </si>
  <si>
    <t>INNOGEN N 10ML INJ</t>
  </si>
  <si>
    <t>FERITAL 120ML SYP</t>
  </si>
  <si>
    <t>CIMET 60ML SUSP</t>
  </si>
  <si>
    <t>AIR MATRESS CERTIZA</t>
  </si>
  <si>
    <t>FAD OUT CREAM</t>
  </si>
  <si>
    <t>GLASTIRONE  TAB</t>
  </si>
  <si>
    <t>HIMONT TOOT SIAH 100ML SYP</t>
  </si>
  <si>
    <t>NEUTROGENA SOAP 3.5OZ G/S</t>
  </si>
  <si>
    <t>3.5OZ</t>
  </si>
  <si>
    <t>BP SET OPERON BP-202</t>
  </si>
  <si>
    <t>BP-202</t>
  </si>
  <si>
    <t>WEIGHT SCALE CERTIZA GS-807</t>
  </si>
  <si>
    <t>GS-807</t>
  </si>
  <si>
    <t>WEIGHT SCALE PERSONAL SC`</t>
  </si>
  <si>
    <t>AIROL N 50ML SOLU</t>
  </si>
  <si>
    <t>VALOR PHARMA S.A</t>
  </si>
  <si>
    <t>ACNE LENE FACE WASH 150ML LOTI</t>
  </si>
  <si>
    <t>150ML</t>
  </si>
  <si>
    <t>SEARLE PHARMA</t>
  </si>
  <si>
    <t>NUBIN 10MG INJ</t>
  </si>
  <si>
    <t>URGESIN 10MG TAB</t>
  </si>
  <si>
    <t>CLIO SWEETENER 650'S</t>
  </si>
  <si>
    <t>650'S</t>
  </si>
  <si>
    <t>VENEX PLUS INH</t>
  </si>
  <si>
    <t>INH</t>
  </si>
  <si>
    <t>DERMA TECHNO</t>
  </si>
  <si>
    <t>NEUAGE HYPOALLERGENIC 120/4.06OZ LOTI</t>
  </si>
  <si>
    <t>120/4.06OZ</t>
  </si>
  <si>
    <t>GYNAXEN+ 120ML SYP</t>
  </si>
  <si>
    <t>PROTIZ ZH SCHT</t>
  </si>
  <si>
    <t>ZH</t>
  </si>
  <si>
    <t>LOSTER 5MG TAB</t>
  </si>
  <si>
    <t>PROXEED WOMEN S.A PHARMA</t>
  </si>
  <si>
    <t>S.A PHARMA</t>
  </si>
  <si>
    <t>BROOKS PHARMA</t>
  </si>
  <si>
    <t>DOSTIN 175MG SUSP</t>
  </si>
  <si>
    <t>175MG</t>
  </si>
  <si>
    <t>ACNE-WIPE BAR 75G TAB</t>
  </si>
  <si>
    <t>DR KUFF SPRAY 25ML SUSP</t>
  </si>
  <si>
    <t>25ML</t>
  </si>
  <si>
    <t>ACNE WIPE 75G</t>
  </si>
  <si>
    <t>U-VEIL SPF-30 SPF-30 LOTI</t>
  </si>
  <si>
    <t>SPF-30</t>
  </si>
  <si>
    <t>EVOCHECK GM700S G/S</t>
  </si>
  <si>
    <t>GM700S</t>
  </si>
  <si>
    <t>HIFLOVIR(RS:3450) 300MG</t>
  </si>
  <si>
    <t>DORISE-400IU 10ML</t>
  </si>
  <si>
    <t>DERMOTEEN SPF30 20ML LOTI</t>
  </si>
  <si>
    <t>DEXTRON-D 200GM</t>
  </si>
  <si>
    <t>200GM</t>
  </si>
  <si>
    <t>ACCU-CHEK INSTANT=S</t>
  </si>
  <si>
    <t>NOZEA 40/500MG TAB</t>
  </si>
  <si>
    <t>40/500MG</t>
  </si>
  <si>
    <t>CINKLARE 100MG/5ML SUSP</t>
  </si>
  <si>
    <t>100MG/5ML</t>
  </si>
  <si>
    <t>CINKLARE 200MG/5ML SUSP</t>
  </si>
  <si>
    <t>200MG/5ML</t>
  </si>
  <si>
    <t>TUBI GRIP COMFERT</t>
  </si>
  <si>
    <t>SOLO GREEN BAR</t>
  </si>
  <si>
    <t>DEEP MOIST LOTION 60ML LOTI</t>
  </si>
  <si>
    <t>XARELTO 10 MG TAB</t>
  </si>
  <si>
    <t>BP WATCH</t>
  </si>
  <si>
    <t>KAIZEN PHARMA</t>
  </si>
  <si>
    <t>CITACOL M/S 200ML</t>
  </si>
  <si>
    <t>SPIN-AIR (DRY POWDER INHR</t>
  </si>
  <si>
    <t>D-LITE PLUS  DROPS</t>
  </si>
  <si>
    <t>SHROOQ PHARMACEUTICALS</t>
  </si>
  <si>
    <t>CELAX 120ML SYP</t>
  </si>
  <si>
    <t>GENIX PHARMA</t>
  </si>
  <si>
    <t>D4U 200,000IU DROPS</t>
  </si>
  <si>
    <t>200,000IU</t>
  </si>
  <si>
    <t>EPLIPSA OREL SOLU  SOLU</t>
  </si>
  <si>
    <t>STEVIA DROPS</t>
  </si>
  <si>
    <t>HITON 30GM CREAM</t>
  </si>
  <si>
    <t>30GM</t>
  </si>
  <si>
    <t>MIX IT 90G OINT</t>
  </si>
  <si>
    <t>90G</t>
  </si>
  <si>
    <t>GLO-MAX SERUM 20ML G/S</t>
  </si>
  <si>
    <t>PILLS BOX LARGE</t>
  </si>
  <si>
    <t>WAKER CHINA</t>
  </si>
  <si>
    <t>HOWARDS</t>
  </si>
  <si>
    <t>CEFTACIN 250MG INJ</t>
  </si>
  <si>
    <t>MEGAKLAR DS 250MG SUSP</t>
  </si>
  <si>
    <t>EG PHARMA</t>
  </si>
  <si>
    <t>CEFABEST 250MG INJ</t>
  </si>
  <si>
    <t>E-CLAR DS 250MG SUSP</t>
  </si>
  <si>
    <t>GENIFER-F 120ML SYP</t>
  </si>
  <si>
    <t>FIXICEF 100MG</t>
  </si>
  <si>
    <t>GSK VIKOR</t>
  </si>
  <si>
    <t>SERETIDE DISKUS 50/100MG</t>
  </si>
  <si>
    <t>50/100MG</t>
  </si>
  <si>
    <t>LACTOMED 120ML TAB</t>
  </si>
  <si>
    <t>HIMALAYA 150ML G/S</t>
  </si>
  <si>
    <t>ABRIVA PLUS 400/100MG TAB</t>
  </si>
  <si>
    <t>400/100MG</t>
  </si>
  <si>
    <t>ATCOPLEX-Z 120ML SYP</t>
  </si>
  <si>
    <t>OPAT 5ML DROPS</t>
  </si>
  <si>
    <t>FEROL D 10ML DROPS</t>
  </si>
  <si>
    <t>SENSODYNE COMPLTE PROTACT 75GM CREAM</t>
  </si>
  <si>
    <t>75GM</t>
  </si>
  <si>
    <t>ARQ GULAB SPRAY 120ML G/S</t>
  </si>
  <si>
    <t>MCOLSON RESEARSH</t>
  </si>
  <si>
    <t>KONCEPT 40MG INJ</t>
  </si>
  <si>
    <t>K-STON 10MG TAB</t>
  </si>
  <si>
    <t>MORINAGA</t>
  </si>
  <si>
    <t>FINLAC-1 200GM MILK</t>
  </si>
  <si>
    <t>PHYLIN 60ML SYP</t>
  </si>
  <si>
    <t>ALZOX 5ML DRIP</t>
  </si>
  <si>
    <t>DRIP</t>
  </si>
  <si>
    <t>NABIQASIM AHMED</t>
  </si>
  <si>
    <t>MYCODERM 1% 10GM CREAM</t>
  </si>
  <si>
    <t>IRONIC 120ML SYP</t>
  </si>
  <si>
    <t>ISOPEARL 10GM GEL</t>
  </si>
  <si>
    <t>NASOMET AQUEOES N/S 14ML TAB</t>
  </si>
  <si>
    <t>14ML</t>
  </si>
  <si>
    <t>FUDIC-B 15GM CREAM</t>
  </si>
  <si>
    <t>XYNOSINE SLINE 30ML TAB</t>
  </si>
  <si>
    <t>HYDROCARE 50G CREAM</t>
  </si>
  <si>
    <t>50G</t>
  </si>
  <si>
    <t>HYDROCARE 75GM LOTI</t>
  </si>
  <si>
    <t>LEVIVA 60ML SYP</t>
  </si>
  <si>
    <t>BABY-AID  G/S</t>
  </si>
  <si>
    <t>FEROL D 200000 IU CAP</t>
  </si>
  <si>
    <t>200000 IU</t>
  </si>
  <si>
    <t>BIO ONE C 30GM CREAM</t>
  </si>
  <si>
    <t>RE-WHITE 50ML SOLU</t>
  </si>
  <si>
    <t>WILSHIRE LAB</t>
  </si>
  <si>
    <t>BRONCOPHYLINE 120ML SYP</t>
  </si>
  <si>
    <t>PEPCOOL 120ML SYP</t>
  </si>
  <si>
    <t>I-CAP 120ML SYP</t>
  </si>
  <si>
    <t>RUCID 120ML SYP</t>
  </si>
  <si>
    <t>AZITMA 200MG/30ML SUSP</t>
  </si>
  <si>
    <t>200MG/30ML</t>
  </si>
  <si>
    <t>SUCROFER-S</t>
  </si>
  <si>
    <t>HICLOR DROPS</t>
  </si>
  <si>
    <t>OCUCID</t>
  </si>
  <si>
    <t>OFLEXAR EYE DROPS</t>
  </si>
  <si>
    <t>MEDIDEX</t>
  </si>
  <si>
    <t>HIGH-Q</t>
  </si>
  <si>
    <t>ONE-3</t>
  </si>
  <si>
    <t>40-240MG</t>
  </si>
  <si>
    <t>SOLU-MEDROL</t>
  </si>
  <si>
    <t>NOCARIS</t>
  </si>
  <si>
    <t>15 ML</t>
  </si>
  <si>
    <t>WEBOQUIN</t>
  </si>
  <si>
    <t>PLABOLYTE-M</t>
  </si>
  <si>
    <t>500ML</t>
  </si>
  <si>
    <t>FEEDER Q-28</t>
  </si>
  <si>
    <t>ZUDIC CREAM</t>
  </si>
  <si>
    <t>PACIFIC PAIN RUB</t>
  </si>
  <si>
    <t>50 GRM</t>
  </si>
  <si>
    <t>CLINICA M/W</t>
  </si>
  <si>
    <t>300ML</t>
  </si>
  <si>
    <t>OPHTH-TOBRA-D</t>
  </si>
  <si>
    <t>3.5 G</t>
  </si>
  <si>
    <t>UNIPLEX</t>
  </si>
  <si>
    <t>BIOMIL LF</t>
  </si>
  <si>
    <t>400G</t>
  </si>
  <si>
    <t>WAYBAC 100MG SUSP</t>
  </si>
  <si>
    <t>EPLACHERYS COMP</t>
  </si>
  <si>
    <t>CLAV-D 60ML SUSP</t>
  </si>
  <si>
    <t>PHARMIX LABORATIES</t>
  </si>
  <si>
    <t>SENIZOLE FORTE  TAB</t>
  </si>
  <si>
    <t>RBC 60ML SYP</t>
  </si>
  <si>
    <t>SALBO SOLU</t>
  </si>
  <si>
    <t>5MG/20ML</t>
  </si>
  <si>
    <t>MEDIPAK</t>
  </si>
  <si>
    <t>VITACHLOR E/D</t>
  </si>
  <si>
    <t>0.5%/10ML</t>
  </si>
  <si>
    <t>EVOTAXIME 250MG INJ</t>
  </si>
  <si>
    <t>AIM M/W 473ML</t>
  </si>
  <si>
    <t>473ML</t>
  </si>
  <si>
    <t>DEPONIT NT5</t>
  </si>
  <si>
    <t>EFFIFLOX  INJ</t>
  </si>
  <si>
    <t>TRAXON 500MG INJ</t>
  </si>
  <si>
    <t>CHAS.A.MENDOZA</t>
  </si>
  <si>
    <t>POVIDIDE GARGLE 120ML</t>
  </si>
  <si>
    <t>POVIDIDE 450ML SOLU</t>
  </si>
  <si>
    <t>450ML</t>
  </si>
  <si>
    <t>TROPHIN 250MG INJ</t>
  </si>
  <si>
    <t>MEDISOL RINGER-D</t>
  </si>
  <si>
    <t>OPTIQUIN E/D 5ML DROPS</t>
  </si>
  <si>
    <t>CELTIS IV 500MG INJ</t>
  </si>
  <si>
    <t>WISDINE 250MG</t>
  </si>
  <si>
    <t>WISDINE 125MG SUSP</t>
  </si>
  <si>
    <t>TOTAL 500MG INJ</t>
  </si>
  <si>
    <t>DORTIS 1GM INJ</t>
  </si>
  <si>
    <t>BIOPRED E/D</t>
  </si>
  <si>
    <t>OFLY E/OINT  DROPS</t>
  </si>
  <si>
    <t>ORPASE 60ML SUSP</t>
  </si>
  <si>
    <t>CEFPEC 1G INJ</t>
  </si>
  <si>
    <t>STOMACH POWDER</t>
  </si>
  <si>
    <t>SERVAZ 200MG SYP</t>
  </si>
  <si>
    <t>JAAN PHARMCY</t>
  </si>
  <si>
    <t>WYDAL PLUS 120ML SYP</t>
  </si>
  <si>
    <t>CONTOUR 50ST</t>
  </si>
  <si>
    <t>STRIS</t>
  </si>
  <si>
    <t>50ST</t>
  </si>
  <si>
    <t>TEETHER POTATO</t>
  </si>
  <si>
    <t>TEETHER NATUR</t>
  </si>
  <si>
    <t>VASEDEX-L 120ML SYP</t>
  </si>
  <si>
    <t>PINKI VIC  TAB</t>
  </si>
  <si>
    <t>ONETOUCH HORIZON 25</t>
  </si>
  <si>
    <t>25</t>
  </si>
  <si>
    <t>TYNO 120ML SYP</t>
  </si>
  <si>
    <t>OILATUM 40GM CREAM</t>
  </si>
  <si>
    <t>40GM</t>
  </si>
  <si>
    <t>IRECON-H 300\12.5MG TAB</t>
  </si>
  <si>
    <t>300\12.5MG</t>
  </si>
  <si>
    <t>SANTOMET 5GRM DROPS</t>
  </si>
  <si>
    <t>5GRM</t>
  </si>
  <si>
    <t>PRTOECT ABC STRABERY 60GM G/S</t>
  </si>
  <si>
    <t>60GM</t>
  </si>
  <si>
    <t>CALCIFEROL-D VIT D3 DROPS</t>
  </si>
  <si>
    <t>VIT D3</t>
  </si>
  <si>
    <t>CALCIFEROL 120ML SYP</t>
  </si>
  <si>
    <t>OXCIN-D 5ML DRIP</t>
  </si>
  <si>
    <t>CLEXANE 80MG INJ INJ</t>
  </si>
  <si>
    <t>80MG INJ</t>
  </si>
  <si>
    <t>SANDOZ</t>
  </si>
  <si>
    <t>ZANLAN 120ML SYP</t>
  </si>
  <si>
    <t>GLORY 3MG TAB</t>
  </si>
  <si>
    <t>LUMARK 100 MG</t>
  </si>
  <si>
    <t>TUMY-FIX SYP 120ML SYP</t>
  </si>
  <si>
    <t>BELIEVIA</t>
  </si>
  <si>
    <t>MINI NEBLIZER</t>
  </si>
  <si>
    <t>MAGNESIUM SULPHATE 2ML INJ</t>
  </si>
  <si>
    <t>2ML</t>
  </si>
  <si>
    <t>DE-MAL FAD OUT 30 GM CREAM</t>
  </si>
  <si>
    <t>30 GM</t>
  </si>
  <si>
    <t>PROCAROL 25MCG/5ML</t>
  </si>
  <si>
    <t>25MCG/5ML</t>
  </si>
  <si>
    <t>MYCONA GB 10GM CREAM</t>
  </si>
  <si>
    <t>FLIXOTIDE EVOHALER 125MCG</t>
  </si>
  <si>
    <t>125MCG</t>
  </si>
  <si>
    <t>HUMULIN 70/30 PEN</t>
  </si>
  <si>
    <t>BONVIVA 3MG/3ML INJ</t>
  </si>
  <si>
    <t>3MG/3ML</t>
  </si>
  <si>
    <t>VARIENCE HB 60ML SYP</t>
  </si>
  <si>
    <t>SKAY PHARMA</t>
  </si>
  <si>
    <t>APPIREX 120ML SYP</t>
  </si>
  <si>
    <t>LINZEM 60ML SYP</t>
  </si>
  <si>
    <t>RONIL IM 250MG INJ</t>
  </si>
  <si>
    <t>SAFFRON PHARCEUTICALS</t>
  </si>
  <si>
    <t>SAFOQUIN 2% 10GM CREAM</t>
  </si>
  <si>
    <t>GLUCON D BIB EXT LIME  PWD</t>
  </si>
  <si>
    <t>FAST RELIEF SPRAY  SOLU</t>
  </si>
  <si>
    <t>NESTLE</t>
  </si>
  <si>
    <t>NIDO MILK 1+ 1800GM PWD</t>
  </si>
  <si>
    <t>1800GM</t>
  </si>
  <si>
    <t>PROMED GAUZE</t>
  </si>
  <si>
    <t>BETADERM-NM 10GM CREAM</t>
  </si>
  <si>
    <t>FIRST AID BOX (L)</t>
  </si>
  <si>
    <t>(L)</t>
  </si>
  <si>
    <t>BP PUMP</t>
  </si>
  <si>
    <t>BETAMET 0.1%W/V 60ML</t>
  </si>
  <si>
    <t>ZATROCIN 15ML SUSP</t>
  </si>
  <si>
    <t>REMINGTON PHARMA</t>
  </si>
  <si>
    <t>LOTENOL FORTE 5ML DROPS</t>
  </si>
  <si>
    <t>PTROX 1G</t>
  </si>
  <si>
    <t>PEDIASURE VANILA(850G 850GM MILK</t>
  </si>
  <si>
    <t>STEAMER 3IN1</t>
  </si>
  <si>
    <t>PHTONIC-SH 120ML SOLU</t>
  </si>
  <si>
    <t>VITAMIN E NIGHT 40G CREAM</t>
  </si>
  <si>
    <t>40G</t>
  </si>
  <si>
    <t>CLEAN &amp; CLEAR(S) F/W SOLU</t>
  </si>
  <si>
    <t>F/W</t>
  </si>
  <si>
    <t>CLEAN &amp; CLEAR(L) F/W SOLU</t>
  </si>
  <si>
    <t>ONE TOUCH SELECT</t>
  </si>
  <si>
    <t>OIL-FREE ACNE WASH drmntlogst</t>
  </si>
  <si>
    <t>drmntlogst</t>
  </si>
  <si>
    <t>WELLWOMAN 50+  TAB</t>
  </si>
  <si>
    <t>TRIAX 500MG INJ</t>
  </si>
  <si>
    <t>AIR CAUTION (MEDI)</t>
  </si>
  <si>
    <t>M-FOLATE 600MCG TAB</t>
  </si>
  <si>
    <t>600MCG</t>
  </si>
  <si>
    <t>RESOURCE OPTIMUM 400G MILK</t>
  </si>
  <si>
    <t>IMUNE 120ML SYP</t>
  </si>
  <si>
    <t>DANCORINE 200MG CAP</t>
  </si>
  <si>
    <t>EPOGEN 4000IU 2ML*1</t>
  </si>
  <si>
    <t>2ML*1</t>
  </si>
  <si>
    <t>MUPEP 120ML SYP</t>
  </si>
  <si>
    <t>CLARACT 250MG SYP</t>
  </si>
  <si>
    <t>DE-TUZ 120ML SYP</t>
  </si>
  <si>
    <t>LACTOFER-S 120ML SYP</t>
  </si>
  <si>
    <t>BONVIR 150MG TAB</t>
  </si>
  <si>
    <t>150MG</t>
  </si>
  <si>
    <t>IBEROGAST 50ML</t>
  </si>
  <si>
    <t>FRIENDS PHARMA</t>
  </si>
  <si>
    <t>LACTENA MOM  MILK</t>
  </si>
  <si>
    <t>AVELIA  TAB</t>
  </si>
  <si>
    <t>DENTAL FLOSS REACH</t>
  </si>
  <si>
    <t>REACH</t>
  </si>
  <si>
    <t>LIP BALM (DOUBLE)</t>
  </si>
  <si>
    <t>DEFAL 60ML SUSP</t>
  </si>
  <si>
    <t>GALVECTA 50MG TAB</t>
  </si>
  <si>
    <t>STICK SPOT</t>
  </si>
  <si>
    <t>STICK SPOT BLACK</t>
  </si>
  <si>
    <t>EZILAX 60ML SYP</t>
  </si>
  <si>
    <t>VANCOMYCIN 10ML 500MG INJ</t>
  </si>
  <si>
    <t>ADDFER 30ML SYP</t>
  </si>
  <si>
    <t>ISONEX CREAM 10GM CREAM</t>
  </si>
  <si>
    <t>WREST SPLINT</t>
  </si>
  <si>
    <t>POLYSLING CHILD(MANA)</t>
  </si>
  <si>
    <t>ZOVAL RS=5951 400MG TAB</t>
  </si>
  <si>
    <t>PEARS 125G ORIG</t>
  </si>
  <si>
    <t>SOAP</t>
  </si>
  <si>
    <t>125G</t>
  </si>
  <si>
    <t>STICK 4 STEP</t>
  </si>
  <si>
    <t>DORLOL  DROPS</t>
  </si>
  <si>
    <t>LUTE 1.5GM INJ</t>
  </si>
  <si>
    <t>1.5GM</t>
  </si>
  <si>
    <t>NEUAGE LOTION LOTI</t>
  </si>
  <si>
    <t>LOTION</t>
  </si>
  <si>
    <t>NEOLAC-PREMATURE 400G MILK</t>
  </si>
  <si>
    <t>HILTON IDEAL</t>
  </si>
  <si>
    <t>UCEPH IM/IV 500MG INJ</t>
  </si>
  <si>
    <t>UCEPH IM/IV 1G INJ</t>
  </si>
  <si>
    <t>CLOZOL 10GM CREAM</t>
  </si>
  <si>
    <t>CSH PHARMA</t>
  </si>
  <si>
    <t>HB RISE 120ML SUSP</t>
  </si>
  <si>
    <t>TIZORIL 4MG TAB</t>
  </si>
  <si>
    <t>RG PHARMACEUTICA</t>
  </si>
  <si>
    <t>MYFOL 120ML SYP</t>
  </si>
  <si>
    <t>MALFUR BAR 75G</t>
  </si>
  <si>
    <t>SAFRIDERM-C 30GM</t>
  </si>
  <si>
    <t>DEFAL 30ML SUSP</t>
  </si>
  <si>
    <t>GERNAL SALE</t>
  </si>
  <si>
    <t>DETTOL HANDWASH 150ML SOLU</t>
  </si>
  <si>
    <t>GETZ M&amp;P</t>
  </si>
  <si>
    <t>LEFLOX INJ 750MG INJ</t>
  </si>
  <si>
    <t>750MG</t>
  </si>
  <si>
    <t>CERTIZA 50'S G/S</t>
  </si>
  <si>
    <t>50'S</t>
  </si>
  <si>
    <t>QAZI ONE</t>
  </si>
  <si>
    <t>NEOLAC 1 900GM  MILK</t>
  </si>
  <si>
    <t>GLASTIRONE-D  TAB</t>
  </si>
  <si>
    <t>BROOKLYN</t>
  </si>
  <si>
    <t>ADJOINT  TAB</t>
  </si>
  <si>
    <t>DIACAINE 120ML SUSP</t>
  </si>
  <si>
    <t>HOT SHAPER BODY</t>
  </si>
  <si>
    <t>SCOTEMAN</t>
  </si>
  <si>
    <t>SUNNY D 1 DROPS</t>
  </si>
  <si>
    <t>1</t>
  </si>
  <si>
    <t>DEXTRON-D 100GM PWD</t>
  </si>
  <si>
    <t>100GM</t>
  </si>
  <si>
    <t>PAMPER PANTS ADULT</t>
  </si>
  <si>
    <t>GLUTADERM PLUS  TAB</t>
  </si>
  <si>
    <t>PHARMEDIC PVT</t>
  </si>
  <si>
    <t>ONSET 4MG INJ</t>
  </si>
  <si>
    <t>ACTIVNISE 50GM CREAM</t>
  </si>
  <si>
    <t>50GM</t>
  </si>
  <si>
    <t>NUTRISER HEALTH CARE</t>
  </si>
  <si>
    <t>LECTOMED 120MG SYP</t>
  </si>
  <si>
    <t>CESOD IM 250 INJ</t>
  </si>
  <si>
    <t>250</t>
  </si>
  <si>
    <t>GT PHARMA</t>
  </si>
  <si>
    <t>ORLIGAR  TAB</t>
  </si>
  <si>
    <t>THERMAMETER ROOM TEMP</t>
  </si>
  <si>
    <t>JUVIA-M PLUS 50/500MG TAB</t>
  </si>
  <si>
    <t>50/500MG</t>
  </si>
  <si>
    <t>VANEKA ITALY 15ML CREAM</t>
  </si>
  <si>
    <t>AGLOP DS 200/5ML SYP</t>
  </si>
  <si>
    <t>200/5ML</t>
  </si>
  <si>
    <t>DX3-200000IU 200000IU CAP</t>
  </si>
  <si>
    <t>200000IU</t>
  </si>
  <si>
    <t>BRACIN-D 5ML DROPS</t>
  </si>
  <si>
    <t>HINUCON</t>
  </si>
  <si>
    <t>ELFERB 120ML SYP</t>
  </si>
  <si>
    <t>ZOLECTA 200MG/GML SUSP</t>
  </si>
  <si>
    <t>200MG/GML</t>
  </si>
  <si>
    <t>CALVAX 120ML SYP</t>
  </si>
  <si>
    <t>ROBUST DEVICE</t>
  </si>
  <si>
    <t>SLATE 187MG/5ML SUSP</t>
  </si>
  <si>
    <t>187MG/5ML</t>
  </si>
  <si>
    <t>TIMOPROST 2.5ML DROPS</t>
  </si>
  <si>
    <t>2.5ML</t>
  </si>
  <si>
    <t>RESPOMATIC DEVICE</t>
  </si>
  <si>
    <t>PROCORT 15GM</t>
  </si>
  <si>
    <t>LACTEUS 3 400G MILK</t>
  </si>
  <si>
    <t>BISAKHI WOOD(PAIR)</t>
  </si>
  <si>
    <t>LUBREX OINT 75G OINT</t>
  </si>
  <si>
    <t>VALISONE 15G CREAM</t>
  </si>
  <si>
    <t>DANTRON 25ML SUSP</t>
  </si>
  <si>
    <t>AMKAY 500MG INJ</t>
  </si>
  <si>
    <t>BENOXYL 40GM CREAM</t>
  </si>
  <si>
    <t>FLUMAG 150MG CREAM</t>
  </si>
  <si>
    <t>HEFTIVIT 120ML SYP</t>
  </si>
  <si>
    <t>XORBACT 2G INJ</t>
  </si>
  <si>
    <t>2G</t>
  </si>
  <si>
    <t>TERMI 10G GEL</t>
  </si>
  <si>
    <t>DERMA GEN</t>
  </si>
  <si>
    <t>WIPE 120ML SOLU</t>
  </si>
  <si>
    <t>2BLINK 15ML</t>
  </si>
  <si>
    <t>VISOFER 100MG INJ</t>
  </si>
  <si>
    <t>SENSODYNE RAPID ACTION 30GM</t>
  </si>
  <si>
    <t>AVELON 400MG</t>
  </si>
  <si>
    <t>HIVATE 10GM OINT</t>
  </si>
  <si>
    <t>DIVESTRA 21'S TAB</t>
  </si>
  <si>
    <t>21'S</t>
  </si>
  <si>
    <t>CALBOVIT 120ML SYP</t>
  </si>
  <si>
    <t>ALZAGAN 5ML DROPS</t>
  </si>
  <si>
    <t>FEROL D 120ML SYP</t>
  </si>
  <si>
    <t>SAS CARE BAR 75GM G/S</t>
  </si>
  <si>
    <t>NANO WHITE F/W 100ML/3.38 SOLU</t>
  </si>
  <si>
    <t>100ML/3.38</t>
  </si>
  <si>
    <t>MALIN 60ML LOTI</t>
  </si>
  <si>
    <t>SUN STOP 40GM CREAM</t>
  </si>
  <si>
    <t>EXECEF 1GM</t>
  </si>
  <si>
    <t>MACLACIN 250MG SUSP</t>
  </si>
  <si>
    <t>ORBIT NATURALS</t>
  </si>
  <si>
    <t>BEEFLEX  TAB</t>
  </si>
  <si>
    <t>LUBREX 40GM</t>
  </si>
  <si>
    <t>ACCU- D 1ML INJ</t>
  </si>
  <si>
    <t>1ML</t>
  </si>
  <si>
    <t>SEAXIM 100MG SUSP</t>
  </si>
  <si>
    <t>REVITON C SERUM 20ML G/S</t>
  </si>
  <si>
    <t>AIMS PHARMA</t>
  </si>
  <si>
    <t>FEROL-D 200000IU CAP</t>
  </si>
  <si>
    <t>MANDELAC SERUM  SOLU</t>
  </si>
  <si>
    <t>PEPETAMEN 430GM MILK</t>
  </si>
  <si>
    <t>430GM</t>
  </si>
  <si>
    <t>ZETRO 200MG 25ML SUSP</t>
  </si>
  <si>
    <t>200MG 25ML</t>
  </si>
  <si>
    <t>D-SHOT 200000IU DROPS</t>
  </si>
  <si>
    <t>CEFOTAX</t>
  </si>
  <si>
    <t>BETNISOL</t>
  </si>
  <si>
    <t>NEBLULIZER QUICK</t>
  </si>
  <si>
    <t>WELLCOSINE</t>
  </si>
  <si>
    <t>MEDIDEX-C</t>
  </si>
  <si>
    <t>ETHICROM 2%</t>
  </si>
  <si>
    <t>MEDICOR</t>
  </si>
  <si>
    <t>e/d</t>
  </si>
  <si>
    <t>IPRAM PHARMA</t>
  </si>
  <si>
    <t>CAPCIDOL PLUS</t>
  </si>
  <si>
    <t>LOTIO</t>
  </si>
  <si>
    <t>OPTOFLOX   PLUS</t>
  </si>
  <si>
    <t>0.3</t>
  </si>
  <si>
    <t>DYSON</t>
  </si>
  <si>
    <t>FLUCORT</t>
  </si>
  <si>
    <t>PEDROL DROPS</t>
  </si>
  <si>
    <t>NEBCIN</t>
  </si>
  <si>
    <t>DR. FLU</t>
  </si>
  <si>
    <t>CANDREL JAR</t>
  </si>
  <si>
    <t>80 GRM</t>
  </si>
  <si>
    <t>WERIMOX</t>
  </si>
  <si>
    <t>RINTAL</t>
  </si>
  <si>
    <t>CEBOSH 100MG</t>
  </si>
  <si>
    <t>TEETHER PUR  G/S</t>
  </si>
  <si>
    <t>TRAINING CUP 240ML</t>
  </si>
  <si>
    <t>BIOMIL +3</t>
  </si>
  <si>
    <t>450G</t>
  </si>
  <si>
    <t>SANTOCHLOR 10ML DROPS</t>
  </si>
  <si>
    <t>SOLO PLUS 75G</t>
  </si>
  <si>
    <t>BETADERM OINT</t>
  </si>
  <si>
    <t>CANALAC 120ML SYP</t>
  </si>
  <si>
    <t>OPHTH-DILATE 10ML DROPS</t>
  </si>
  <si>
    <t>CELIA LF</t>
  </si>
  <si>
    <t>ZEFTROX I.V 500MG INJ</t>
  </si>
  <si>
    <t>CLOVIREX 5% CREAM</t>
  </si>
  <si>
    <t xml:space="preserve"> 10GM</t>
  </si>
  <si>
    <t>URIBAN 60ML SYP</t>
  </si>
  <si>
    <t>TITAN IV 500MG INJ</t>
  </si>
  <si>
    <t>HYDROLATUM BAR</t>
  </si>
  <si>
    <t>OXAFAX 100ML</t>
  </si>
  <si>
    <t>FOCIN 1G INJ</t>
  </si>
  <si>
    <t>MACLEANS M/W 300ML</t>
  </si>
  <si>
    <t>LAXACAM E/D</t>
  </si>
  <si>
    <t>HEMOPLEX-F 120ML SYP</t>
  </si>
  <si>
    <t>OPTOFLOX 3.5G OINT</t>
  </si>
  <si>
    <t>3.5G</t>
  </si>
  <si>
    <t>ORPASE 30ML SUSP</t>
  </si>
  <si>
    <t>OLIVE OIL MUNDAIL</t>
  </si>
  <si>
    <t>MALTOVIS 120ML SYP</t>
  </si>
  <si>
    <t>COMBIGAN 2MG/5ML DROPS</t>
  </si>
  <si>
    <t>2MG/5ML</t>
  </si>
  <si>
    <t>BABY LOTION XIASHIB 110G</t>
  </si>
  <si>
    <t>110G</t>
  </si>
  <si>
    <t>STIFEL M&amp;P</t>
  </si>
  <si>
    <t>PHYSIOGEL CLEANSER 150ML</t>
  </si>
  <si>
    <t>BENEFIBER JAR 150GRM PWD</t>
  </si>
  <si>
    <t>150GRM</t>
  </si>
  <si>
    <t>CELIA DEVELOP 2 400GRM PWD</t>
  </si>
  <si>
    <t>400GRM</t>
  </si>
  <si>
    <t>MW LISTERIN 50ML G/S</t>
  </si>
  <si>
    <t>MORTIN LOTION LOTI</t>
  </si>
  <si>
    <t>EPREX 4000PFS 4000PFS</t>
  </si>
  <si>
    <t>4000PFS</t>
  </si>
  <si>
    <t>LAMCY -T 5-ML DROPS</t>
  </si>
  <si>
    <t>5-ML</t>
  </si>
  <si>
    <t>CHELIRON 20%</t>
  </si>
  <si>
    <t>20%</t>
  </si>
  <si>
    <t>DAZE MOUTH SPRAY 50ML</t>
  </si>
  <si>
    <t>MUPIR 2%W/W OINT</t>
  </si>
  <si>
    <t>2%W/W</t>
  </si>
  <si>
    <t>WEIGHT MACHINE EB9300</t>
  </si>
  <si>
    <t>DIGITAL</t>
  </si>
  <si>
    <t>WIANA CREAM</t>
  </si>
  <si>
    <t>PROASMA 1ML/5ML SYP</t>
  </si>
  <si>
    <t>1ML/5ML</t>
  </si>
  <si>
    <t>ERDOS 100ML SUSP</t>
  </si>
  <si>
    <t>GUMIVITS  TAB</t>
  </si>
  <si>
    <t>BURETT (JMS)</t>
  </si>
  <si>
    <t>ZINTA PHARMACY</t>
  </si>
  <si>
    <t>RAPIDONE 120ML SYP</t>
  </si>
  <si>
    <t>VEET CREAM 100GM CREAM</t>
  </si>
  <si>
    <t>CONTOUR TS 50STRIPS</t>
  </si>
  <si>
    <t>50STRIPS</t>
  </si>
  <si>
    <t>BIOCARE PHARMACEUTIA</t>
  </si>
  <si>
    <t>VITA MAMA 400GM PWD</t>
  </si>
  <si>
    <t>HARNIA AID</t>
  </si>
  <si>
    <t>C-PLUS 120ML SYP</t>
  </si>
  <si>
    <t>DERMOSAVE 100ML LOTI</t>
  </si>
  <si>
    <t>TRENCH 01GM CREAM</t>
  </si>
  <si>
    <t>01GM</t>
  </si>
  <si>
    <t>MEGAIRON-F 120ML SYP</t>
  </si>
  <si>
    <t>GINKO VIT 250ML SYP</t>
  </si>
  <si>
    <t>250ML</t>
  </si>
  <si>
    <t>SENSES 240ML SYP</t>
  </si>
  <si>
    <t>BELTON 120ML SYP</t>
  </si>
  <si>
    <t>TROMIT 30MG/ML INJ</t>
  </si>
  <si>
    <t>30MG/ML</t>
  </si>
  <si>
    <t>GAVAL 125MG SUSP</t>
  </si>
  <si>
    <t>ARQ-E-GULAB 800ML</t>
  </si>
  <si>
    <t>800ML</t>
  </si>
  <si>
    <t>CYTACON 120ML SYP</t>
  </si>
  <si>
    <t>NUTRIDERMIS 200ML LOTI</t>
  </si>
  <si>
    <t>KETONAZ 60ML LOTI</t>
  </si>
  <si>
    <t>MALCIFER 120ML SYP</t>
  </si>
  <si>
    <t>DERMA CHILL 60ML LOTI</t>
  </si>
  <si>
    <t>VITA WHITE  CAP</t>
  </si>
  <si>
    <t>NUTRIDERMIS 50GM CREAM</t>
  </si>
  <si>
    <t>SHOULDER BELT</t>
  </si>
  <si>
    <t>ANTI-BACTERIAL(HAND-GEL)</t>
  </si>
  <si>
    <t>OIL-FREE ACNE WASH PINK GRAPH SOLU</t>
  </si>
  <si>
    <t>PINK GRAPH</t>
  </si>
  <si>
    <t>U-VEIL 60MG CREAM</t>
  </si>
  <si>
    <t>60MG</t>
  </si>
  <si>
    <t>DIPROCORT 15GM CREAM</t>
  </si>
  <si>
    <t>TRUE BALANCE</t>
  </si>
  <si>
    <t>GLOBEX 120ML SYP</t>
  </si>
  <si>
    <t>AVENTIAX 1G IV INJ</t>
  </si>
  <si>
    <t>1G IV</t>
  </si>
  <si>
    <t>SIMILAC COMFORT 1 400GM PWD</t>
  </si>
  <si>
    <t>ARIA 60 ML SYP</t>
  </si>
  <si>
    <t>ANSER DIST</t>
  </si>
  <si>
    <t>CIPOSIM 60ML SUSP</t>
  </si>
  <si>
    <t>SIMKAST 10MG TAB</t>
  </si>
  <si>
    <t>VITACIN-M 120ML SYP</t>
  </si>
  <si>
    <t>APICIN 120ML</t>
  </si>
  <si>
    <t>LEO PHARMACEUTICALS</t>
  </si>
  <si>
    <t>HEPARIN 5ML INJ</t>
  </si>
  <si>
    <t>ULTRA SOFT CLEANSER</t>
  </si>
  <si>
    <t>OROZ MOUTH WASH 150ML</t>
  </si>
  <si>
    <t>XPERT DROP</t>
  </si>
  <si>
    <t>HAMDARD</t>
  </si>
  <si>
    <t>JERNIDE 120ML SYP</t>
  </si>
  <si>
    <t>DERMA HAIR SHAMPO 120ML</t>
  </si>
  <si>
    <t>NEO LAC-MAMA HILAL PWD</t>
  </si>
  <si>
    <t>HILAL</t>
  </si>
  <si>
    <t>LADY DIANA SUNBLOCK 170ML</t>
  </si>
  <si>
    <t>170ML</t>
  </si>
  <si>
    <t>SALTRA INH 25+125</t>
  </si>
  <si>
    <t>25+125</t>
  </si>
  <si>
    <t>HIMALAYA FACE WASH 100ML</t>
  </si>
  <si>
    <t>GIXER 60ML SYP</t>
  </si>
  <si>
    <t>CEFON 500MG INJ</t>
  </si>
  <si>
    <t>NEXTON(COCA BUTTER) 250ML CREAM</t>
  </si>
  <si>
    <t>NIDO 1+ 180G MILK</t>
  </si>
  <si>
    <t>180G</t>
  </si>
  <si>
    <t>NEZKIL IV 100ML</t>
  </si>
  <si>
    <t>KAMOD CHAIR BLACK</t>
  </si>
  <si>
    <t>BISAKHI ALLIMONIUM (PAIR)</t>
  </si>
  <si>
    <t>(PAIR)</t>
  </si>
  <si>
    <t>RINELON 0.05% SOLU</t>
  </si>
  <si>
    <t>0.05%</t>
  </si>
  <si>
    <t>MYFOL DROP 15ML DROPS</t>
  </si>
  <si>
    <t>NEUAGE-FACE WASH</t>
  </si>
  <si>
    <t>CIPRIN 250MG/5ML SUSP</t>
  </si>
  <si>
    <t>5% PLADEX 500ML DRIP</t>
  </si>
  <si>
    <t>SEPIDYL 10G GEL</t>
  </si>
  <si>
    <t>EVERST PHARMA</t>
  </si>
  <si>
    <t>EVERSAFE 60ML SUSP</t>
  </si>
  <si>
    <t>BEXUS 500MG INJ</t>
  </si>
  <si>
    <t>HISOPT 5ML DROPS</t>
  </si>
  <si>
    <t>BETAVAL 60ML</t>
  </si>
  <si>
    <t>TRIDERM 15GM CREAM</t>
  </si>
  <si>
    <t>FREE STYLE LITE 50'S G/S</t>
  </si>
  <si>
    <t>NASARIN 55UG SOLU</t>
  </si>
  <si>
    <t>55UG</t>
  </si>
  <si>
    <t>OFIS 250MG/5ML SUSP</t>
  </si>
  <si>
    <t>LEZAY 120ML 120ML SYP</t>
  </si>
  <si>
    <t>OGATE 5ML DROPS</t>
  </si>
  <si>
    <t>IMUNEC 120ML SUSP</t>
  </si>
  <si>
    <t>HIVATE NASAL SPRAY 60</t>
  </si>
  <si>
    <t>60</t>
  </si>
  <si>
    <t>VITKAL PLUS 10'S TAB TAB</t>
  </si>
  <si>
    <t>10'S TAB</t>
  </si>
  <si>
    <t>CAZID 100MG SUSP</t>
  </si>
  <si>
    <t>NAN GROW 3</t>
  </si>
  <si>
    <t>350G</t>
  </si>
  <si>
    <t>SUCRAL 100'S 100'S TAB</t>
  </si>
  <si>
    <t>100'S</t>
  </si>
  <si>
    <t>HIVATE 30ML</t>
  </si>
  <si>
    <t>LACTO COVER 180G MILK</t>
  </si>
  <si>
    <t>ASIAN CONTINENTAL</t>
  </si>
  <si>
    <t>CEZOX 30ML SUSP</t>
  </si>
  <si>
    <t>DELANZO DR 60MG CAP</t>
  </si>
  <si>
    <t>PROTECT G PLUS T/P 70G</t>
  </si>
  <si>
    <t>70G</t>
  </si>
  <si>
    <t>FORTECIN 1GM TAB</t>
  </si>
  <si>
    <t>TANZO 2.25MG INJ</t>
  </si>
  <si>
    <t>2.25MG</t>
  </si>
  <si>
    <t>RUBIFER 120ML SYP</t>
  </si>
  <si>
    <t>HY-CORTISONE 100MG INJ</t>
  </si>
  <si>
    <t>SMART FEET 30GM CREAM</t>
  </si>
  <si>
    <t>UPALGITE 120ML SUSP</t>
  </si>
  <si>
    <t>IRIS 20ML DROPS</t>
  </si>
  <si>
    <t>UMBILICA 10GM GEL</t>
  </si>
  <si>
    <t>TRI-D 1ML INJ</t>
  </si>
  <si>
    <t>NORDITROPIN 1.5/5ML INJ</t>
  </si>
  <si>
    <t>1.5/5ML</t>
  </si>
  <si>
    <t>MECROZ ORAL  2% 20G</t>
  </si>
  <si>
    <t>20G</t>
  </si>
  <si>
    <t>DORZ T 5ML DROPS</t>
  </si>
  <si>
    <t>TORAX DM 120ML SYP</t>
  </si>
  <si>
    <t>TROSYD 1%</t>
  </si>
  <si>
    <t>10 G.</t>
  </si>
  <si>
    <t>OCUFLUR 0.1%</t>
  </si>
  <si>
    <t>ZEFTROX I.V.</t>
  </si>
  <si>
    <t>1 GM,</t>
  </si>
  <si>
    <t>PENBRITIN  DROP</t>
  </si>
  <si>
    <t>CRAFILM</t>
  </si>
  <si>
    <t>DETTOL SOAP ORIGNAL</t>
  </si>
  <si>
    <t>70 G</t>
  </si>
  <si>
    <t>FUDIC</t>
  </si>
  <si>
    <t>5 GRM</t>
  </si>
  <si>
    <t>SECURE M/W</t>
  </si>
  <si>
    <t>URINE POT</t>
  </si>
  <si>
    <t>LARGE</t>
  </si>
  <si>
    <t>SYNALAR</t>
  </si>
  <si>
    <t>FERRODIN</t>
  </si>
  <si>
    <t>CEFRESH 250MG</t>
  </si>
  <si>
    <t>CEFRESH SUSP</t>
  </si>
  <si>
    <t>TRAINING CUP 150ML G/S</t>
  </si>
  <si>
    <t>CYNODEX-C 120ML SYP</t>
  </si>
  <si>
    <t>NILZAN PLUS 100ML</t>
  </si>
  <si>
    <t>GAMALINE CREAM</t>
  </si>
  <si>
    <t>UFAN 60ML SUSP</t>
  </si>
  <si>
    <t>NEEGE 40MG INJ</t>
  </si>
  <si>
    <t>MALAGON  TAB</t>
  </si>
  <si>
    <t>FEEDER PIGEON LARGE</t>
  </si>
  <si>
    <t>MW AQUAFRESH 250ML</t>
  </si>
  <si>
    <t>M/W</t>
  </si>
  <si>
    <t>NAPPY RASH 300ML</t>
  </si>
  <si>
    <t>CLATZ</t>
  </si>
  <si>
    <t>MERRIC 125MG 60ML SUSP</t>
  </si>
  <si>
    <t>CEFIZOX 250MG INJ</t>
  </si>
  <si>
    <t>MYDOLATE  DROPS</t>
  </si>
  <si>
    <t>HERBIAN LABORATORIES</t>
  </si>
  <si>
    <t>INTELLAN  CAP</t>
  </si>
  <si>
    <t>OPHTH-ATROPINE  OINT</t>
  </si>
  <si>
    <t>ACCU-CHEK COMPACT</t>
  </si>
  <si>
    <t>MYCON 10GM CREAM</t>
  </si>
  <si>
    <t>GEZLIN 320MG TAB</t>
  </si>
  <si>
    <t>320MG</t>
  </si>
  <si>
    <t>HONEY IMPORTED</t>
  </si>
  <si>
    <t>NUVAL 80MG TAB</t>
  </si>
  <si>
    <t>80MG</t>
  </si>
  <si>
    <t>SANTODEX 3.5GM</t>
  </si>
  <si>
    <t>3.5GM</t>
  </si>
  <si>
    <t>PROVATE C 15G OINT</t>
  </si>
  <si>
    <t>D DROPS 10ML DROPS</t>
  </si>
  <si>
    <t>PASMOLAX 120 SYP</t>
  </si>
  <si>
    <t>120</t>
  </si>
  <si>
    <t>FORACORT INH 100MCG</t>
  </si>
  <si>
    <t>100MCG</t>
  </si>
  <si>
    <t>TRANESAN 10GM CREAM</t>
  </si>
  <si>
    <t>BP CUFF</t>
  </si>
  <si>
    <t>ACNE-WASH 15GM CREAM</t>
  </si>
  <si>
    <t>EYELUB LUBRICAT 15ML DROPS</t>
  </si>
  <si>
    <t>WEIGHT MACHIINE EB9370</t>
  </si>
  <si>
    <t>CLINDA DERM GEL 10GM GEL</t>
  </si>
  <si>
    <t>COSVATE 5GM CREAM</t>
  </si>
  <si>
    <t>AKNEFIN FACEWASH 60ML</t>
  </si>
  <si>
    <t>OILAM PLUS 60ML LOTI</t>
  </si>
  <si>
    <t>NEO-KLAR 125/5ML DROPS</t>
  </si>
  <si>
    <t>125/5ML</t>
  </si>
  <si>
    <t>FEEDER</t>
  </si>
  <si>
    <t>NEXPRAZOLE 40MG</t>
  </si>
  <si>
    <t>GENETICS</t>
  </si>
  <si>
    <t>DEMENTIO O/S 60ML</t>
  </si>
  <si>
    <t>ULTRA VIT FACE WASH</t>
  </si>
  <si>
    <t>FACE WASH</t>
  </si>
  <si>
    <t>DERMAPHIL LOTION 60GM LOTI</t>
  </si>
  <si>
    <t>HAND SANITIZER GEL 2 OZ</t>
  </si>
  <si>
    <t>2 OZ</t>
  </si>
  <si>
    <t>CELIA MAMA 400MG PWD</t>
  </si>
  <si>
    <t>FOSEDIC CREAM 5GM</t>
  </si>
  <si>
    <t>MAXIL FORTE 90ML 250MG SYP</t>
  </si>
  <si>
    <t>ACNE PEARL CREAM 15GM CREAM</t>
  </si>
  <si>
    <t>ZAMETASONE 5GM OINT</t>
  </si>
  <si>
    <t>CIPESTA 250MG SUSP</t>
  </si>
  <si>
    <t>BP SET ANEROID</t>
  </si>
  <si>
    <t>FOSEDIC-B 5GM CREAM</t>
  </si>
  <si>
    <t>CRACK CREAM 50G CREAM</t>
  </si>
  <si>
    <t>ACROGEL 5ML DROPS</t>
  </si>
  <si>
    <t>VITKAL MAMA 10'S TAB</t>
  </si>
  <si>
    <t>10'S</t>
  </si>
  <si>
    <t>TARICIN EYE</t>
  </si>
  <si>
    <t>NAN 2 OPTIPRO 900GM MILK</t>
  </si>
  <si>
    <t>900GM</t>
  </si>
  <si>
    <t>SUNTEX SPF-100</t>
  </si>
  <si>
    <t>SUN/B</t>
  </si>
  <si>
    <t>REVOFER INJ 5ML INJ</t>
  </si>
  <si>
    <t>ENERGIN 120ML SYP</t>
  </si>
  <si>
    <t>CARMITONE MIXTURE 120ML SUSP</t>
  </si>
  <si>
    <t>MYO-D (CHEWABLE) 50,000IU TAB</t>
  </si>
  <si>
    <t>50,000IU</t>
  </si>
  <si>
    <t>NURALAC 3 400G MILK</t>
  </si>
  <si>
    <t>NURALAC LF 400 MILK</t>
  </si>
  <si>
    <t>400</t>
  </si>
  <si>
    <t>SAMVY 120ML SYP</t>
  </si>
  <si>
    <t>DIPROCORT-C 25ML</t>
  </si>
  <si>
    <t>MASS PHARMA</t>
  </si>
  <si>
    <t>HUNGER UP 120ML SYP</t>
  </si>
  <si>
    <t>FERBIS 120ML SYP</t>
  </si>
  <si>
    <t>SELSUN BLUE 300ML</t>
  </si>
  <si>
    <t>DETTOL HAND SANITIZER 50ML G/S</t>
  </si>
  <si>
    <t>TERBIDERM TOPICAL SOL 20ML</t>
  </si>
  <si>
    <t>PROCORT-G 15GM OINT</t>
  </si>
  <si>
    <t>INOQUIN 200MG/100M INJ</t>
  </si>
  <si>
    <t>200MG/100M</t>
  </si>
  <si>
    <t>CRAN MAX AQUA 120ML SYP</t>
  </si>
  <si>
    <t>WHITE BALANCE 20G CREAM</t>
  </si>
  <si>
    <t>AXEPIME 1GM INJ</t>
  </si>
  <si>
    <t>EASYGLUCO ULTRA</t>
  </si>
  <si>
    <t>MEPORE 9*35 9*35</t>
  </si>
  <si>
    <t>9*35</t>
  </si>
  <si>
    <t>NUBEROL-P 1GM/100ML INJ</t>
  </si>
  <si>
    <t>1GM/100ML</t>
  </si>
  <si>
    <t>PURIN ANTI-ACNE F/W 75GM G/S</t>
  </si>
  <si>
    <t>FEROL-3  INJ</t>
  </si>
  <si>
    <t>HY-CORTISONE 250MG INJ</t>
  </si>
  <si>
    <t>ADICOS-M 120ML SYP</t>
  </si>
  <si>
    <t>THYRONORM 25MCG TAB</t>
  </si>
  <si>
    <t>25MCG</t>
  </si>
  <si>
    <t>DOWFEN 25G GEL</t>
  </si>
  <si>
    <t>25G</t>
  </si>
  <si>
    <t>EDGE-3 200000 IU CAP</t>
  </si>
  <si>
    <t>PEDROL TOTAL 60ML SUSP</t>
  </si>
  <si>
    <t>CEFGARD</t>
  </si>
  <si>
    <t>BILAGOL-L</t>
  </si>
  <si>
    <t>CELESTA</t>
  </si>
  <si>
    <t>GLIXIM DS</t>
  </si>
  <si>
    <t>EVERY DAY</t>
  </si>
  <si>
    <t>1000 G</t>
  </si>
  <si>
    <t>STETHOSCOPE(MASTER)</t>
  </si>
  <si>
    <t>SMALL</t>
  </si>
  <si>
    <t>OLIVE PHARMA</t>
  </si>
  <si>
    <t>WELWOMEN</t>
  </si>
  <si>
    <t>FOSOMIN 250MG</t>
  </si>
  <si>
    <t>60  ML</t>
  </si>
  <si>
    <t>DETOXICOL</t>
  </si>
  <si>
    <t>SYNALAR-N</t>
  </si>
  <si>
    <t>OTOGEN-HC</t>
  </si>
  <si>
    <t>E/D</t>
  </si>
  <si>
    <t>QUMIC 500MG INJ</t>
  </si>
  <si>
    <t>ROXICAM 25GM GEL</t>
  </si>
  <si>
    <t>25GM</t>
  </si>
  <si>
    <t>ZUDIC 5G CREAM</t>
  </si>
  <si>
    <t>ROSUVA</t>
  </si>
  <si>
    <t>BIOMIL +2</t>
  </si>
  <si>
    <t>LANOXIN 0.5 INJ</t>
  </si>
  <si>
    <t>0.5</t>
  </si>
  <si>
    <t>TAVALOSE 120ML SYP</t>
  </si>
  <si>
    <t>OPHTH-LEVO 5ML DROPS</t>
  </si>
  <si>
    <t>EYEBREX OINT</t>
  </si>
  <si>
    <t>GEN M 60ML SYP</t>
  </si>
  <si>
    <t>80/480MG</t>
  </si>
  <si>
    <t>FARMOX L.A</t>
  </si>
  <si>
    <t>FENAC 75M</t>
  </si>
  <si>
    <t>MAGNOFENAC 3ML INJ</t>
  </si>
  <si>
    <t>FLIX PHARMA</t>
  </si>
  <si>
    <t>CLOBETREX 15G OINT</t>
  </si>
  <si>
    <t>INTIG FORTE 60ML SYP</t>
  </si>
  <si>
    <t>INVOTEK PHARMA</t>
  </si>
  <si>
    <t>BETATEK E/D</t>
  </si>
  <si>
    <t>OLIVIT 20ML DROPS</t>
  </si>
  <si>
    <t>ORPASE 400MG TAB</t>
  </si>
  <si>
    <t>NAIR JAR</t>
  </si>
  <si>
    <t>HEPATOVIT</t>
  </si>
  <si>
    <t>WIZEN 4MG TAB</t>
  </si>
  <si>
    <t>PLAY GIRL</t>
  </si>
  <si>
    <t>POLYTAR PLUS 150ML</t>
  </si>
  <si>
    <t>YORKER 1GM INJ</t>
  </si>
  <si>
    <t>AROMA CONDOM</t>
  </si>
  <si>
    <t>EFEMOLINE 5ML DROPS</t>
  </si>
  <si>
    <t>FEEDER Q-25</t>
  </si>
  <si>
    <t>NEBULIZER U-check</t>
  </si>
  <si>
    <t>RS:3500</t>
  </si>
  <si>
    <t>BP SET OSSOMEX(UPER ARM)</t>
  </si>
  <si>
    <t>XEFECTA 250ML INJ</t>
  </si>
  <si>
    <t>LIPROTEK-A 120ML SYP</t>
  </si>
  <si>
    <t>20% MATCOL 500ML DRIP</t>
  </si>
  <si>
    <t>ARTEM PLUS 15/90 SYP</t>
  </si>
  <si>
    <t>IZILON TAB 400 MG TAB</t>
  </si>
  <si>
    <t>OPTA ATROPIN 1% 10ML DROPS</t>
  </si>
  <si>
    <t>A-TIZE 120ML SYP</t>
  </si>
  <si>
    <t>BLISS 120ML SYP</t>
  </si>
  <si>
    <t>BENZIM IV 40MG INJ</t>
  </si>
  <si>
    <t>HERNIA BELT</t>
  </si>
  <si>
    <t>DEXASONE 4MG INJ</t>
  </si>
  <si>
    <t>KETORSAN 5ML SOLU</t>
  </si>
  <si>
    <t>SAFOQUIN 4% 10GM CREAM</t>
  </si>
  <si>
    <t>FLOXRIN 400MG TAB</t>
  </si>
  <si>
    <t>MOM + 300GM MILK</t>
  </si>
  <si>
    <t>300GM</t>
  </si>
  <si>
    <t>FERINJECT 50MG</t>
  </si>
  <si>
    <t>STETHOSCOPE(SENIOR)</t>
  </si>
  <si>
    <t>ZEEMOX 250MG 250MG/5ML SUSP</t>
  </si>
  <si>
    <t>PTROX 250MG INJ</t>
  </si>
  <si>
    <t>QUINOFLOX 750MG TAB</t>
  </si>
  <si>
    <t>METICAL-V 75GM CREAM</t>
  </si>
  <si>
    <t>ABDOMINAL BANDR</t>
  </si>
  <si>
    <t>FIFEX 60MG TAB</t>
  </si>
  <si>
    <t>ZAMSALIC 15GM OINT</t>
  </si>
  <si>
    <t>ATIZOX 120 SYP</t>
  </si>
  <si>
    <t>CLOTRIMA 500MG TAB</t>
  </si>
  <si>
    <t>CAMOPLEX SUPER  INJ</t>
  </si>
  <si>
    <t>NEUROTECH DROP 60ML</t>
  </si>
  <si>
    <t>ZERROCAINE 5ML DROPS</t>
  </si>
  <si>
    <t>FORTECIN 375MG TAB</t>
  </si>
  <si>
    <t>375MG</t>
  </si>
  <si>
    <t>SALTRA INH 25+250MG</t>
  </si>
  <si>
    <t>25+250MG</t>
  </si>
  <si>
    <t>ROMEGA-S  TAB</t>
  </si>
  <si>
    <t>ABACUS 40MG/5ML SUSP</t>
  </si>
  <si>
    <t>40MG/5ML</t>
  </si>
  <si>
    <t>TOURNI KIT</t>
  </si>
  <si>
    <t>SAFCOR 5MG TAB</t>
  </si>
  <si>
    <t>SAVERA 400MG TAB</t>
  </si>
  <si>
    <t>ZEE-K 40GM CREAM</t>
  </si>
  <si>
    <t>HIRANIS</t>
  </si>
  <si>
    <t>DEXIBU 120ML SUSP</t>
  </si>
  <si>
    <t>ECASIL 60ML SUSP</t>
  </si>
  <si>
    <t>HAIR MAX BLUE GEL SHAMPO SOLU</t>
  </si>
  <si>
    <t>GEL SHAMPO</t>
  </si>
  <si>
    <t>HUMOLOG LISPRO 100MG/IU</t>
  </si>
  <si>
    <t>100MG/IU</t>
  </si>
  <si>
    <t>PROACT 25MCG/5ML SYP</t>
  </si>
  <si>
    <t>EYBRADEX 3.5GM OINT</t>
  </si>
  <si>
    <t>ACNE SCAR GEL  GEL</t>
  </si>
  <si>
    <t>SOFT HEAL CREAM</t>
  </si>
  <si>
    <t>CETADERM SC SPF-50++ 30GM CREAM</t>
  </si>
  <si>
    <t>CINKLARE 400MG CAP</t>
  </si>
  <si>
    <t>EXCEL HEALTHCARE LAB</t>
  </si>
  <si>
    <t>VITKAL MAMA 10'S  TAB</t>
  </si>
  <si>
    <t>BISCOT 10MG TAB</t>
  </si>
  <si>
    <t>URSO 60ML SUSP</t>
  </si>
  <si>
    <t>HIMUTY 120ML 120ML SUSP</t>
  </si>
  <si>
    <t>LG LIFE SCIENCES</t>
  </si>
  <si>
    <t>FOLLITROPE 75IU 75IU INJ</t>
  </si>
  <si>
    <t>75IU</t>
  </si>
  <si>
    <t>PARAGON PLASTER</t>
  </si>
  <si>
    <t>RESOURCE DIABETES 400G MILK</t>
  </si>
  <si>
    <t>EFDIR (CEFDINIR) 60ML SUSP</t>
  </si>
  <si>
    <t>CRAN PURE 10'S TAB</t>
  </si>
  <si>
    <t>SAMVY PLUS 120ML</t>
  </si>
  <si>
    <t>RENU MULTIPLUS 120ML SOLU</t>
  </si>
  <si>
    <t>BEADS F/W 120ML SOLU</t>
  </si>
  <si>
    <t>LUMBER BELT ORTHO L*XL</t>
  </si>
  <si>
    <t>L*XL</t>
  </si>
  <si>
    <t>BRONIL 120ML SYP</t>
  </si>
  <si>
    <t>XENGLU 25MG TAB</t>
  </si>
  <si>
    <t>ZANXIM 400MG CAP</t>
  </si>
  <si>
    <t>BURNOL 30G CREAM</t>
  </si>
  <si>
    <t>30G</t>
  </si>
  <si>
    <t>MEGATAR 150ML</t>
  </si>
  <si>
    <t>HITRA 550MG TAB</t>
  </si>
  <si>
    <t>550MG</t>
  </si>
  <si>
    <t>NEPLO 5BL DROPS</t>
  </si>
  <si>
    <t>5BL</t>
  </si>
  <si>
    <t>PAMPER SENIOR XL</t>
  </si>
  <si>
    <t>GREEN STAR PARA</t>
  </si>
  <si>
    <t>EMERGENCY PILLS 0.7MG TAB</t>
  </si>
  <si>
    <t>0.7MG</t>
  </si>
  <si>
    <t>TORAX EX 120ML SYP</t>
  </si>
  <si>
    <t>SERAPH PHARMA</t>
  </si>
  <si>
    <t>SELET 2.5MG TAB</t>
  </si>
  <si>
    <t>2.5MG</t>
  </si>
  <si>
    <t>FORTAZIM</t>
  </si>
  <si>
    <t>4 MG</t>
  </si>
  <si>
    <t>BETATEK-N</t>
  </si>
  <si>
    <t>7.5 ML</t>
  </si>
  <si>
    <t>BEKSON INHALAR</t>
  </si>
  <si>
    <t>STILLMANS FRECKLE CREAM</t>
  </si>
  <si>
    <t>PROMIL GOLD</t>
  </si>
  <si>
    <t>STAGE 2</t>
  </si>
  <si>
    <t>FEEDER Q-32</t>
  </si>
  <si>
    <t>CORN  FLAKES</t>
  </si>
  <si>
    <t>125GM</t>
  </si>
  <si>
    <t>OSSOGIN SYP</t>
  </si>
  <si>
    <t>QZON 1GM</t>
  </si>
  <si>
    <t>FRADEX E/D 10ML</t>
  </si>
  <si>
    <t>ZUDICORT 5G CREAM</t>
  </si>
  <si>
    <t>FABIMILK LF</t>
  </si>
  <si>
    <t>SYNALAR 15G GEL</t>
  </si>
  <si>
    <t>MAXEF IV 250MG INJ</t>
  </si>
  <si>
    <t>CESOD IGM INJ</t>
  </si>
  <si>
    <t>IGM</t>
  </si>
  <si>
    <t>TITAN IM 500MG INJ</t>
  </si>
  <si>
    <t>VERMISOL 1000ML SYP</t>
  </si>
  <si>
    <t>SULPHDIMIDINE 100ML</t>
  </si>
  <si>
    <t>CORN FLAKES 250MG</t>
  </si>
  <si>
    <t>CORN FLAKES 450GM</t>
  </si>
  <si>
    <t>450GM</t>
  </si>
  <si>
    <t>FAUJI PORRIDGE 175GM</t>
  </si>
  <si>
    <t>175GM</t>
  </si>
  <si>
    <t>FAUJI PORRIDGE 100GM</t>
  </si>
  <si>
    <t>FAUJI PORRIDGE 250GM</t>
  </si>
  <si>
    <t>250GM</t>
  </si>
  <si>
    <t>NOVOTEPH  INJ</t>
  </si>
  <si>
    <t>ALCON</t>
  </si>
  <si>
    <t>BRIMONIDINE E/D  DROPS</t>
  </si>
  <si>
    <t>BACTOCEF 250MG SYP</t>
  </si>
  <si>
    <t>SALLAR-DS 200MG SYP</t>
  </si>
  <si>
    <t>IMIGRAN FDT 50MG TAB</t>
  </si>
  <si>
    <t>CLOBETA 10GM CREAM</t>
  </si>
  <si>
    <t>EVICA 120ML SYP</t>
  </si>
  <si>
    <t>POLYDEX E/D  DROPS</t>
  </si>
  <si>
    <t>LOXIGET E/D  DROPS</t>
  </si>
  <si>
    <t>SECURE 60ML SYP</t>
  </si>
  <si>
    <t>VEET JAR 120ML</t>
  </si>
  <si>
    <t>MR WHITE 50G</t>
  </si>
  <si>
    <t>MR WHITE 100GM</t>
  </si>
  <si>
    <t>GHULABI MARHAM</t>
  </si>
  <si>
    <t>OSPEXIN 250MG SUSP</t>
  </si>
  <si>
    <t>RELAX CONDOM</t>
  </si>
  <si>
    <t>NEBULIZER AEROMAX</t>
  </si>
  <si>
    <t>PATADIN FORTE E/D  DROPS</t>
  </si>
  <si>
    <t>MORTEIN LIQ</t>
  </si>
  <si>
    <t>PRICKLY HEAT SMALL PWD</t>
  </si>
  <si>
    <t>PLAZO TAB 500MG</t>
  </si>
  <si>
    <t>BP SET OSSMAX</t>
  </si>
  <si>
    <t>BP SET CERTIZA (BM-307)</t>
  </si>
  <si>
    <t>BM-307</t>
  </si>
  <si>
    <t>KNEE BRACE GENTRY ELBOW</t>
  </si>
  <si>
    <t>ELBOW</t>
  </si>
  <si>
    <t>SKIN AQUA  CREAM</t>
  </si>
  <si>
    <t>CAPIDOL LOTION LOTI</t>
  </si>
  <si>
    <t>TRIMIN EYE 5MG OINT</t>
  </si>
  <si>
    <t>MW PEPSODENT 150ML SUSP</t>
  </si>
  <si>
    <t>ACCU CHECK GUN IMP</t>
  </si>
  <si>
    <t>WHEEL CHAIR CMOD(11000)</t>
  </si>
  <si>
    <t>IMP</t>
  </si>
  <si>
    <t>GERMINIL 20GM OINT</t>
  </si>
  <si>
    <t>ZYCLAT OPHTHALMIC 2.5ML SOLU</t>
  </si>
  <si>
    <t>PZA CIBA 120ML SYP</t>
  </si>
  <si>
    <t>SUSPENSARY BANDAGE</t>
  </si>
  <si>
    <t>ABDOMINAL BELT SOFT</t>
  </si>
  <si>
    <t>ZECEF 125MG SYP</t>
  </si>
  <si>
    <t>WIPES SENSITIVE 80PCS</t>
  </si>
  <si>
    <t>80PCS</t>
  </si>
  <si>
    <t>FIRST AID BOX</t>
  </si>
  <si>
    <t>DIAGESIC PLUS SR100MG CAP</t>
  </si>
  <si>
    <t>SR100MG</t>
  </si>
  <si>
    <t>AKHAI PHARMA</t>
  </si>
  <si>
    <t>SULPY 50MG TAB</t>
  </si>
  <si>
    <t>CEFEXOL 30ML SUSP</t>
  </si>
  <si>
    <t>OLOTEK 5ML DROPS</t>
  </si>
  <si>
    <t>BLUDOL DS 90ML SUSP</t>
  </si>
  <si>
    <t>90ML</t>
  </si>
  <si>
    <t>DETTOL WIPES</t>
  </si>
  <si>
    <t>CALSAINT 120ML SYP</t>
  </si>
  <si>
    <t>HORLICKS CHOC JAR 500GM PWD</t>
  </si>
  <si>
    <t>500GM</t>
  </si>
  <si>
    <t>SENSODYNE M/W 500ML</t>
  </si>
  <si>
    <t>500ML M/W</t>
  </si>
  <si>
    <t>APP UP 120ML SYP</t>
  </si>
  <si>
    <t>ACE NUTRITIONS</t>
  </si>
  <si>
    <t>ALPENLAC 1SOFT 200G MILK</t>
  </si>
  <si>
    <t>200G</t>
  </si>
  <si>
    <t>SD CHEK 2,S G/S</t>
  </si>
  <si>
    <t>2,S</t>
  </si>
  <si>
    <t>CINKUF 60ML SYP</t>
  </si>
  <si>
    <t>PAINLIFT 20MG CREAM</t>
  </si>
  <si>
    <t>CYTO BLOCK SPEED 30GM</t>
  </si>
  <si>
    <t>CALVEE DROP 10ML DROPS</t>
  </si>
  <si>
    <t>NEO LAC CERELAS(RICE) 250G</t>
  </si>
  <si>
    <t>250G</t>
  </si>
  <si>
    <t>XPERT MOUTH WASH 150ML</t>
  </si>
  <si>
    <t>FUSAC-H 5GM CREAM</t>
  </si>
  <si>
    <t>PRO-MED GAUZE</t>
  </si>
  <si>
    <t>SURG</t>
  </si>
  <si>
    <t>DENTAL FLOSS ORAL-B</t>
  </si>
  <si>
    <t>ORAL-B</t>
  </si>
  <si>
    <t>SWEETAX 700;S</t>
  </si>
  <si>
    <t>700;S</t>
  </si>
  <si>
    <t>BP SET BELIEVIA 30W</t>
  </si>
  <si>
    <t>30W</t>
  </si>
  <si>
    <t>FOSEDIC 15GM CREAM</t>
  </si>
  <si>
    <t>DIPROCORT-S 25ML</t>
  </si>
  <si>
    <t>OPAL LABORTORIES</t>
  </si>
  <si>
    <t>KOOLOX 120ML SYP</t>
  </si>
  <si>
    <t>CIPRIN 125MG/5ML</t>
  </si>
  <si>
    <t>125MG/5ML</t>
  </si>
  <si>
    <t>ROSTAT 5MG TAB</t>
  </si>
  <si>
    <t>HOT WATER BOTTLE IMP</t>
  </si>
  <si>
    <t>DETTOL LIQ ASL 250ML SOLU</t>
  </si>
  <si>
    <t>CERTICAN 0.25 TAB</t>
  </si>
  <si>
    <t>0.25</t>
  </si>
  <si>
    <t>OGATE FORTE 0.2% DROPS</t>
  </si>
  <si>
    <t>0.2%</t>
  </si>
  <si>
    <t>INDOMAL HD 80+480MG 80/480MG TAB</t>
  </si>
  <si>
    <t>ZN PLUS SHAMPOO 100ML</t>
  </si>
  <si>
    <t>GROSENS 120ML SYP</t>
  </si>
  <si>
    <t>LIANE-35  TAB</t>
  </si>
  <si>
    <t>BARRESTIN 1 VAGINAL 500MG TAB</t>
  </si>
  <si>
    <t>ULTRAFOL 600mcg CAP</t>
  </si>
  <si>
    <t>600mcg</t>
  </si>
  <si>
    <t>ON CAL EXTRA STRIPS 50'S</t>
  </si>
  <si>
    <t>PEDS 50GM CREAM</t>
  </si>
  <si>
    <t>ENERG  TAB</t>
  </si>
  <si>
    <t>CREVIL WASH 100ML</t>
  </si>
  <si>
    <t>CEZOX DS 30ML SUSP</t>
  </si>
  <si>
    <t>DIATAZOX 60ML SUSP</t>
  </si>
  <si>
    <t>HIVATE 10GM CREAM</t>
  </si>
  <si>
    <t>HAIR MAX BLUE 200ML</t>
  </si>
  <si>
    <t>HITRA 200MG TAB</t>
  </si>
  <si>
    <t>CIBEX PHARMA</t>
  </si>
  <si>
    <t>FAMOBEX 120ML SYP</t>
  </si>
  <si>
    <t>LAZMA 15GM CREAM</t>
  </si>
  <si>
    <t>OPT 20000IU INJ</t>
  </si>
  <si>
    <t>20000IU</t>
  </si>
  <si>
    <t>ERICOF 120ML SYP</t>
  </si>
  <si>
    <t>ETHICROM T</t>
  </si>
  <si>
    <t>BENEFIBER SC LARGE</t>
  </si>
  <si>
    <t>ETHIFRIN</t>
  </si>
  <si>
    <t>ZOVIRAX</t>
  </si>
  <si>
    <t>4.5 GM</t>
  </si>
  <si>
    <t>FEEDER Q-31</t>
  </si>
  <si>
    <t>GLIXIM SYP</t>
  </si>
  <si>
    <t>ACNES BAR</t>
  </si>
  <si>
    <t>75 G</t>
  </si>
  <si>
    <t>VITAMIN D3</t>
  </si>
  <si>
    <t>SOLARIS CREAM</t>
  </si>
  <si>
    <t>20 GM</t>
  </si>
  <si>
    <t>ERYTHROCIN</t>
  </si>
  <si>
    <t>MONOCEF DS 250MG SUSP</t>
  </si>
  <si>
    <t>TOBRACIN E/D 5ML</t>
  </si>
  <si>
    <t>MYCONIT 15GM CREAM</t>
  </si>
  <si>
    <t>ZEFTROX I.M 1GM INJ</t>
  </si>
  <si>
    <t>TRIAMANIC DM 60ML SYP</t>
  </si>
  <si>
    <t>TINEACORT 20ML LOTI</t>
  </si>
  <si>
    <t>EVOFIX 60ML SUSP</t>
  </si>
  <si>
    <t>REDROZE 120ML</t>
  </si>
  <si>
    <t>ULCEREX  INJ</t>
  </si>
  <si>
    <t>MITONIL 30G CREAM</t>
  </si>
  <si>
    <t>TROPHIN 500MG INJ</t>
  </si>
  <si>
    <t>ZOLEN</t>
  </si>
  <si>
    <t>OCITRA 60ML SYP</t>
  </si>
  <si>
    <t>ON CALL PLUS METER</t>
  </si>
  <si>
    <t>GEN M DS 30ML SUSP</t>
  </si>
  <si>
    <t>DR FLU 60ML SYP</t>
  </si>
  <si>
    <t>CLAFRAN 2MG INJ</t>
  </si>
  <si>
    <t>UFLORA  CAP</t>
  </si>
  <si>
    <t>FCOZOLE 150MG TAB</t>
  </si>
  <si>
    <t>LOXIGET FORTE 5ML DROPS</t>
  </si>
  <si>
    <t>SANTOMENT 20ML LOTI</t>
  </si>
  <si>
    <t>NEBULIZER GALAXY NEB</t>
  </si>
  <si>
    <t>DOME-ONE 60ML SYP</t>
  </si>
  <si>
    <t>BP SET CERTIZA</t>
  </si>
  <si>
    <t>BP SET SENIOR</t>
  </si>
  <si>
    <t>OMC-D 120ML SYP</t>
  </si>
  <si>
    <t>MAPARIX 500MG INJ</t>
  </si>
  <si>
    <t>UROSINAL 120ML SYP</t>
  </si>
  <si>
    <t>ANWAR ENTERPRISES</t>
  </si>
  <si>
    <t>H-BECT 1GM INJ</t>
  </si>
  <si>
    <t>NT TOX 60ML SUSP</t>
  </si>
  <si>
    <t>LOREAL WHITE PERFACT FOAM 100ML SOLU</t>
  </si>
  <si>
    <t>CROMILUS 0.1% 30GM CREAM</t>
  </si>
  <si>
    <t>BON HEAL 150MG TAB</t>
  </si>
  <si>
    <t>NEXPRAZOLE 20MG CAP</t>
  </si>
  <si>
    <t>OMANA INTERNATIONAL</t>
  </si>
  <si>
    <t>JOINTS LIFE  CAP</t>
  </si>
  <si>
    <t>TB M2000</t>
  </si>
  <si>
    <t>MOXIRIN 5ML DROPS</t>
  </si>
  <si>
    <t>ARTHEGET JUNIOR 15+90MG/5M SUSP</t>
  </si>
  <si>
    <t>15+90MG/5M</t>
  </si>
  <si>
    <t>ATIZOX 30ML 30ML SUSP</t>
  </si>
  <si>
    <t>COLDEEZE CHEST RUB</t>
  </si>
  <si>
    <t>MAQ PHARMA</t>
  </si>
  <si>
    <t>OSSIS SYP 240 ML SYP</t>
  </si>
  <si>
    <t>LOXIBAR 4MG TAB</t>
  </si>
  <si>
    <t>DOCTOR COOL T/P 120G G/S</t>
  </si>
  <si>
    <t>120G</t>
  </si>
  <si>
    <t>THYONORM 75MG TAB</t>
  </si>
  <si>
    <t>TICOVATE 10G OINT</t>
  </si>
  <si>
    <t>ORS HINMONT 500ML LOTI</t>
  </si>
  <si>
    <t>SAFRIDERM 30GM</t>
  </si>
  <si>
    <t>HYDROPHIL 5% 180ML LOTI</t>
  </si>
  <si>
    <t>180ML</t>
  </si>
  <si>
    <t>PHARMAKON</t>
  </si>
  <si>
    <t>BONEPLUS CAL660MG TAB</t>
  </si>
  <si>
    <t>CAL660MG</t>
  </si>
  <si>
    <t>NAN 3 OPTIPRO 900GM MILK</t>
  </si>
  <si>
    <t>CC GLUCO STRIPS 25*S</t>
  </si>
  <si>
    <t>25*S</t>
  </si>
  <si>
    <t>SUCRAL JAR 84G PWD</t>
  </si>
  <si>
    <t>84G</t>
  </si>
  <si>
    <t>CANULLA DRESSING</t>
  </si>
  <si>
    <t>PAMPER NEW BORN</t>
  </si>
  <si>
    <t>KRACK HEEL CREAM 50GM CREAM</t>
  </si>
  <si>
    <t>AGLOP 400MG CAP</t>
  </si>
  <si>
    <t>VIPTIN MET 50/850MG 50/850MG1</t>
  </si>
  <si>
    <t>50/850MG1</t>
  </si>
  <si>
    <t>ADMIT 50/1000MG TAB</t>
  </si>
  <si>
    <t>CLARIMAX BAR</t>
  </si>
  <si>
    <t>MELAKLYR 5% CREAM</t>
  </si>
  <si>
    <t>5%</t>
  </si>
  <si>
    <t>PANTAC 40MG TAB</t>
  </si>
  <si>
    <t>COMFY INSTA 120ML SYP</t>
  </si>
  <si>
    <t>OPTIUM STRIPS 25,S 25,S G/S</t>
  </si>
  <si>
    <t>25,S</t>
  </si>
  <si>
    <t>ZETAMAX 250MG TAB</t>
  </si>
  <si>
    <t>GASTASID 40MG CAP</t>
  </si>
  <si>
    <t>PEP-EASE 20MG CAP</t>
  </si>
  <si>
    <t>PEP-EASE 40MG CAP</t>
  </si>
  <si>
    <t>ERYBRON</t>
  </si>
  <si>
    <t>SOSEGON</t>
  </si>
  <si>
    <t>FAIR &amp; LOVELY</t>
  </si>
  <si>
    <t>ALOMIDE</t>
  </si>
  <si>
    <t>1%</t>
  </si>
  <si>
    <t>NYOLOL</t>
  </si>
  <si>
    <t>0.50%</t>
  </si>
  <si>
    <t>HIZONE</t>
  </si>
  <si>
    <t>STILLMENS BLEACH CREAM</t>
  </si>
  <si>
    <t>PEDROL SYP</t>
  </si>
  <si>
    <t>S-26 GOLD</t>
  </si>
  <si>
    <t>PILOCAR  4</t>
  </si>
  <si>
    <t>MOXICIN  EYE</t>
  </si>
  <si>
    <t>GSK M&amp;P</t>
  </si>
  <si>
    <t>Z-X BAR</t>
  </si>
  <si>
    <t>NORBAC IV 250MG</t>
  </si>
  <si>
    <t>TEETHER PATATO</t>
  </si>
  <si>
    <t>BIOMIL +1</t>
  </si>
  <si>
    <t>GROVIT B</t>
  </si>
  <si>
    <t>CRAFILM 120ML SYP</t>
  </si>
  <si>
    <t>GETOFIN IV 500MG INJ</t>
  </si>
  <si>
    <t>OPTRA 0.50MG/2ML SOLU</t>
  </si>
  <si>
    <t>0.50MG/2ML</t>
  </si>
  <si>
    <t>TEPH 40MG INJ</t>
  </si>
  <si>
    <t>TRIAX IV 1GM INJ</t>
  </si>
  <si>
    <t>TOTAL 1GM INJ</t>
  </si>
  <si>
    <t>MILDOPRED E/D  DROPS</t>
  </si>
  <si>
    <t>MYDROMIDE E/D  DROPS</t>
  </si>
  <si>
    <t>STENZAR 120ML SYP</t>
  </si>
  <si>
    <t>TRIBRISSEN 10ML INJ</t>
  </si>
  <si>
    <t>FEEDER Q-29</t>
  </si>
  <si>
    <t>CYBER SONIC LIFECARE</t>
  </si>
  <si>
    <t>SCILIFE</t>
  </si>
  <si>
    <t>AMSTAN 10/160MG TAB</t>
  </si>
  <si>
    <t>10/160MG</t>
  </si>
  <si>
    <t>EPIZYT 120ML SYP</t>
  </si>
  <si>
    <t>LAMBO SACRAL BELT</t>
  </si>
  <si>
    <t>STAND PHARMA HASSAN</t>
  </si>
  <si>
    <t>BLUDOL 120ML SYP</t>
  </si>
  <si>
    <t>FORMENS  CAP</t>
  </si>
  <si>
    <t>EPISKIN</t>
  </si>
  <si>
    <t>MORTIN REFIL 45ML</t>
  </si>
  <si>
    <t>45ML</t>
  </si>
  <si>
    <t>KOJIC ACID WHITNING</t>
  </si>
  <si>
    <t>ACT MED PHARMA ALI ENTER</t>
  </si>
  <si>
    <t>OSTEOCARE 200ML</t>
  </si>
  <si>
    <t>ZEEMOX 125MG 5ML SUSP</t>
  </si>
  <si>
    <t>NEXITO 10MG TAB</t>
  </si>
  <si>
    <t>DIPRECORT 15GM OINT</t>
  </si>
  <si>
    <t>PROSPAN 5ML SCHT</t>
  </si>
  <si>
    <t>BESURE 210 G MILK</t>
  </si>
  <si>
    <t>210 G</t>
  </si>
  <si>
    <t>TEETHING DROP  DROPS</t>
  </si>
  <si>
    <t>EZIFIBER CLASSIC JAR</t>
  </si>
  <si>
    <t>JAR</t>
  </si>
  <si>
    <t>FLUACT 120ML SYP</t>
  </si>
  <si>
    <t>SIMILAC COMFORT 2 360GM PWD</t>
  </si>
  <si>
    <t>360GM</t>
  </si>
  <si>
    <t>FORTECIN 156.25/5ML SUSP</t>
  </si>
  <si>
    <t>156.25/5ML</t>
  </si>
  <si>
    <t>MYORON .4MG CAP</t>
  </si>
  <si>
    <t>.4MG</t>
  </si>
  <si>
    <t>MIURA D INJ 5 GM INJ</t>
  </si>
  <si>
    <t>VANCOMYCIN 20ML 1GM</t>
  </si>
  <si>
    <t>ERYNOCIN 10GM GEL</t>
  </si>
  <si>
    <t>TB DORCO CHILD  G/S</t>
  </si>
  <si>
    <t>CIPROXIN 100ML INJ</t>
  </si>
  <si>
    <t>QUARTZ 8MG TAB</t>
  </si>
  <si>
    <t>8MG</t>
  </si>
  <si>
    <t>SAFE-ONE 1G INJ</t>
  </si>
  <si>
    <t>EVASTIN(EBASTINE) 10MG CAP</t>
  </si>
  <si>
    <t>SCISSOR</t>
  </si>
  <si>
    <t>MISOTAL 200MG TAB</t>
  </si>
  <si>
    <t>IMUNOL SYP 120ML SYP</t>
  </si>
  <si>
    <t>DDR 30MG 30MG CAP</t>
  </si>
  <si>
    <t>LINESTA 500MG CAP</t>
  </si>
  <si>
    <t>DERMOTEEN F/W 100ML TAB</t>
  </si>
  <si>
    <t>K-DOL 30MG INJ</t>
  </si>
  <si>
    <t>TEXCOL EX 120ML SYP</t>
  </si>
  <si>
    <t>CERELAC VEGETABLE 175G MILK</t>
  </si>
  <si>
    <t>175G</t>
  </si>
  <si>
    <t>IV SET HOME CARE</t>
  </si>
  <si>
    <t>BANNET- Z T/P 100G</t>
  </si>
  <si>
    <t>100G</t>
  </si>
  <si>
    <t>NAN AR 380G MILK</t>
  </si>
  <si>
    <t>380G</t>
  </si>
  <si>
    <t>SENSODYNE FLRD/MLT 70GM CREAM</t>
  </si>
  <si>
    <t>70GM</t>
  </si>
  <si>
    <t>DECID 120ML SYP</t>
  </si>
  <si>
    <t>ESTEZENE 5MG TAB</t>
  </si>
  <si>
    <t>STANDPHARM</t>
  </si>
  <si>
    <t>DYNAMIN-V</t>
  </si>
  <si>
    <t>BETADERM-N</t>
  </si>
  <si>
    <t>PROFENID</t>
  </si>
  <si>
    <t>ZANLAN</t>
  </si>
  <si>
    <t>NOVARTIS PHARMANET</t>
  </si>
  <si>
    <t>TRIAMINIC CHEST</t>
  </si>
  <si>
    <t>TIGER BALM ULTRA</t>
  </si>
  <si>
    <t>RIMACTAL</t>
  </si>
  <si>
    <t>BACTROBAN CREAM</t>
  </si>
  <si>
    <t>5 GR</t>
  </si>
  <si>
    <t>DEPRICAP SYP</t>
  </si>
  <si>
    <t>XYLOAID OINTEMENT</t>
  </si>
  <si>
    <t>MONOCEF 125MG SUSP</t>
  </si>
  <si>
    <t>CHLORAM PHENICOL</t>
  </si>
  <si>
    <t>ZUDICORT 15G CREAM</t>
  </si>
  <si>
    <t>JOHNSON OIL 200ML</t>
  </si>
  <si>
    <t>TROSYD 20GM</t>
  </si>
  <si>
    <t>HEAL PAD (FULL)</t>
  </si>
  <si>
    <t>CESTONIL PLUS SYP</t>
  </si>
  <si>
    <t>CINOFLOX INJ</t>
  </si>
  <si>
    <t>BEPROSONE OINT</t>
  </si>
  <si>
    <t>CAM COUGH</t>
  </si>
  <si>
    <t>LAMCY E/D  DROPS</t>
  </si>
  <si>
    <t>LUKODERMINE 30G OINT</t>
  </si>
  <si>
    <t>EYFEM FORTE E/D 5ML</t>
  </si>
  <si>
    <t>VITA MAM 200GRM</t>
  </si>
  <si>
    <t>200GRM</t>
  </si>
  <si>
    <t>SEVEN SEAS  CAP</t>
  </si>
  <si>
    <t>FEEDER Q-27</t>
  </si>
  <si>
    <t>MINICOL</t>
  </si>
  <si>
    <t>OSPEXIN 125MG SUSP</t>
  </si>
  <si>
    <t>INSULATARD 100 IU</t>
  </si>
  <si>
    <t>100 IU</t>
  </si>
  <si>
    <t>MYCON-H 10GM CREAM</t>
  </si>
  <si>
    <t>OXCIN 0.5% 5ML</t>
  </si>
  <si>
    <t>SYNALAR OINT 30GRM</t>
  </si>
  <si>
    <t>30GRM</t>
  </si>
  <si>
    <t>MATRIX PHARMA</t>
  </si>
  <si>
    <t>A MAX CHEWABLE  TAB</t>
  </si>
  <si>
    <t>SANTOVIR 10GM CREAM</t>
  </si>
  <si>
    <t>FERTIL PHARMA</t>
  </si>
  <si>
    <t>WYF 120ML SYP</t>
  </si>
  <si>
    <t>SKIN AQUA SPF 27 75ML CREAM</t>
  </si>
  <si>
    <t>75ML</t>
  </si>
  <si>
    <t>PHOTANIC MAX</t>
  </si>
  <si>
    <t>SHMPO</t>
  </si>
  <si>
    <t>M&amp;P STIEFEL</t>
  </si>
  <si>
    <t>BISMEF 120ML SYP</t>
  </si>
  <si>
    <t>EZ KID PK 20GM</t>
  </si>
  <si>
    <t>MALT-BLUE</t>
  </si>
  <si>
    <t>GLOVES HOUSE HOLD LARGE</t>
  </si>
  <si>
    <t>WHEEL CHAIR NISA</t>
  </si>
  <si>
    <t>NISA</t>
  </si>
  <si>
    <t>PTROX 500MG INJ</t>
  </si>
  <si>
    <t>THEOPHYL COUGH 120ML SYP</t>
  </si>
  <si>
    <t>TUBI GRIP</t>
  </si>
  <si>
    <t>RAYLOX 250MG TAB</t>
  </si>
  <si>
    <t>COLINEX 25ML DROPS</t>
  </si>
  <si>
    <t>ACENAC 150MG INJ</t>
  </si>
  <si>
    <t>FIXIM 200MG/5ML SUSP</t>
  </si>
  <si>
    <t>DOLOR 60ML SYP</t>
  </si>
  <si>
    <t>OROZ TOOTH PASTE 70GM</t>
  </si>
  <si>
    <t>SUN SPECTRUM SPF60 CREAM</t>
  </si>
  <si>
    <t>SPF60</t>
  </si>
  <si>
    <t>XEMOX 5ML DROPS</t>
  </si>
  <si>
    <t>D-VITIN 2,00,000IU CAP</t>
  </si>
  <si>
    <t>2,00,000IU</t>
  </si>
  <si>
    <t>HYDROPHIL 10% 180ML LOTI</t>
  </si>
  <si>
    <t>AZIBACT SUSP 200MG SUSP</t>
  </si>
  <si>
    <t>5% PLADEX 1000ML DRIP</t>
  </si>
  <si>
    <t>GLOBAL GINKO 120ML TAB</t>
  </si>
  <si>
    <t>GENTAMICIN CREAM 10GM CREAM</t>
  </si>
  <si>
    <t>ZOLECTA 500MG CAP</t>
  </si>
  <si>
    <t>AKSOCAM  INJ</t>
  </si>
  <si>
    <t>ZINCDAY 60ML SYP</t>
  </si>
  <si>
    <t>VOLTRAL EMULGEL 2% 40GM GEL</t>
  </si>
  <si>
    <t>SOGIN 60ML LOTI</t>
  </si>
  <si>
    <t>AMKAY</t>
  </si>
  <si>
    <t>FEROSOFT</t>
  </si>
  <si>
    <t>ETHIFLOX</t>
  </si>
  <si>
    <t>TANZIC</t>
  </si>
  <si>
    <t>VOI</t>
  </si>
  <si>
    <t>H2F</t>
  </si>
  <si>
    <t>MYLAXON</t>
  </si>
  <si>
    <t>500 MCG</t>
  </si>
  <si>
    <t>SENSICON</t>
  </si>
  <si>
    <t>BURNOFF</t>
  </si>
  <si>
    <t>G.S</t>
  </si>
  <si>
    <t>TUBE</t>
  </si>
  <si>
    <t>ICEF DS SUSP</t>
  </si>
  <si>
    <t>CEF-OD DS</t>
  </si>
  <si>
    <t>200MG 5ML</t>
  </si>
  <si>
    <t>STETHOSCOP(ATOM)</t>
  </si>
  <si>
    <t>MAXIMA DS SYP</t>
  </si>
  <si>
    <t>SYRING</t>
  </si>
  <si>
    <t>30 CC</t>
  </si>
  <si>
    <t>WARTS REMOVER</t>
  </si>
  <si>
    <t>SLU</t>
  </si>
  <si>
    <t>GLOFT-F</t>
  </si>
  <si>
    <t>LEXAPRAM</t>
  </si>
  <si>
    <t>LOSAR-K 50MG</t>
  </si>
  <si>
    <t>METOMIDE INJ</t>
  </si>
  <si>
    <t>QUNOTEN</t>
  </si>
  <si>
    <t>EXPLAT 75MG</t>
  </si>
  <si>
    <t>75 MG</t>
  </si>
  <si>
    <t>FAMILA INJ</t>
  </si>
  <si>
    <t>LEVOXIN</t>
  </si>
  <si>
    <t>SOFAC  GEL</t>
  </si>
  <si>
    <t>20  GM</t>
  </si>
  <si>
    <t>SPASMEX</t>
  </si>
  <si>
    <t>GEOSIL</t>
  </si>
  <si>
    <t>CEFRESH 500MG</t>
  </si>
  <si>
    <t>MEROFER  INJ</t>
  </si>
  <si>
    <t>FAMOBEX 40MG</t>
  </si>
  <si>
    <t>BETADERM CREAM</t>
  </si>
  <si>
    <t>ALGEZEN 60ML SYP</t>
  </si>
  <si>
    <t>OPHTH-CROM 10ML DROPS</t>
  </si>
  <si>
    <t>UL-SAFE 20MG TAB</t>
  </si>
  <si>
    <t>DOSTIN  SUSP</t>
  </si>
  <si>
    <t>TRIAMANIC E 60ML SYP</t>
  </si>
  <si>
    <t>IROSE IV 5ML INJ</t>
  </si>
  <si>
    <t>ACRIFLAVINE</t>
  </si>
  <si>
    <t>SPECTRIX 250MG TAB</t>
  </si>
  <si>
    <t>SPECTRIX 500MG TAB</t>
  </si>
  <si>
    <t>RONIL IV 1G INJ</t>
  </si>
  <si>
    <t>FUSKIN-B 15G CREAM</t>
  </si>
  <si>
    <t>ROXIN 500MG TAB</t>
  </si>
  <si>
    <t>SNOLIP 20MG TAB</t>
  </si>
  <si>
    <t>HIRUDOID CREAM</t>
  </si>
  <si>
    <t>WINURINA 300MG CAP</t>
  </si>
  <si>
    <t>BALAMIN 500MG INJ</t>
  </si>
  <si>
    <t>KEFZOL 500MG INJ</t>
  </si>
  <si>
    <t>SNEEZ 120MG TAB</t>
  </si>
  <si>
    <t>RESDRYL 120ML SYP</t>
  </si>
  <si>
    <t>TONIVIT 120ML SYP</t>
  </si>
  <si>
    <t>ZAPIN 10MG TAB</t>
  </si>
  <si>
    <t>FEEDER Q11</t>
  </si>
  <si>
    <t>TEFEND 120MG TAB</t>
  </si>
  <si>
    <t>ULTIMA DROP 25ML</t>
  </si>
  <si>
    <t>STEAMER MEDISIGN 4 IN 1 G/S</t>
  </si>
  <si>
    <t>4 IN 1</t>
  </si>
  <si>
    <t>FOSAMAX 70MG TAB</t>
  </si>
  <si>
    <t>70MG</t>
  </si>
  <si>
    <t>RAGON SPRAY  G/S</t>
  </si>
  <si>
    <t>NEVEX 100MG TAB</t>
  </si>
  <si>
    <t>MACLACIN 500MG TAB</t>
  </si>
  <si>
    <t>ACCU-CHEK PERFORMA KIT</t>
  </si>
  <si>
    <t>ORIBRO 100MG TAB</t>
  </si>
  <si>
    <t>ORIBRO 50ML SYP</t>
  </si>
  <si>
    <t>LIPILOW 10MG TAB</t>
  </si>
  <si>
    <t>BP CUFF WITH BALEDER FINE</t>
  </si>
  <si>
    <t>FINE</t>
  </si>
  <si>
    <t>BODY FUEL MOM 350GM MILK</t>
  </si>
  <si>
    <t>350GM</t>
  </si>
  <si>
    <t>CLINDA-T  GEL</t>
  </si>
  <si>
    <t>LA GEM</t>
  </si>
  <si>
    <t>DYSOZOL 40MG INJ</t>
  </si>
  <si>
    <t>IRBESAR 75MG TAB</t>
  </si>
  <si>
    <t>IRBESAR 150MG TAB</t>
  </si>
  <si>
    <t>ASTA PHARMA</t>
  </si>
  <si>
    <t>ETAPRAM 10MG TAB</t>
  </si>
  <si>
    <t>ALPHACOLINE 250MG INJ</t>
  </si>
  <si>
    <t>SERVICHEM PHARMA</t>
  </si>
  <si>
    <t>UNICLIN 300MG CAP</t>
  </si>
  <si>
    <t>NOVIDAT XR 1000MG</t>
  </si>
  <si>
    <t>1000MG</t>
  </si>
  <si>
    <t>AGILE FORTE 4MG TAB</t>
  </si>
  <si>
    <t>MODECATE 25MG/1ML INJ</t>
  </si>
  <si>
    <t>25MG/1ML</t>
  </si>
  <si>
    <t>PANTRA 100MG INJ</t>
  </si>
  <si>
    <t>SILYMAX 120ML SYP</t>
  </si>
  <si>
    <t>REVES 3MG TAB</t>
  </si>
  <si>
    <t>ABDOMINAL BELT(MANA)</t>
  </si>
  <si>
    <t>RUVASTAT 5MG 5MG TAB</t>
  </si>
  <si>
    <t>RUVASTAT 20MG 20MG</t>
  </si>
  <si>
    <t>DAN-D 400IU</t>
  </si>
  <si>
    <t>400IU</t>
  </si>
  <si>
    <t>SAFGO-MET 1/500MG TAB</t>
  </si>
  <si>
    <t>1/500MG</t>
  </si>
  <si>
    <t>ATRACHOL 10MG TAB</t>
  </si>
  <si>
    <t>NEO-KLAR 500MG TAB</t>
  </si>
  <si>
    <t>EXAMINATION GLOVES</t>
  </si>
  <si>
    <t>CIPROFOLD 250 MG TAB</t>
  </si>
  <si>
    <t>CIPROFOLD 500 MG</t>
  </si>
  <si>
    <t>Z-X LOTION 60ML LOTI</t>
  </si>
  <si>
    <t>BACTINOR 400MG TAB</t>
  </si>
  <si>
    <t>PIT-STAT 1MG TAB</t>
  </si>
  <si>
    <t>PIT-STAT 4MG</t>
  </si>
  <si>
    <t>HI-INTELL 120ML SYP</t>
  </si>
  <si>
    <t>ATRACHOL 20MG TAB</t>
  </si>
  <si>
    <t>DIPHOS SACHT  SCHT</t>
  </si>
  <si>
    <t>NEO LAC CERELACS(WHEAT) 250G MILK</t>
  </si>
  <si>
    <t>QUTYL 200MG 200MG</t>
  </si>
  <si>
    <t>PROTEGE  SCHT</t>
  </si>
  <si>
    <t>MAPLE PHARMA</t>
  </si>
  <si>
    <t>LIPOTRIM 20MG TAB</t>
  </si>
  <si>
    <t>DILATREND 12.5MG TAB</t>
  </si>
  <si>
    <t>12.5MG</t>
  </si>
  <si>
    <t>PROLEXA 10MG/30ML SYP</t>
  </si>
  <si>
    <t>10MG/30ML</t>
  </si>
  <si>
    <t>KLEVRA 250MG TAB</t>
  </si>
  <si>
    <t>CURE-C(RS=5868) 400MG TAB</t>
  </si>
  <si>
    <t>ATIZA 60ML SYP</t>
  </si>
  <si>
    <t>HYDRALAZINE HCL 20  INJ</t>
  </si>
  <si>
    <t>NORMISAR 40 MG TAB</t>
  </si>
  <si>
    <t>CONAZ CREAM 10GM CREAM</t>
  </si>
  <si>
    <t>M CALL-C  TAB</t>
  </si>
  <si>
    <t>ALZAGON 5MG TAB</t>
  </si>
  <si>
    <t>ALZAGON 10MG</t>
  </si>
  <si>
    <t>AZITMA 15ML SUSP</t>
  </si>
  <si>
    <t>ROSTAT 10MG TAB</t>
  </si>
  <si>
    <t>REJUVA 500MG TAB</t>
  </si>
  <si>
    <t>RIVAXO 15MG TAB</t>
  </si>
  <si>
    <t>15MG</t>
  </si>
  <si>
    <t>KETOLAC 30MG/ML INJ</t>
  </si>
  <si>
    <t>VIRACURE 250MG TAB</t>
  </si>
  <si>
    <t>EVERLONG 60MG TAB</t>
  </si>
  <si>
    <t>MOBIKARE PLUS 50MG+200MG TAB</t>
  </si>
  <si>
    <t>50MG+200MG</t>
  </si>
  <si>
    <t>LACTEUS 2  MILK</t>
  </si>
  <si>
    <t>LINESTA 250MG TAB</t>
  </si>
  <si>
    <t>MEPSPAM-MR 200MG CAP</t>
  </si>
  <si>
    <t>TEPH INSTA SCH 20MG SCHT</t>
  </si>
  <si>
    <t>EXTRAC 75MG TAB</t>
  </si>
  <si>
    <t>EPORON 4000IU INJ</t>
  </si>
  <si>
    <t>4000IU</t>
  </si>
  <si>
    <t>MEDIFINE LIBORTIRIES</t>
  </si>
  <si>
    <t>ORPHENAMED  TAB</t>
  </si>
  <si>
    <t>ZITA 4MG TAB</t>
  </si>
  <si>
    <t>LINGAB 100MG CAP</t>
  </si>
  <si>
    <t>DELTA D3  INJ</t>
  </si>
  <si>
    <t>ONCE A DAY CALSTRONG 30'S TAB</t>
  </si>
  <si>
    <t>30'S</t>
  </si>
  <si>
    <t>CINOXIN 250MG TAB</t>
  </si>
  <si>
    <t>XETCAM 500MG TAB</t>
  </si>
  <si>
    <t>AM DESCOL 5/10MG TAB</t>
  </si>
  <si>
    <t>5/10MG</t>
  </si>
  <si>
    <t>PRESYZ T/TP 100G</t>
  </si>
  <si>
    <t>IMPACT T/P 75G</t>
  </si>
  <si>
    <t>ZYBON-D  TAB</t>
  </si>
  <si>
    <t>RABETEC 20MG TAB</t>
  </si>
  <si>
    <t>RIAM 90ML SYP</t>
  </si>
  <si>
    <t>URILEF 100MG 100MG TAB</t>
  </si>
  <si>
    <t>LEVECTAM 250MG TAB</t>
  </si>
  <si>
    <t>HYSTANE 5ML DROPS</t>
  </si>
  <si>
    <t>TERBIMAX 250MG TAB</t>
  </si>
  <si>
    <t>TOOT SIAH PLUS 120ML SYP</t>
  </si>
  <si>
    <t>COTTEN WOOL 50GM G/S</t>
  </si>
  <si>
    <t>OLMIDIP 10/20 MG TAB</t>
  </si>
  <si>
    <t>10/20 MG</t>
  </si>
  <si>
    <t>BROLYX COUGH 120ML SYP</t>
  </si>
  <si>
    <t>GESTROLEX</t>
  </si>
  <si>
    <t>ATCAM RAPID ACTION  TAB</t>
  </si>
  <si>
    <t>SEMOXIN 400MG TAB</t>
  </si>
  <si>
    <t>MEBECOL SR 200MG CAP</t>
  </si>
  <si>
    <t>REKLAIM SCH 30'S SCHT</t>
  </si>
  <si>
    <t>MIRABECT 25MG TAB</t>
  </si>
  <si>
    <t>RIFADIN</t>
  </si>
  <si>
    <t>CILOXAN</t>
  </si>
  <si>
    <t>ACNI-AID LIQUID</t>
  </si>
  <si>
    <t>MOFEST INJ</t>
  </si>
  <si>
    <t>HICAP M SYP</t>
  </si>
  <si>
    <t>CIOF DROPS</t>
  </si>
  <si>
    <t>GYNOSPORIN 5G CREAM</t>
  </si>
  <si>
    <t>FLAMAZINE 50G CREAM</t>
  </si>
  <si>
    <t>SYNALAR-N 15G OINT</t>
  </si>
  <si>
    <t>FLEXOSONE N/S</t>
  </si>
  <si>
    <t>LEVOPRAID</t>
  </si>
  <si>
    <t>SURGICAL</t>
  </si>
  <si>
    <t>AD PLAST 3''</t>
  </si>
  <si>
    <t>3''</t>
  </si>
  <si>
    <t>SILK 3</t>
  </si>
  <si>
    <t>CAMOPLEX LYSINE</t>
  </si>
  <si>
    <t>MEDISOL-S 9%</t>
  </si>
  <si>
    <t>DYLAC E/D 5ML DROPS</t>
  </si>
  <si>
    <t>DEROCON 35ML SYP</t>
  </si>
  <si>
    <t>35ML</t>
  </si>
  <si>
    <t>AMINOFULE 200GM PWD</t>
  </si>
  <si>
    <t>PHYSIOGEL 200ML LOTI</t>
  </si>
  <si>
    <t>MAXIPIME 500MG INJ</t>
  </si>
  <si>
    <t>OCUZINE  DROPS</t>
  </si>
  <si>
    <t>TP COLGATE T/P</t>
  </si>
  <si>
    <t>FIBER ISPAGHOL 50GM G/S</t>
  </si>
  <si>
    <t>ZOMAX 200MG SUSP</t>
  </si>
  <si>
    <t>EVOFIX DS 100/5 ML SYP</t>
  </si>
  <si>
    <t>100/5 ML</t>
  </si>
  <si>
    <t>COFSE PLUS 120ML SYP</t>
  </si>
  <si>
    <t>EFROZE</t>
  </si>
  <si>
    <t>NITRIL SPRAY</t>
  </si>
  <si>
    <t>ORTHOLIVE 20MG CAP</t>
  </si>
  <si>
    <t>HYDRO SOD 100MG INJ</t>
  </si>
  <si>
    <t>PREGNOVIT-Z  TAB</t>
  </si>
  <si>
    <t>INSUMAN RAPID 100IU INJ</t>
  </si>
  <si>
    <t>100IU</t>
  </si>
  <si>
    <t>NEW MOLTON S 120ML</t>
  </si>
  <si>
    <t>SEROFER 120ML SYP</t>
  </si>
  <si>
    <t>WEBROS PHARMA</t>
  </si>
  <si>
    <t>FLIZ 100MG/5ML SUSP</t>
  </si>
  <si>
    <t>FLIZ DS 200MG/5ML</t>
  </si>
  <si>
    <t>TRIPTOR 500MG CAP</t>
  </si>
  <si>
    <t>AMCLAVE DROP  DROPS</t>
  </si>
  <si>
    <t>HB RING 120ML SYP</t>
  </si>
  <si>
    <t>DR-KOFF BALM 20GM</t>
  </si>
  <si>
    <t>CHAPET IMP USA</t>
  </si>
  <si>
    <t>DAYPIME IM/IV 500MG</t>
  </si>
  <si>
    <t>BONMIN 60ML SUSP</t>
  </si>
  <si>
    <t>CORTIVAL 2% 5GM CREAM</t>
  </si>
  <si>
    <t>HAIRFIN 1MG TAB</t>
  </si>
  <si>
    <t>ZITHROSAN 200MG/5ML SUSP</t>
  </si>
  <si>
    <t>OFIS 125MG/5ML SUSP</t>
  </si>
  <si>
    <t>XIB  SUSP</t>
  </si>
  <si>
    <t>BREAZY COUGH</t>
  </si>
  <si>
    <t>THYRONORM 50MG TAB</t>
  </si>
  <si>
    <t>NURTRUMIL- LF 400GM MILK</t>
  </si>
  <si>
    <t>EFIX</t>
  </si>
  <si>
    <t>COFCOL</t>
  </si>
  <si>
    <t>TEMPOL 6+</t>
  </si>
  <si>
    <t>WILSON'S</t>
  </si>
  <si>
    <t>SCABIDERM</t>
  </si>
  <si>
    <t>TRIAMINIC COLD</t>
  </si>
  <si>
    <t>NEBULIZER NEBUSIL</t>
  </si>
  <si>
    <t>CECLOR 187MG</t>
  </si>
  <si>
    <t>187 MG</t>
  </si>
  <si>
    <t>TRIAMINIC FLU COUGH</t>
  </si>
  <si>
    <t>BACTROBAN OINT</t>
  </si>
  <si>
    <t>5GR</t>
  </si>
  <si>
    <t>MYDEX</t>
  </si>
  <si>
    <t>5  ML</t>
  </si>
  <si>
    <t>OPTADEX  E/D</t>
  </si>
  <si>
    <t>JOHNSONS BABY OIL</t>
  </si>
  <si>
    <t>125 ML</t>
  </si>
  <si>
    <t>OPTACID 30%</t>
  </si>
  <si>
    <t>SOMILINZ 40MG</t>
  </si>
  <si>
    <t>HIPRO E/D</t>
  </si>
  <si>
    <t>JOHNSON SHAMPOO 200ML</t>
  </si>
  <si>
    <t>TEETHER LINCO</t>
  </si>
  <si>
    <t>MAXEF IV 500MG INJ</t>
  </si>
  <si>
    <t>OLIDON 60ML SYP</t>
  </si>
  <si>
    <t>OPHTH-PRED 5ML DROPS</t>
  </si>
  <si>
    <t>HIRODOID GEL</t>
  </si>
  <si>
    <t>MEDISOL 10%</t>
  </si>
  <si>
    <t>EMADINE E/D  DROPS</t>
  </si>
  <si>
    <t>FEEDER NATURE IMP.S</t>
  </si>
  <si>
    <t>PRENS E/D</t>
  </si>
  <si>
    <t>SILK 2</t>
  </si>
  <si>
    <t>NAIR CREAM</t>
  </si>
  <si>
    <t>110ML</t>
  </si>
  <si>
    <t>JOHNSAN BABY POWDER LARGE</t>
  </si>
  <si>
    <t>TB REACH DOUBLE</t>
  </si>
  <si>
    <t>JOHNSON BABY JELLY</t>
  </si>
  <si>
    <t>SIGNAL2 CENTER FRESH 10ml G/S</t>
  </si>
  <si>
    <t>10ml</t>
  </si>
  <si>
    <t>ARTEM PLUS 30/180MG SYP</t>
  </si>
  <si>
    <t>LUX SOAP</t>
  </si>
  <si>
    <t>ACTAVIT PLUS 120ML SYP</t>
  </si>
  <si>
    <t>KOVEX 100MG INJ</t>
  </si>
  <si>
    <t>DUE  CREAM</t>
  </si>
  <si>
    <t>AD PLAST 4''</t>
  </si>
  <si>
    <t>LALAP 200MG TAB</t>
  </si>
  <si>
    <t>AUGMANTIN 600MG INJ</t>
  </si>
  <si>
    <t>600MG</t>
  </si>
  <si>
    <t>CLOTRIM 20GM CREAM</t>
  </si>
  <si>
    <t>MORCIN 5ML DROPS</t>
  </si>
  <si>
    <t>PRO-ONE GEL 30GM CREAM</t>
  </si>
  <si>
    <t>GLUTAWHITE 20GM CREAM</t>
  </si>
  <si>
    <t>ORZIT</t>
  </si>
  <si>
    <t>FAST RELIEF 23GM OINT</t>
  </si>
  <si>
    <t>23GM</t>
  </si>
  <si>
    <t>EYECANE 15ML DROPS</t>
  </si>
  <si>
    <t>SETPOINT DIET</t>
  </si>
  <si>
    <t>SCHE</t>
  </si>
  <si>
    <t>14SCH</t>
  </si>
  <si>
    <t>ZEZOT 500MG TAB</t>
  </si>
  <si>
    <t>MEPORE 9*10</t>
  </si>
  <si>
    <t>ARTHEGET-EZ 80+480MG TAB</t>
  </si>
  <si>
    <t>80+480MG</t>
  </si>
  <si>
    <t>CAMPEX 37.5MG TAB</t>
  </si>
  <si>
    <t>37.5MG</t>
  </si>
  <si>
    <t>RE LEAF 120ML SYP</t>
  </si>
  <si>
    <t>MALAREST 15ML SYP</t>
  </si>
  <si>
    <t>GINSANA G115 CAP</t>
  </si>
  <si>
    <t>G115</t>
  </si>
  <si>
    <t>GLYCERIN SMALL</t>
  </si>
  <si>
    <t>BETA-F 15G CREAM</t>
  </si>
  <si>
    <t>LACTOGROW 4 (400G) 400G MILK</t>
  </si>
  <si>
    <t>HUMOLOG MIX PEN 50/50IU 50/50IU INJ</t>
  </si>
  <si>
    <t>50/50IU</t>
  </si>
  <si>
    <t>ORS OLR</t>
  </si>
  <si>
    <t>EVERY DAY 120ML SYP</t>
  </si>
  <si>
    <t>METROZIL 60ML SYP</t>
  </si>
  <si>
    <t>ENZ 10 50MG CAP</t>
  </si>
  <si>
    <t>AEROHALER</t>
  </si>
  <si>
    <t>ENOFER 5ML INJ</t>
  </si>
  <si>
    <t>SEAXIM DS SUSP</t>
  </si>
  <si>
    <t>DS</t>
  </si>
  <si>
    <t>2 GM</t>
  </si>
  <si>
    <t>BENZIBIOTIC I.M.</t>
  </si>
  <si>
    <t>6 LAC</t>
  </si>
  <si>
    <t>400 G</t>
  </si>
  <si>
    <t>HONEY TUBE</t>
  </si>
  <si>
    <t>50 G\</t>
  </si>
  <si>
    <t>SIMILAC MOM</t>
  </si>
  <si>
    <t>VERMOX 3</t>
  </si>
  <si>
    <t>REMIPAR ELIXER</t>
  </si>
  <si>
    <t>DAMAGHI  G/S</t>
  </si>
  <si>
    <t>FERFIX 60ML SYP</t>
  </si>
  <si>
    <t>TOBREX 3.5GM OINT</t>
  </si>
  <si>
    <t>TOOTRUS 120ML SYP</t>
  </si>
  <si>
    <t>HAIRGEN SPRAY</t>
  </si>
  <si>
    <t>OSMIN D3 120ML SUSP</t>
  </si>
  <si>
    <t>PATADIN E/D 5ML</t>
  </si>
  <si>
    <t>CUTIVATE M OINT 10GRM</t>
  </si>
  <si>
    <t>10GRM</t>
  </si>
  <si>
    <t>OBREX FORTE 1.5% DROPS</t>
  </si>
  <si>
    <t>1.5%</t>
  </si>
  <si>
    <t>OTID 250MG SUSP</t>
  </si>
  <si>
    <t>SANDOZ DIVISION</t>
  </si>
  <si>
    <t>RIMACTAL 2% 120ML TAB</t>
  </si>
  <si>
    <t>JERNIDE 100ML SYP</t>
  </si>
  <si>
    <t>CLOZOX TOPICAL 10GM CREAM</t>
  </si>
  <si>
    <t>BETNOVATE 60ML SOLU</t>
  </si>
  <si>
    <t>BP SET MASTER</t>
  </si>
  <si>
    <t>ABDOMINAL BELT ORTHO M-L-XL</t>
  </si>
  <si>
    <t>M-L-XL</t>
  </si>
  <si>
    <t>MORTIN MACHINE</t>
  </si>
  <si>
    <t>TUSSIS 120ML SYP</t>
  </si>
  <si>
    <t>VITAMIN-E CREAM</t>
  </si>
  <si>
    <t>113G</t>
  </si>
  <si>
    <t>MULTICARE  SCHT</t>
  </si>
  <si>
    <t>FOSEDIC-H 15GM CREAM</t>
  </si>
  <si>
    <t>FORTECIN DS 312.5MG/5L</t>
  </si>
  <si>
    <t>312.5MG/5L</t>
  </si>
  <si>
    <t>REGNUM MEN 30S TAB</t>
  </si>
  <si>
    <t>30S</t>
  </si>
  <si>
    <t>ESPOGEN ISB 2000MG INJ</t>
  </si>
  <si>
    <t>2000MG</t>
  </si>
  <si>
    <t>EMKIT DS TAB DS TAB</t>
  </si>
  <si>
    <t>DIGNITY SHEET</t>
  </si>
  <si>
    <t>ARTHEGET EZ 80/480MG TAB</t>
  </si>
  <si>
    <t>FOLLITROPE 150IU INJ</t>
  </si>
  <si>
    <t>150IU</t>
  </si>
  <si>
    <t>UZION 40MG 40+1680MG</t>
  </si>
  <si>
    <t>40+1680MG</t>
  </si>
  <si>
    <t>TANI-LINE 120ML SYP</t>
  </si>
  <si>
    <t>BUTEROL 60ML SYP</t>
  </si>
  <si>
    <t>THYRONORM 100mcg TAB</t>
  </si>
  <si>
    <t>100mcg</t>
  </si>
  <si>
    <t>DAYLINE IM 500MG INJ</t>
  </si>
  <si>
    <t>INTIG</t>
  </si>
  <si>
    <t>KANACILLIN</t>
  </si>
  <si>
    <t>MAXIMA</t>
  </si>
  <si>
    <t>TRIAMINIC COUGH</t>
  </si>
  <si>
    <t>CEF-OD</t>
  </si>
  <si>
    <t>100MG 5ML</t>
  </si>
  <si>
    <t>AMOXI-CLAV</t>
  </si>
  <si>
    <t>312.5 MG</t>
  </si>
  <si>
    <t>ESOMAP</t>
  </si>
  <si>
    <t>OPHTH FLOX</t>
  </si>
  <si>
    <t>FLOGOCID OINTMENT</t>
  </si>
  <si>
    <t>5 GRM\</t>
  </si>
  <si>
    <t>DOLIUM</t>
  </si>
  <si>
    <t>KHAMIRA GAOZABAN (SADA)</t>
  </si>
  <si>
    <t>BEASY 4MG SCHT</t>
  </si>
  <si>
    <t>CALOC</t>
  </si>
  <si>
    <t>XEFLOX E/D 5ML</t>
  </si>
  <si>
    <t>GLIBETIC 15/2 MG</t>
  </si>
  <si>
    <t>15/2 MG</t>
  </si>
  <si>
    <t>GLIBETIC PLUS 30/2</t>
  </si>
  <si>
    <t>30/2</t>
  </si>
  <si>
    <t>OXYCROM-P</t>
  </si>
  <si>
    <t>EXEF 1G INJ</t>
  </si>
  <si>
    <t>SYRAPRIM 300MG TAB</t>
  </si>
  <si>
    <t>NEON 1GM INJ</t>
  </si>
  <si>
    <t>GLITOS 15MG TAB</t>
  </si>
  <si>
    <t>SEPTAM 90ML SYP</t>
  </si>
  <si>
    <t>POZEMET</t>
  </si>
  <si>
    <t>15/850MG</t>
  </si>
  <si>
    <t>SERNE INHALER</t>
  </si>
  <si>
    <t>BRONKAST 10MG TAB</t>
  </si>
  <si>
    <t>FITRAL 40MG TAB</t>
  </si>
  <si>
    <t>HAIRGEN SHAMPOO</t>
  </si>
  <si>
    <t>OSIRIS 60ML SYP</t>
  </si>
  <si>
    <t>FLIXOTIDE INH</t>
  </si>
  <si>
    <t>COLIC SERNE DROP  DROPS</t>
  </si>
  <si>
    <t>HANZOL 20MG CAP</t>
  </si>
  <si>
    <t>HANZOL 40MG CAP</t>
  </si>
  <si>
    <t>UNIMARK PHARMA</t>
  </si>
  <si>
    <t>DENLA XR 100MG TAB</t>
  </si>
  <si>
    <t>POLYSLING AD+CH (COMFERT)</t>
  </si>
  <si>
    <t>ILODON 12MG</t>
  </si>
  <si>
    <t>12MG</t>
  </si>
  <si>
    <t>RIZE 60ML SYP</t>
  </si>
  <si>
    <t>ENFA MAMA 400GRM MILK</t>
  </si>
  <si>
    <t>EYWET 15ML</t>
  </si>
  <si>
    <t>NETYLIN 5ML DROPS</t>
  </si>
  <si>
    <t>INDOKAST 4MG 4MG SCHT</t>
  </si>
  <si>
    <t>ROPSOL OPHTHALMIC 10ML DROPS</t>
  </si>
  <si>
    <t>TRICK-D  INJ</t>
  </si>
  <si>
    <t>PACIFIC JACK &amp; JILL 120ML SYP</t>
  </si>
  <si>
    <t>COLLER HARD</t>
  </si>
  <si>
    <t>TRISONE 30GM CREAM</t>
  </si>
  <si>
    <t>HOT WATER BOTTLE</t>
  </si>
  <si>
    <t>MAGALCID 120ML SYP</t>
  </si>
  <si>
    <t>VENTOMAX(MONTELUKAST SODIUM)</t>
  </si>
  <si>
    <t>RENOVA 320MG TAB</t>
  </si>
  <si>
    <t>CARBEX 100MG 120ML SUSP</t>
  </si>
  <si>
    <t>SILO 50MG TAB</t>
  </si>
  <si>
    <t>ELASTOGEN 30GM CREAM</t>
  </si>
  <si>
    <t>CURIL SHAMPOO 100ML</t>
  </si>
  <si>
    <t>CO-VALID 160/12.5MG TAB</t>
  </si>
  <si>
    <t>160/12.5MG</t>
  </si>
  <si>
    <t>MONTONE 10mg TAB</t>
  </si>
  <si>
    <t>10mg</t>
  </si>
  <si>
    <t>AMODIP-V 5/160MG</t>
  </si>
  <si>
    <t>5/160MG</t>
  </si>
  <si>
    <t>AMODIP-V 10/160MG</t>
  </si>
  <si>
    <t>LENWIN 250MG/60ML</t>
  </si>
  <si>
    <t>DUVEL 50+1000MG</t>
  </si>
  <si>
    <t>50+1000MG</t>
  </si>
  <si>
    <t>LEVAQ 250MG SUSP</t>
  </si>
  <si>
    <t>SUPRAGHOL BOX 30GM</t>
  </si>
  <si>
    <t>SOFOHIL 400MG</t>
  </si>
  <si>
    <t>REGULAR 5MG TAB</t>
  </si>
  <si>
    <t>ZAMETHASONE 20ML 20ML LOTI</t>
  </si>
  <si>
    <t>TEBONIN 240ML SYP</t>
  </si>
  <si>
    <t>SANDAL  CREAM</t>
  </si>
  <si>
    <t>FORTIDE 200MCG/6MG</t>
  </si>
  <si>
    <t>200MCG/6MG</t>
  </si>
  <si>
    <t>SOFVASC HCT 5/160/12.5 TAB</t>
  </si>
  <si>
    <t>5/160/12.5</t>
  </si>
  <si>
    <t>DESLOTIN 5MG TAB</t>
  </si>
  <si>
    <t>ZOLCARE 40MG CAP</t>
  </si>
  <si>
    <t>DECA-ABOLON 50MG INJ</t>
  </si>
  <si>
    <t>NEBIVOL 10MG TAB</t>
  </si>
  <si>
    <t>A-GLIO 100MG TAB</t>
  </si>
  <si>
    <t>OPOLE 40MG CAP</t>
  </si>
  <si>
    <t>MAYLAN 0.4MG CAP</t>
  </si>
  <si>
    <t>0.4MG</t>
  </si>
  <si>
    <t>PGB-NEO 100MG CAP</t>
  </si>
  <si>
    <t>VENZA 20MG CAP</t>
  </si>
  <si>
    <t>XILICA 50MG CAP</t>
  </si>
  <si>
    <t>AXEPIME 500MG INJ</t>
  </si>
  <si>
    <t>NOBEL 80MG TAB</t>
  </si>
  <si>
    <t>ADRESS 5/80MG TAB</t>
  </si>
  <si>
    <t>5/80MG</t>
  </si>
  <si>
    <t>PROSALZ T/P 75G G/S</t>
  </si>
  <si>
    <t>ESPRAM 10MG TAB</t>
  </si>
  <si>
    <t>XENGLU MET 1.25/850MG TAB</t>
  </si>
  <si>
    <t>1.25/850MG</t>
  </si>
  <si>
    <t>PROFY 15MG TAB</t>
  </si>
  <si>
    <t>CEFXONE IV</t>
  </si>
  <si>
    <t>MEPTIN</t>
  </si>
  <si>
    <t>BLOMALT</t>
  </si>
  <si>
    <t>EXCITE CONDOMS</t>
  </si>
  <si>
    <t>3's</t>
  </si>
  <si>
    <t>JOHNSAN BABY LOTION</t>
  </si>
  <si>
    <t>GEPSONA 4``</t>
  </si>
  <si>
    <t>4``</t>
  </si>
  <si>
    <t>GLIXIM</t>
  </si>
  <si>
    <t>FERO-CAINE</t>
  </si>
  <si>
    <t>VIGURINE 60ML</t>
  </si>
  <si>
    <t>METHASUL E/DROP</t>
  </si>
  <si>
    <t>NEBULIZER ACTIVE NEB</t>
  </si>
  <si>
    <t>PULSATE</t>
  </si>
  <si>
    <t>DIGAS  SMALL</t>
  </si>
  <si>
    <t>FEEDER Q-8</t>
  </si>
  <si>
    <t>RANKER</t>
  </si>
  <si>
    <t>CALAMOX DUO</t>
  </si>
  <si>
    <t>CLARITHRO 500MG XL</t>
  </si>
  <si>
    <t>NORBAC IV 500MG</t>
  </si>
  <si>
    <t>JOHNSON NAPPY CREAM</t>
  </si>
  <si>
    <t>SOOTHER PACIFIER IMP</t>
  </si>
  <si>
    <t>FEXO</t>
  </si>
  <si>
    <t>180MG</t>
  </si>
  <si>
    <t>SANIPLAST MEDICATED</t>
  </si>
  <si>
    <t>DOLOR DS 60ML SYP</t>
  </si>
  <si>
    <t>GENTION VOLET</t>
  </si>
  <si>
    <t>VETNARY NIDDLE</t>
  </si>
  <si>
    <t>FERIJECT  INJ</t>
  </si>
  <si>
    <t>SKAB 30GM CREAM</t>
  </si>
  <si>
    <t>NICOGET</t>
  </si>
  <si>
    <t>BUFAC 5GM CREAM</t>
  </si>
  <si>
    <t>DIFSOM E/D  DROPS</t>
  </si>
  <si>
    <t>SANCLEAR 10GM CREAM</t>
  </si>
  <si>
    <t>PROGRESS GOLD  MILK</t>
  </si>
  <si>
    <t>ISPAGHOL MARHABA 290 G</t>
  </si>
  <si>
    <t>290 G</t>
  </si>
  <si>
    <t>PROVATE C 15G CREAM</t>
  </si>
  <si>
    <t>ORION 10MG 10MG TAB</t>
  </si>
  <si>
    <t>X-GEN 400 TAB</t>
  </si>
  <si>
    <t>E-CLAR XL 500MG TAB</t>
  </si>
  <si>
    <t>ACNE-WASH SOAP  G/S</t>
  </si>
  <si>
    <t>DERMA CLIN CREAM 15GM CREAM</t>
  </si>
  <si>
    <t>OPTILERG  DROPS</t>
  </si>
  <si>
    <t>KUNOXY PLUS EAR 10ML DROPS</t>
  </si>
  <si>
    <t>VELATAN 5ML DROPS</t>
  </si>
  <si>
    <t>BIOCOBAL 500MCG</t>
  </si>
  <si>
    <t>500MCG</t>
  </si>
  <si>
    <t>K-LAC 1ML INJ</t>
  </si>
  <si>
    <t>SUPPLEMENT-M OMEGA`` PWD</t>
  </si>
  <si>
    <t>OMEGA``</t>
  </si>
  <si>
    <t>AZOTEK 500MG TAB</t>
  </si>
  <si>
    <t>VITKAL MAMA CALCIUM</t>
  </si>
  <si>
    <t>SOFVASC HCT 10/160/125</t>
  </si>
  <si>
    <t>10/160/125</t>
  </si>
  <si>
    <t>KANSLING M/W 200ML</t>
  </si>
  <si>
    <t>ADAPCO FORTE GEL 15G CREAM</t>
  </si>
  <si>
    <t>SOFAC-MR 100MG TAB</t>
  </si>
  <si>
    <t>MERONEM 1G/IV INJ</t>
  </si>
  <si>
    <t>1G/IV</t>
  </si>
  <si>
    <t>FORMIS 257.02MG TAB</t>
  </si>
  <si>
    <t>257.02MG</t>
  </si>
  <si>
    <t>MEDICOM SUPERIOR</t>
  </si>
  <si>
    <t>MEDCER 50MG TAB</t>
  </si>
  <si>
    <t>ISOZAM 20MG CAP</t>
  </si>
  <si>
    <t>STERIDEX EYE DROPS</t>
  </si>
  <si>
    <t>FASTAID</t>
  </si>
  <si>
    <t>TORAX DM</t>
  </si>
  <si>
    <t>CAPCIDOL</t>
  </si>
  <si>
    <t>LOT</t>
  </si>
  <si>
    <t>RELOFIN 60MG TAB</t>
  </si>
  <si>
    <t>COSMIC T/P 45GM</t>
  </si>
  <si>
    <t>45GM</t>
  </si>
  <si>
    <t>COSMIC T/P 75GM</t>
  </si>
  <si>
    <t>BRONKAL SOLU</t>
  </si>
  <si>
    <t>VERMISOL 100ML SYP</t>
  </si>
  <si>
    <t>FLUCON 35ML SUSP</t>
  </si>
  <si>
    <t>RHINATHIOL PRO</t>
  </si>
  <si>
    <t>LEVIJON CON  INJ</t>
  </si>
  <si>
    <t>FLUCOZOLE 150MG CAP</t>
  </si>
  <si>
    <t>BAYER PARA</t>
  </si>
  <si>
    <t>FEMI-JECT  INJ</t>
  </si>
  <si>
    <t>MYDREX E/D 15ML DROPS</t>
  </si>
  <si>
    <t>JOHNSON BABY COLOGINE</t>
  </si>
  <si>
    <t>INNOTEK PHARMA</t>
  </si>
  <si>
    <t>MYDROPIC E/D 15ML DROPS</t>
  </si>
  <si>
    <t>MEDIPHAKOL 10ML DROPS</t>
  </si>
  <si>
    <t>BP SET BELIEVIA ANORID</t>
  </si>
  <si>
    <t>AGOLIX 60ML SYP</t>
  </si>
  <si>
    <t>YORKER 500MG INJ</t>
  </si>
  <si>
    <t>DIPIP 15/120 SCHT</t>
  </si>
  <si>
    <t>15/120</t>
  </si>
  <si>
    <t>CENOVA  TAB</t>
  </si>
  <si>
    <t>FERCAL-D 120 ML SYP</t>
  </si>
  <si>
    <t>D-ALL INJ 1 ML INJ</t>
  </si>
  <si>
    <t>DERMA CARE 90GM</t>
  </si>
  <si>
    <t>90GM</t>
  </si>
  <si>
    <t>GENCATE DEPOT 25 MG INJ</t>
  </si>
  <si>
    <t>HASKO-DERM 15GRAM CREAM</t>
  </si>
  <si>
    <t>15GRAM</t>
  </si>
  <si>
    <t>LUMBO SACRAL BELT(COMFERT)</t>
  </si>
  <si>
    <t>NEPATEK  DROPS</t>
  </si>
  <si>
    <t>MEGAKLAR 125MG 60ML SUSP</t>
  </si>
  <si>
    <t>SEROFT 100MG TAB</t>
  </si>
  <si>
    <t>BP SET BELIEVIA UPER ARM 30A</t>
  </si>
  <si>
    <t>GERNL</t>
  </si>
  <si>
    <t>BP30A</t>
  </si>
  <si>
    <t>EPITIZE PLUS 120ML SYP</t>
  </si>
  <si>
    <t>MELAN PLUS 240 ML SYP</t>
  </si>
  <si>
    <t>SALMICORT 25/125MG SUSP</t>
  </si>
  <si>
    <t>25/125MG</t>
  </si>
  <si>
    <t>AUGMINTIN BD 35ML 457MG SUSP</t>
  </si>
  <si>
    <t>457MG</t>
  </si>
  <si>
    <t>WIZY-DS 200MG SUSP</t>
  </si>
  <si>
    <t>ESPOGEN ISB 4000 IV</t>
  </si>
  <si>
    <t>4000 IV</t>
  </si>
  <si>
    <t>ENERGIA JUNIOR 120ML SYP</t>
  </si>
  <si>
    <t>LACTENA-3  MILK</t>
  </si>
  <si>
    <t>NEXT PHARMA</t>
  </si>
  <si>
    <t>EZEPRAM 10MG TAB</t>
  </si>
  <si>
    <t>CLAVIR 60MG TAB</t>
  </si>
  <si>
    <t>FLUROZINE 5ML DROPS</t>
  </si>
  <si>
    <t>UZION 20MG 20+1680MG SCHT</t>
  </si>
  <si>
    <t>20+1680MG</t>
  </si>
  <si>
    <t>ULATIN 35GM CREAM</t>
  </si>
  <si>
    <t>35GM</t>
  </si>
  <si>
    <t>NOVARISE 120ML</t>
  </si>
  <si>
    <t>NUZZER ECD 2=RS-1220</t>
  </si>
  <si>
    <t>UZARIL 500MG TAB</t>
  </si>
  <si>
    <t>ETHICROM 4%</t>
  </si>
  <si>
    <t>CROTAN</t>
  </si>
  <si>
    <t>GREEN STAR</t>
  </si>
  <si>
    <t>NOVAJECT</t>
  </si>
  <si>
    <t>2 MONTH</t>
  </si>
  <si>
    <t>GEPSONA 6``</t>
  </si>
  <si>
    <t>6 ``</t>
  </si>
  <si>
    <t>ERYDERM LOTION</t>
  </si>
  <si>
    <t>NEBULIZER HEALTHYLINE</t>
  </si>
  <si>
    <t>NEBULIZER STAR NEB</t>
  </si>
  <si>
    <t>SOLO-E 75G G/S</t>
  </si>
  <si>
    <t>INVENTIVE DROPS</t>
  </si>
  <si>
    <t>KLIC 20GM GEL</t>
  </si>
  <si>
    <t>SPADIX  INJ</t>
  </si>
  <si>
    <t>STEAMER SYNUS</t>
  </si>
  <si>
    <t>STIEVIT-E 65G</t>
  </si>
  <si>
    <t>65G</t>
  </si>
  <si>
    <t>SOOTHER CHINA</t>
  </si>
  <si>
    <t>KNEE BRACE GENTRY HAND</t>
  </si>
  <si>
    <t>HAND PAD</t>
  </si>
  <si>
    <t>CEPHINOL</t>
  </si>
  <si>
    <t>COLLER SOFT</t>
  </si>
  <si>
    <t>CETAPRED 3.5GM OINT</t>
  </si>
  <si>
    <t>BP SET MEDICARE</t>
  </si>
  <si>
    <t>OFLOCIN EYE/DROP 5ML</t>
  </si>
  <si>
    <t>SERENE PHARMA</t>
  </si>
  <si>
    <t>IMPACT 100GRM</t>
  </si>
  <si>
    <t>100GRM</t>
  </si>
  <si>
    <t>DEXIBU 60ML SYP</t>
  </si>
  <si>
    <t>ON CALL EZll METER</t>
  </si>
  <si>
    <t>COBRA SPRAY (LARGE)</t>
  </si>
  <si>
    <t>600ML</t>
  </si>
  <si>
    <t>BANNET M/W 200ML SOLU</t>
  </si>
  <si>
    <t>HAIR MAX 2% 60ML SOLU</t>
  </si>
  <si>
    <t>MULTI GESIC 30MG CREAM</t>
  </si>
  <si>
    <t>ABDOMINAL BELT ORTHO M-L</t>
  </si>
  <si>
    <t>M-L</t>
  </si>
  <si>
    <t>GARDAN 50MG/5ML SYP</t>
  </si>
  <si>
    <t>50MG/5ML</t>
  </si>
  <si>
    <t>HIVATE 5GM OINT</t>
  </si>
  <si>
    <t>CANTER 500MG TAB</t>
  </si>
  <si>
    <t>CIPESTA 125/5ML 60ML SUSP</t>
  </si>
  <si>
    <t>FERALIFE 60ML SYP</t>
  </si>
  <si>
    <t>AVANAP OPHTHALMIC  SOLU</t>
  </si>
  <si>
    <t>ACNES VITAMIN WASH</t>
  </si>
  <si>
    <t>TENOVA (RS;3499) 300MG TAB</t>
  </si>
  <si>
    <t>CHILL SCHOOL 300G MILK</t>
  </si>
  <si>
    <t>300G</t>
  </si>
  <si>
    <t>TYPBAR 0.5ML INJ</t>
  </si>
  <si>
    <t>0.5ML</t>
  </si>
  <si>
    <t>FLUCOZOLE 150MG 150MG CAP</t>
  </si>
  <si>
    <t>NURTUMIL 3 400G MILK</t>
  </si>
  <si>
    <t>GLUTAMAX 40GM CREAM</t>
  </si>
  <si>
    <t>RISTASES 10ML DROPS</t>
  </si>
  <si>
    <t>FONAZ 150MG CAP</t>
  </si>
  <si>
    <t>DEBRITON 60ML SYP</t>
  </si>
  <si>
    <t>EASEHALE 0.025% SOLU</t>
  </si>
  <si>
    <t>0.025%</t>
  </si>
  <si>
    <t>PREDMIDE</t>
  </si>
  <si>
    <t>RUBIFER</t>
  </si>
  <si>
    <t>PACIFIC MIXTURE</t>
  </si>
  <si>
    <t>WYMOX 125MG</t>
  </si>
  <si>
    <t>TRICORT 40MG INJ</t>
  </si>
  <si>
    <t>OTOGEN E/D</t>
  </si>
  <si>
    <t>FEEDER PIGEON SMALL</t>
  </si>
  <si>
    <t>OCULERG 5ML</t>
  </si>
  <si>
    <t>XALACOM E/D</t>
  </si>
  <si>
    <t>CYNODEX-S.F SYP</t>
  </si>
  <si>
    <t>OLIVE OIL ITALY</t>
  </si>
  <si>
    <t>ELVIRA  GEL</t>
  </si>
  <si>
    <t>DECON-A E/D 5ML DROPS</t>
  </si>
  <si>
    <t>MYDOSONE E/OIN  DROPS</t>
  </si>
  <si>
    <t>LONOCIP</t>
  </si>
  <si>
    <t>70ML</t>
  </si>
  <si>
    <t>SOFLOX 100MG TAB</t>
  </si>
  <si>
    <t>VEENA FORT 250ML SYP</t>
  </si>
  <si>
    <t>CIDINE 120ML SYP</t>
  </si>
  <si>
    <t>LIBOGEN</t>
  </si>
  <si>
    <t>POWER PLAY CONDOM</t>
  </si>
  <si>
    <t>TB AQUAFRESH CHILD</t>
  </si>
  <si>
    <t>CHILD</t>
  </si>
  <si>
    <t>COMPLAN PISTA/BADAM  MILK</t>
  </si>
  <si>
    <t>MOOV SPRAY</t>
  </si>
  <si>
    <t>SALNON INH</t>
  </si>
  <si>
    <t>TUMMY-FIX DROP 20ML DROPS</t>
  </si>
  <si>
    <t>APTIMAX 120ML SYP</t>
  </si>
  <si>
    <t>CUTIS 10GM CREAM</t>
  </si>
  <si>
    <t>BENZIRIN ORAL RINSE</t>
  </si>
  <si>
    <t>IZATO 100MG/5ML SUSP</t>
  </si>
  <si>
    <t>VITKAL PLUS BRISTOL ID TAB</t>
  </si>
  <si>
    <t>BRISTOL ID</t>
  </si>
  <si>
    <t>DIPROCORT-C 15GM CREAM</t>
  </si>
  <si>
    <t>FORTECIN 625MG</t>
  </si>
  <si>
    <t>625MG</t>
  </si>
  <si>
    <t>WIZY 100MG SUSP</t>
  </si>
  <si>
    <t>BROPHYL 120ML SYP</t>
  </si>
  <si>
    <t>HYZONATE 500MG INJ</t>
  </si>
  <si>
    <t>NEO LAC-PRE  MILK</t>
  </si>
  <si>
    <t>IVY COUGH 120ML SYP</t>
  </si>
  <si>
    <t>TICOVATE 10GM CREAM</t>
  </si>
  <si>
    <t>P.D.H PHARMACEUTICALS</t>
  </si>
  <si>
    <t>CALCIUM-P 400+D TAB</t>
  </si>
  <si>
    <t>400+D</t>
  </si>
  <si>
    <t>ULTAGESIC 37.5+325MG TAB</t>
  </si>
  <si>
    <t>37.5+325MG</t>
  </si>
  <si>
    <t>SAVESTO 100MG 100MG</t>
  </si>
  <si>
    <t>KENACOMB</t>
  </si>
  <si>
    <t>MEXAIR EXPECTORANT</t>
  </si>
  <si>
    <t>ENGERIX-B (PEADS)</t>
  </si>
  <si>
    <t>0.5 ML</t>
  </si>
  <si>
    <t>PILOCAR 2%</t>
  </si>
  <si>
    <t>OXYCROM 2%</t>
  </si>
  <si>
    <t>LOMEXIN</t>
  </si>
  <si>
    <t>DIGAS LARGE</t>
  </si>
  <si>
    <t>OPHTH-TOBRA</t>
  </si>
  <si>
    <t>FERVIT LIQUID</t>
  </si>
  <si>
    <t>BEASY 4MG TAB</t>
  </si>
  <si>
    <t>MYCONIT-H 10GM CREAM</t>
  </si>
  <si>
    <t>VETNARY NEEDLE LONG</t>
  </si>
  <si>
    <t>CLOBETREX 15G CREAM</t>
  </si>
  <si>
    <t>PHYSIOGEL 75ML CREAM</t>
  </si>
  <si>
    <t>NEBULIZER PEARL</t>
  </si>
  <si>
    <t>RS:3700</t>
  </si>
  <si>
    <t>GINGOLD 120ML SYP</t>
  </si>
  <si>
    <t>VASELINE (LIP BALM)</t>
  </si>
  <si>
    <t>MAXIN-D  DROPS</t>
  </si>
  <si>
    <t>BON-D 120ML SYP</t>
  </si>
  <si>
    <t>K-LOT  INJ</t>
  </si>
  <si>
    <t>MELLOW NUTR MILK 400GM MILK</t>
  </si>
  <si>
    <t>MEGLOW 30G CREAM</t>
  </si>
  <si>
    <t>CRANWOOD  SCHT</t>
  </si>
  <si>
    <t>ACD ORAL S.A  DROPS</t>
  </si>
  <si>
    <t>GOODMAN LABORTRIES</t>
  </si>
  <si>
    <t>FAMGIC 120ML SUSP</t>
  </si>
  <si>
    <t>LIAN 120ML SYP</t>
  </si>
  <si>
    <t>LUBRICAN EYE DROP  DROPS</t>
  </si>
  <si>
    <t>BIOMOUSSE FLORA 120ML SOLU</t>
  </si>
  <si>
    <t>AEROMAX 5MG TAB</t>
  </si>
  <si>
    <t>BIOCOBAL 1ML/500MCG INJ</t>
  </si>
  <si>
    <t>1ML/500MCG</t>
  </si>
  <si>
    <t>SULPHAPRED</t>
  </si>
  <si>
    <t>GROVIT</t>
  </si>
  <si>
    <t>LOREL</t>
  </si>
  <si>
    <t>VENEX 2</t>
  </si>
  <si>
    <t>TINCT.BENZOIN CO</t>
  </si>
  <si>
    <t>OVA-MIT</t>
  </si>
  <si>
    <t>GYNO-DAKTARIN</t>
  </si>
  <si>
    <t>20 GRM</t>
  </si>
  <si>
    <t>BLEPHAPRED OINT</t>
  </si>
  <si>
    <t>SYRNGE</t>
  </si>
  <si>
    <t>60CC</t>
  </si>
  <si>
    <t>XTACY MAX CONDOMS</t>
  </si>
  <si>
    <t>HEMOTON S</t>
  </si>
  <si>
    <t>JETEPAR</t>
  </si>
  <si>
    <t>RESTORIL</t>
  </si>
  <si>
    <t>INFLAM 60ML SYP</t>
  </si>
  <si>
    <t>FRUSERIDE  TAB</t>
  </si>
  <si>
    <t>AVEC 10MG TAB</t>
  </si>
  <si>
    <t>EXCITER  CAP</t>
  </si>
  <si>
    <t>ALLERWOOD TAB</t>
  </si>
  <si>
    <t>LIPOTRIM 10MG</t>
  </si>
  <si>
    <t>EPLALEV 250MG TAB</t>
  </si>
  <si>
    <t>OLIVIT  TAB</t>
  </si>
  <si>
    <t>OTEK 20MG TAB</t>
  </si>
  <si>
    <t>MENDER-24  CAP</t>
  </si>
  <si>
    <t>CEBE-S  TAB</t>
  </si>
  <si>
    <t>FAMOTID 40MG TAB</t>
  </si>
  <si>
    <t>CEFALOR SUSP</t>
  </si>
  <si>
    <t>250/60ML</t>
  </si>
  <si>
    <t>MCLEVO 250MG TAB</t>
  </si>
  <si>
    <t>RAMOL 50MG CAP</t>
  </si>
  <si>
    <t>SAINDAL SOAP HONEY</t>
  </si>
  <si>
    <t>MW ORAL-B 500ML</t>
  </si>
  <si>
    <t>DORSIFLEX 100MG CAP</t>
  </si>
  <si>
    <t>WINURINA 100MG CAP</t>
  </si>
  <si>
    <t>LOCUS 500MG TAB</t>
  </si>
  <si>
    <t>KEFZOL 1GM INJ</t>
  </si>
  <si>
    <t>LAPRAZOLE</t>
  </si>
  <si>
    <t>NEUMOX 400MG TAB</t>
  </si>
  <si>
    <t>SIMILAC ADVANCE 2 400GM</t>
  </si>
  <si>
    <t>XANBID 550MG TAB</t>
  </si>
  <si>
    <t>VINCIP 250MG TAB</t>
  </si>
  <si>
    <t>VINCIP-DS 500MG TAB</t>
  </si>
  <si>
    <t>DOLIUM 60ML SYP</t>
  </si>
  <si>
    <t>AFOXIN 500MG TAB</t>
  </si>
  <si>
    <t>PLASALINE 0.9% SODIUM CHL 100ML DRIP</t>
  </si>
  <si>
    <t>M-LOW 10MG TAB</t>
  </si>
  <si>
    <t>PROBACT  TAB</t>
  </si>
  <si>
    <t>BENZISOX 1MG TAB</t>
  </si>
  <si>
    <t>NEUROGABIN-M 300MG</t>
  </si>
  <si>
    <t>GASTROLYTE(RICE)  SCHT</t>
  </si>
  <si>
    <t>RETORET 5GM TAB</t>
  </si>
  <si>
    <t>NEGRAM 90ML SYP</t>
  </si>
  <si>
    <t>TRIMEGA  TAB</t>
  </si>
  <si>
    <t>LANCING DEVICE</t>
  </si>
  <si>
    <t>D-ZAK 50MG CAP</t>
  </si>
  <si>
    <t>GUTCARE  SCHT</t>
  </si>
  <si>
    <t>JF-SULFUR SOAP 100GM</t>
  </si>
  <si>
    <t>Q BACT 1G INJ</t>
  </si>
  <si>
    <t>NALBIN 20MG INJ</t>
  </si>
  <si>
    <t>GENOXEN 500MG TAB</t>
  </si>
  <si>
    <t>SOFVASC OLM 5/40MG</t>
  </si>
  <si>
    <t>5/40MG</t>
  </si>
  <si>
    <t>CELERON SR 120MG TAB</t>
  </si>
  <si>
    <t>CHLORPTIC OPTH SOL 10ML DROPS</t>
  </si>
  <si>
    <t>ETORICOX  TAB</t>
  </si>
  <si>
    <t>ACEROPRIL 25,MG TAB</t>
  </si>
  <si>
    <t>25,MG</t>
  </si>
  <si>
    <t>THIOLAX-4MG 2ML INJ</t>
  </si>
  <si>
    <t>AMARANT PHARMACEUTIC</t>
  </si>
  <si>
    <t>NEORIS 2MG TAB</t>
  </si>
  <si>
    <t>ZYSTAT 80MG TAB</t>
  </si>
  <si>
    <t>BIFERNATE 120ML SYP</t>
  </si>
  <si>
    <t>CYPREX 500MG</t>
  </si>
  <si>
    <t>LUTIFEZ  CAP</t>
  </si>
  <si>
    <t>OCTIDOL 37.5+325MG TAB</t>
  </si>
  <si>
    <t>VPRIDE 1MG TAB</t>
  </si>
  <si>
    <t>ISOFOLIC  SCHT</t>
  </si>
  <si>
    <t>IBNATE 150MG TAB</t>
  </si>
  <si>
    <t>ZITHOSIM 250MG CAP</t>
  </si>
  <si>
    <t>MECOCAM 500MCG INJ</t>
  </si>
  <si>
    <t>SAIFLOW 0.4MG CAP</t>
  </si>
  <si>
    <t>X-TRAM  TAB</t>
  </si>
  <si>
    <t>LACOLIT 100MG</t>
  </si>
  <si>
    <t>HBFER-F J.PH TAB</t>
  </si>
  <si>
    <t>J.PH</t>
  </si>
  <si>
    <t>DOVE IMP 113G</t>
  </si>
  <si>
    <t>EZCOL 125MG TAB</t>
  </si>
  <si>
    <t>SCIFIX 400MG CAP</t>
  </si>
  <si>
    <t>BESTEC 10MG TAB</t>
  </si>
  <si>
    <t>FIXICEF 400MG CAP</t>
  </si>
  <si>
    <t>OMREL PLUS  SCHT</t>
  </si>
  <si>
    <t>PARAXYL CR 37.5MG TAB</t>
  </si>
  <si>
    <t>MISAR AM 40/10 TAB</t>
  </si>
  <si>
    <t>40/10</t>
  </si>
  <si>
    <t>CARODEK  SCHT</t>
  </si>
  <si>
    <t>ACCU-CHEK INSTANT</t>
  </si>
  <si>
    <t>25 STRIP</t>
  </si>
  <si>
    <t>LINZOLEY 600MG TAB</t>
  </si>
  <si>
    <t>RIVAXO 20MG TAB</t>
  </si>
  <si>
    <t>ENERTIZE 120ML SYP</t>
  </si>
  <si>
    <t>FAMTAZA 20MG TAB</t>
  </si>
  <si>
    <t>COVANCE 10/160MG TAB</t>
  </si>
  <si>
    <t>XENON PHARMA</t>
  </si>
  <si>
    <t>XEN-D 750MG/T TAB</t>
  </si>
  <si>
    <t>750MG/T</t>
  </si>
  <si>
    <t>VASOGIN 120ML SYP</t>
  </si>
  <si>
    <t>THERA-Q  TAB</t>
  </si>
  <si>
    <t>VELFEX 100MG TAB</t>
  </si>
  <si>
    <t>VELFEX 50MG TAB</t>
  </si>
  <si>
    <t>ADVACORT 10MG 10MG CREAM</t>
  </si>
  <si>
    <t>SILIPLEX  CAP</t>
  </si>
  <si>
    <t>OLINC 300MG INJ</t>
  </si>
  <si>
    <t>AVELIA  SCHT</t>
  </si>
  <si>
    <t>NUFAC SR 200MG CAP</t>
  </si>
  <si>
    <t>AIREEZ 5MG TAB</t>
  </si>
  <si>
    <t xml:space="preserve"> 5MG</t>
  </si>
  <si>
    <t>RIVAROX 10MG TAB</t>
  </si>
  <si>
    <t>GLUTAMAX BAR 75GM</t>
  </si>
  <si>
    <t>BEAUTIL  TAB</t>
  </si>
  <si>
    <t>BISPA 5MG TAB</t>
  </si>
  <si>
    <t>FEMOVA  SCHT</t>
  </si>
  <si>
    <t>DELANZO DR 30MG CAP</t>
  </si>
  <si>
    <t>CITRIX 10MG TAB</t>
  </si>
  <si>
    <t>IRONIC  TAB</t>
  </si>
  <si>
    <t>KALV  SCHT</t>
  </si>
  <si>
    <t>SONETA 2MG TAB</t>
  </si>
  <si>
    <t>REMEDOL 37.5/325MG TAB</t>
  </si>
  <si>
    <t>37.5/325MG</t>
  </si>
  <si>
    <t>NOVARISE 10MG TAB</t>
  </si>
  <si>
    <t>REGEN  CAP</t>
  </si>
  <si>
    <t>VIGEREX PLUS  CAP</t>
  </si>
  <si>
    <t>ENDTRON 8MG TAB</t>
  </si>
  <si>
    <t>FRESH EYES SOL</t>
  </si>
  <si>
    <t>REMICOL EAR</t>
  </si>
  <si>
    <t>SOLU MEDROL 500MG</t>
  </si>
  <si>
    <t>SOLU-CORTEF</t>
  </si>
  <si>
    <t>TIMOREX EYE DROP</t>
  </si>
  <si>
    <t>BOLD</t>
  </si>
  <si>
    <t>GEMIXA</t>
  </si>
  <si>
    <t>FUSAC 15GM</t>
  </si>
  <si>
    <t>FERRY 120ML SYP</t>
  </si>
  <si>
    <t>MEDISOL-N.S 9%</t>
  </si>
  <si>
    <t>OSSAVIT-D 60ML SYP</t>
  </si>
  <si>
    <t>LIV-AID POWDER</t>
  </si>
  <si>
    <t>450GRM</t>
  </si>
  <si>
    <t>BORIC ACID</t>
  </si>
  <si>
    <t>CELIA DIGEST</t>
  </si>
  <si>
    <t>DETTOL LIQD 1LTR SOLU</t>
  </si>
  <si>
    <t>1LTR</t>
  </si>
  <si>
    <t>DETRUSITOL SR 4MG TAB</t>
  </si>
  <si>
    <t>SLATE 250MG/5ML 60ML SUSP</t>
  </si>
  <si>
    <t>OPI-SOL 2G INJ</t>
  </si>
  <si>
    <t>HUMULOG MIX KWIKPEN  INJ</t>
  </si>
  <si>
    <t>PERFECTIL PLUS  TAB</t>
  </si>
  <si>
    <t>LUMIGAN E/D 3ML DROPS</t>
  </si>
  <si>
    <t>ALWAYS ULTRA SMALL  G/S</t>
  </si>
  <si>
    <t>PLANTCAL INSTA  SCHT</t>
  </si>
  <si>
    <t>FLOROZINE 5ML DROPS</t>
  </si>
  <si>
    <t>THERMAMETER DIGITAL OSAMX</t>
  </si>
  <si>
    <t>TOP-GEL PLUS 30 GEL</t>
  </si>
  <si>
    <t>30</t>
  </si>
  <si>
    <t>D WELL  INJ</t>
  </si>
  <si>
    <t>NEXIL 120ML SYP</t>
  </si>
  <si>
    <t>HUMAPEN ERGO II 3ML</t>
  </si>
  <si>
    <t>MINICOL DROP 30ML DROPS</t>
  </si>
  <si>
    <t>ZINPEX 60ML SYP</t>
  </si>
  <si>
    <t>BRETHIN 1.5/5ML SYP</t>
  </si>
  <si>
    <t>XIB 400MG TAB</t>
  </si>
  <si>
    <t>GETEC 320MG TAB</t>
  </si>
  <si>
    <t>SKIN-C  CREAM</t>
  </si>
  <si>
    <t>SEAMEGA PLUS  CAP</t>
  </si>
  <si>
    <t>LACTENA-2  MILK</t>
  </si>
  <si>
    <t>EZCOL 120ML SYP</t>
  </si>
  <si>
    <t>MMS N/S 0.05% 60MT-SPRY</t>
  </si>
  <si>
    <t>60MT-SPRY</t>
  </si>
  <si>
    <t>CHILL SCHOOL 600G MILK</t>
  </si>
  <si>
    <t>600G</t>
  </si>
  <si>
    <t>GESUNDEN MULTI  TAB</t>
  </si>
  <si>
    <t>MEADJOHNSON</t>
  </si>
  <si>
    <t>ENFAGROW A+3 400GM MILK</t>
  </si>
  <si>
    <t>SENSODYNE RAPID 70GM CREAM</t>
  </si>
  <si>
    <t>RIVOTRIL 0.25% DROPS</t>
  </si>
  <si>
    <t>LIFZER 120ML SYP</t>
  </si>
  <si>
    <t>FACE MASK HARD</t>
  </si>
  <si>
    <t>TEMPOL</t>
  </si>
  <si>
    <t>SQUIBB PHARMA</t>
  </si>
  <si>
    <t>DURICEF</t>
  </si>
  <si>
    <t>100 MG/ML</t>
  </si>
  <si>
    <t>ACCU-CHEK ACTIVE METER</t>
  </si>
  <si>
    <t>MEDISOL 9% N.S</t>
  </si>
  <si>
    <t>PHLOGIN GEL</t>
  </si>
  <si>
    <t>SKAB CREAMY</t>
  </si>
  <si>
    <t>EVACEF 60ML SUSP</t>
  </si>
  <si>
    <t>RASOMYCIN 50ML</t>
  </si>
  <si>
    <t>DIGIPLEX 120ML SYP</t>
  </si>
  <si>
    <t>IM PAMPER 0\S</t>
  </si>
  <si>
    <t>GENL</t>
  </si>
  <si>
    <t>23\21</t>
  </si>
  <si>
    <t>TB JIDOA CHILD</t>
  </si>
  <si>
    <t>NEBULIZER MICEL FLUX</t>
  </si>
  <si>
    <t>RS:3350</t>
  </si>
  <si>
    <t>SOFTIN-P</t>
  </si>
  <si>
    <t>RJ PHARMA</t>
  </si>
  <si>
    <t>10% PLADEX 500ML DRIP</t>
  </si>
  <si>
    <t>GLANTRIM E/D  DROPS</t>
  </si>
  <si>
    <t>EPILA CREAM 15GMS CREAM</t>
  </si>
  <si>
    <t>15GMS</t>
  </si>
  <si>
    <t>GLUCOLAB METER</t>
  </si>
  <si>
    <t>TOP-GEL 30GM CREAM</t>
  </si>
  <si>
    <t>ABLE SPACER  G/S</t>
  </si>
  <si>
    <t>NIDO BUNYAD</t>
  </si>
  <si>
    <t>DIATAZOX 30ML</t>
  </si>
  <si>
    <t>GLANDEN E2 GEL  GEL</t>
  </si>
  <si>
    <t>CEFSTAR 250MG INJ</t>
  </si>
  <si>
    <t>EZEGUT 10ML DROPS</t>
  </si>
  <si>
    <t>Q BACT 2G INJ</t>
  </si>
  <si>
    <t>LINZEM DS 200MG/30ML SUSP</t>
  </si>
  <si>
    <t>LENWIN 500MG</t>
  </si>
  <si>
    <t>CLINDAMAX 1% GEL</t>
  </si>
  <si>
    <t>GINSANA G115 TONIC SYP</t>
  </si>
  <si>
    <t>G115 TONIC</t>
  </si>
  <si>
    <t>FACE MASK DR</t>
  </si>
  <si>
    <t>IVY FIT 120ML</t>
  </si>
  <si>
    <t>CALCOR-1000  TAB</t>
  </si>
  <si>
    <t>PRELOX</t>
  </si>
  <si>
    <t>40 MG 50ML</t>
  </si>
  <si>
    <t>MAXITROL OINT</t>
  </si>
  <si>
    <t>3.5 MG</t>
  </si>
  <si>
    <t>OPTACID 10%</t>
  </si>
  <si>
    <t>AARAM PLUS</t>
  </si>
  <si>
    <t>75-20</t>
  </si>
  <si>
    <t>OFLOCIN EAR/DROP 5ML</t>
  </si>
  <si>
    <t>NEON 500MG INJ</t>
  </si>
  <si>
    <t>NOVA PILLS  TAB</t>
  </si>
  <si>
    <t>OLGON FLEX ONIT  OINT</t>
  </si>
  <si>
    <t>NAFAMINE E/D 15ML DROPS</t>
  </si>
  <si>
    <t>RANI KHAIT IMPORTED 5ML INJ</t>
  </si>
  <si>
    <t>G-MET</t>
  </si>
  <si>
    <t>CEFIX</t>
  </si>
  <si>
    <t>TIMOTEK-D</t>
  </si>
  <si>
    <t>ORELOX  SUSP 50ML</t>
  </si>
  <si>
    <t>SCIFIX(CEFXIME) 100MG SUSP</t>
  </si>
  <si>
    <t>INOQUIN 250MG SUSP</t>
  </si>
  <si>
    <t>SACTUM 1MG INJ</t>
  </si>
  <si>
    <t>NOVO PEN 4</t>
  </si>
  <si>
    <t>OREX PLUS DYTE 120ML SYP</t>
  </si>
  <si>
    <t>HIMUTY  TAB</t>
  </si>
  <si>
    <t>ELEZO 100MG/5ML SYP</t>
  </si>
  <si>
    <t>ASCOF 120ML SYP</t>
  </si>
  <si>
    <t>FLEXIA 60MG TAB</t>
  </si>
  <si>
    <t>FEROL D  TAB</t>
  </si>
  <si>
    <t>CEFRINAX</t>
  </si>
  <si>
    <t>LAEVOLAC</t>
  </si>
  <si>
    <t>OSPAMOX</t>
  </si>
  <si>
    <t>LOMEXIN 2% CREAM</t>
  </si>
  <si>
    <t>40 G</t>
  </si>
  <si>
    <t>CALNOX</t>
  </si>
  <si>
    <t>100</t>
  </si>
  <si>
    <t>HAPPY LIFE CONDOMS</t>
  </si>
  <si>
    <t>2S</t>
  </si>
  <si>
    <t>ICHTHAMOL GLYCERINE</t>
  </si>
  <si>
    <t>RHINATHIOL 2 %</t>
  </si>
  <si>
    <t>TP PEPSODENT T/P</t>
  </si>
  <si>
    <t>ACORT 10G CREAM</t>
  </si>
  <si>
    <t>NAPHTEARS E/D  DROPS</t>
  </si>
  <si>
    <t>MESAN  TAB</t>
  </si>
  <si>
    <t>ORAL-B T/P 160G</t>
  </si>
  <si>
    <t>160G</t>
  </si>
  <si>
    <t>ALLERGIA 120MG TAB</t>
  </si>
  <si>
    <t>KUNOXY E/D  DROPS</t>
  </si>
  <si>
    <t>NASACORT AQ N/S</t>
  </si>
  <si>
    <t>MEZREL-XR 30MG CAP</t>
  </si>
  <si>
    <t>NEBULIZER NISA</t>
  </si>
  <si>
    <t>HISTAMOL-D 120ML. SYP</t>
  </si>
  <si>
    <t>120ML.</t>
  </si>
  <si>
    <t>CMZ-3  TAB</t>
  </si>
  <si>
    <t>OLOPAT 5ML DROPS</t>
  </si>
  <si>
    <t>TIMOREX-D EYE DROP  DROPS</t>
  </si>
  <si>
    <t>ZORIX 250MG CAP</t>
  </si>
  <si>
    <t>PULMAX JUNIOR 120ML</t>
  </si>
  <si>
    <t>CLINDACIN GEL 10GM GEL</t>
  </si>
  <si>
    <t>SERVAZ 500MG TAB</t>
  </si>
  <si>
    <t>FLOCARD 10MG TAB</t>
  </si>
  <si>
    <t>COFLOZ IVY LEAF 120ML SYP</t>
  </si>
  <si>
    <t>GENTAMICIN 10ML DROPS</t>
  </si>
  <si>
    <t>FIXIM 100MG/5ML SUSP</t>
  </si>
  <si>
    <t>ISPAGHOL MARHABA 300G</t>
  </si>
  <si>
    <t>OMREL PLUS 20MG CAP</t>
  </si>
  <si>
    <t>D4-U 200,000IU TAB</t>
  </si>
  <si>
    <t>LINZOL 600MG TAB</t>
  </si>
  <si>
    <t>PRENATE  TAB</t>
  </si>
  <si>
    <t>OMIXIM DS 200MG/5ML SUSP</t>
  </si>
  <si>
    <t>JARDY 25MG</t>
  </si>
  <si>
    <t>ALTERCAST 10MG TAB</t>
  </si>
  <si>
    <t>AXIS PHARMA</t>
  </si>
  <si>
    <t>EVIRIX 20MG TAB</t>
  </si>
  <si>
    <t>SITA-MET XR 50/1000MG TAB</t>
  </si>
  <si>
    <t>CEBOSH DS</t>
  </si>
  <si>
    <t>HILIN</t>
  </si>
  <si>
    <t>150 MG</t>
  </si>
  <si>
    <t>BLUDOL</t>
  </si>
  <si>
    <t>90 ML</t>
  </si>
  <si>
    <t>OPTOPRED 0.1%</t>
  </si>
  <si>
    <t>OFLY E/OINT</t>
  </si>
  <si>
    <t>3.5 GM</t>
  </si>
  <si>
    <t>KESTORE</t>
  </si>
  <si>
    <t>LEVOPTIC E/D</t>
  </si>
  <si>
    <t>DOCTOR T/P 120G</t>
  </si>
  <si>
    <t>CILI-CEF</t>
  </si>
  <si>
    <t>FOPSEC 40MG TAB</t>
  </si>
  <si>
    <t>SIMILAC ADVANCE 1 400GM</t>
  </si>
  <si>
    <t>VITAMIN-E (LOTION)</t>
  </si>
  <si>
    <t>LOTIN</t>
  </si>
  <si>
    <t>325ML</t>
  </si>
  <si>
    <t>ROSUBAR 5MG TAB</t>
  </si>
  <si>
    <t>MTD 60ML SYP</t>
  </si>
  <si>
    <t>FUSAC-H 15 G CREAM</t>
  </si>
  <si>
    <t>ERDOS 150MG CAP</t>
  </si>
  <si>
    <t>HYSEKE SOL 60ML SOLU</t>
  </si>
  <si>
    <t>DENTISEPT M/W 140ML</t>
  </si>
  <si>
    <t>140ML</t>
  </si>
  <si>
    <t>SOLU MEDROL 1000MG INJ</t>
  </si>
  <si>
    <t>HYLU 0.18% 5ML DROPS</t>
  </si>
  <si>
    <t>COMBINOL-H PLUS FORTE 120ML SYP</t>
  </si>
  <si>
    <t>LENWIN 125MG/60ML SYP</t>
  </si>
  <si>
    <t>125MG/60ML</t>
  </si>
  <si>
    <t>LUTEVIT ADVANCE SYR 120ML SYP</t>
  </si>
  <si>
    <t>FLUACT 10'S SCHT</t>
  </si>
  <si>
    <t>IRONONE 120 ML SYP</t>
  </si>
  <si>
    <t>SOMNO 2MG TAB</t>
  </si>
  <si>
    <t>CHILDREN COUGH 120ML SYP</t>
  </si>
  <si>
    <t>PARIDOPA 100/25/200MG 100/25/200 TAB</t>
  </si>
  <si>
    <t>100/25/200</t>
  </si>
  <si>
    <t>WYMOX</t>
  </si>
  <si>
    <t>AMGY</t>
  </si>
  <si>
    <t>COLDEEZE</t>
  </si>
  <si>
    <t>FEEDER NATURE IMP.L</t>
  </si>
  <si>
    <t>INFEXIN</t>
  </si>
  <si>
    <t>JOHNSON BABY OIL</t>
  </si>
  <si>
    <t>SYTRON 120ML SYP</t>
  </si>
  <si>
    <t>JOHNSON POWDER SMALL</t>
  </si>
  <si>
    <t>ACCU-CHEK AVIVA 50'S</t>
  </si>
  <si>
    <t>CINDEX E/D</t>
  </si>
  <si>
    <t>COTTON BUDS-L 200PC G/S</t>
  </si>
  <si>
    <t>200PC</t>
  </si>
  <si>
    <t>RHOGAM ULTRA-FILTERED 300(1500iu INJ</t>
  </si>
  <si>
    <t>300(1500iu</t>
  </si>
  <si>
    <t>CUTIPRO 60GM CREAM</t>
  </si>
  <si>
    <t>PAMPER MEGA(5)</t>
  </si>
  <si>
    <t>BRONICA 120ML SYP</t>
  </si>
  <si>
    <t>VITAL  TAB</t>
  </si>
  <si>
    <t>OSSOBON-D 120ML SYP</t>
  </si>
  <si>
    <t>GABOLEST 75MG CAP</t>
  </si>
  <si>
    <t>CASTER OIL 25ML SOLU</t>
  </si>
  <si>
    <t>EVOCHECK 50'S G/S</t>
  </si>
  <si>
    <t>EVERSAFE 10/10MG TAB</t>
  </si>
  <si>
    <t>10/10MG</t>
  </si>
  <si>
    <t>OLINC 600MG/2ML INJ</t>
  </si>
  <si>
    <t>600MG/2ML</t>
  </si>
  <si>
    <t>ACTNISE CREAM 50GM CREAM</t>
  </si>
  <si>
    <t>MACROBAC 200MG/5ML SUSP</t>
  </si>
  <si>
    <t>LEVOCIT 5MG TAB</t>
  </si>
  <si>
    <t>COLOREST 30ML DROPS</t>
  </si>
  <si>
    <t>MYPRO 10MG TAB</t>
  </si>
  <si>
    <t>QUENCH  JAR</t>
  </si>
  <si>
    <t>250 GM</t>
  </si>
  <si>
    <t>DILCOZYME</t>
  </si>
  <si>
    <t>BEKSON FORTE INHALAR</t>
  </si>
  <si>
    <t>CURALL A</t>
  </si>
  <si>
    <t>ISOTREXIN GEL</t>
  </si>
  <si>
    <t>OPTAGEN E/D</t>
  </si>
  <si>
    <t>QZON 250MG</t>
  </si>
  <si>
    <t>SULPHAKREAM-N</t>
  </si>
  <si>
    <t>80G</t>
  </si>
  <si>
    <t>MAXEF IM 1G INJ</t>
  </si>
  <si>
    <t>LIVOGARD 120ML SYP</t>
  </si>
  <si>
    <t>AIR-MATTRESS(BELIEVIA)</t>
  </si>
  <si>
    <t>SUR</t>
  </si>
  <si>
    <t>OLIVIT 120ML SYP</t>
  </si>
  <si>
    <t>TERGYNAN V  TAB</t>
  </si>
  <si>
    <t>TEFEND 180MG TAB</t>
  </si>
  <si>
    <t>NT TOX 30ML SUSP</t>
  </si>
  <si>
    <t>EXOCIN OINT 0.3% OINT</t>
  </si>
  <si>
    <t>0.3%</t>
  </si>
  <si>
    <t>ACTRAPID HM 100 1.U INJ</t>
  </si>
  <si>
    <t>100 1.U</t>
  </si>
  <si>
    <t>E-MEGRA PHARMACUEUTICALS</t>
  </si>
  <si>
    <t>EMVIT 120ML SYP</t>
  </si>
  <si>
    <t>STICK CHINA</t>
  </si>
  <si>
    <t>ACNE-LENE SUPER 15G GEL</t>
  </si>
  <si>
    <t>KANSLIG 100G CREAM</t>
  </si>
  <si>
    <t>NIDO 3+ 1KG</t>
  </si>
  <si>
    <t>800G</t>
  </si>
  <si>
    <t>REDOXON  TAB</t>
  </si>
  <si>
    <t>ACNE SCAR CARE GEL 12G GEL</t>
  </si>
  <si>
    <t>12G</t>
  </si>
  <si>
    <t>COMIN 500MCG INJ</t>
  </si>
  <si>
    <t>MARK 40MG CAP</t>
  </si>
  <si>
    <t>PERIDONE</t>
  </si>
  <si>
    <t>OMEZOL</t>
  </si>
  <si>
    <t>POIS</t>
  </si>
  <si>
    <t>ENERVIT</t>
  </si>
  <si>
    <t>TOTAMOL</t>
  </si>
  <si>
    <t>MERCK</t>
  </si>
  <si>
    <t>SUPRAMYCINE</t>
  </si>
  <si>
    <t>BETNOVATE-N</t>
  </si>
  <si>
    <t>156.25 MG</t>
  </si>
  <si>
    <t>GATICIN DROPS</t>
  </si>
  <si>
    <t>MOVELAT CREAM</t>
  </si>
  <si>
    <t>50 G</t>
  </si>
  <si>
    <t>PARAFFIN GAUZE</t>
  </si>
  <si>
    <t>OPTA ATROPINE</t>
  </si>
  <si>
    <t>DERMOPAQUE 2%</t>
  </si>
  <si>
    <t>CORBIS-H 5MG TAB</t>
  </si>
  <si>
    <t>LAMORATIC  TAB</t>
  </si>
  <si>
    <t>RISONATE-35 TAB</t>
  </si>
  <si>
    <t>35MG</t>
  </si>
  <si>
    <t>TRIAMANIC 60ML SYP</t>
  </si>
  <si>
    <t>15/500MG</t>
  </si>
  <si>
    <t>CADWIN 10MG TAB</t>
  </si>
  <si>
    <t>NOVAMED PHARMA</t>
  </si>
  <si>
    <t>OZOLE 20MG CAP</t>
  </si>
  <si>
    <t>PETRO 40MG TAB</t>
  </si>
  <si>
    <t>INSPRA 10MG TAB</t>
  </si>
  <si>
    <t>SABIZOLE 40MG CAP</t>
  </si>
  <si>
    <t>OLIVE OIL SASSO</t>
  </si>
  <si>
    <t>DUNE JUNIOR 4MG TAB</t>
  </si>
  <si>
    <t>WIZEN 3MG TAB</t>
  </si>
  <si>
    <t>GYNERIC</t>
  </si>
  <si>
    <t>VITAMINE-K INJ</t>
  </si>
  <si>
    <t>UNICAP M  TAB</t>
  </si>
  <si>
    <t>PRODENT 300ML</t>
  </si>
  <si>
    <t>10% 1000ML 1000ML DRIP</t>
  </si>
  <si>
    <t>LANSIDE 5ML DROPS</t>
  </si>
  <si>
    <t>HYDREX EMOILENT 100GM CREAM</t>
  </si>
  <si>
    <t>NONNISAN 120ML SYP</t>
  </si>
  <si>
    <t>DIAGESIC PLUS SR TAB</t>
  </si>
  <si>
    <t>SR</t>
  </si>
  <si>
    <t>DENTISEPT GEL 30GM GEL</t>
  </si>
  <si>
    <t>ES-LOPROT 20MG CAP</t>
  </si>
  <si>
    <t>ENERVIN 120ML SYP</t>
  </si>
  <si>
    <t>MAARK PHARMA</t>
  </si>
  <si>
    <t>PINTIN 6/25MG TAB</t>
  </si>
  <si>
    <t>6/25MG</t>
  </si>
  <si>
    <t>VASTOR 5/10 TAB</t>
  </si>
  <si>
    <t>5/10</t>
  </si>
  <si>
    <t>ASTHIVIEN 5MG TAB</t>
  </si>
  <si>
    <t>AMODIP-V 5/80MG TAB</t>
  </si>
  <si>
    <t>CANTER 125/5ML SUSP</t>
  </si>
  <si>
    <t>TEVEFLOX 500 TAB</t>
  </si>
  <si>
    <t>500</t>
  </si>
  <si>
    <t>MAPRIL 2.5MG TAB</t>
  </si>
  <si>
    <t>CALAMOX 1.2MG INJ</t>
  </si>
  <si>
    <t>1.2MG</t>
  </si>
  <si>
    <t>SEVIA 160MG</t>
  </si>
  <si>
    <t>160MG</t>
  </si>
  <si>
    <t>CO-VALID 160/25MG TAB</t>
  </si>
  <si>
    <t>160/25MG</t>
  </si>
  <si>
    <t>SEVIA-H 80MG/12.5 TAB</t>
  </si>
  <si>
    <t>80MG/12.5</t>
  </si>
  <si>
    <t>VALTAN-M 5/160 TAB</t>
  </si>
  <si>
    <t>5/160</t>
  </si>
  <si>
    <t>SAIPRAM 10MG TAB</t>
  </si>
  <si>
    <t>PAMPER PENTS</t>
  </si>
  <si>
    <t>COZAAR 100MG TAB</t>
  </si>
  <si>
    <t>CO-EXTOR 5/160/25MG</t>
  </si>
  <si>
    <t>5/160/25MG</t>
  </si>
  <si>
    <t>MOOR 5MG TAB</t>
  </si>
  <si>
    <t>SOFVASC HCT 10/160/25</t>
  </si>
  <si>
    <t>10/160/25</t>
  </si>
  <si>
    <t>OMREL PLUS 40MG</t>
  </si>
  <si>
    <t>HOT SHAPERS M/L</t>
  </si>
  <si>
    <t>M/L</t>
  </si>
  <si>
    <t>TAGIP 100MG TAB</t>
  </si>
  <si>
    <t>SENSODYNE 70GM CREAM</t>
  </si>
  <si>
    <t>DIOVAN 320MG TAB</t>
  </si>
  <si>
    <t>OSSOMIN-D  TAB</t>
  </si>
  <si>
    <t>ANVOL 10MG TAB</t>
  </si>
  <si>
    <t>UPERIO 100MG TAB</t>
  </si>
  <si>
    <t>BYNEVOL 2.5MG TAB</t>
  </si>
  <si>
    <t>BYNEVOL 5MG TAB</t>
  </si>
  <si>
    <t>NESOGEN 20MG CAP</t>
  </si>
  <si>
    <t>SITA-MET XR 50/500MG TAB</t>
  </si>
  <si>
    <t>BIFORGE 5/160MG TAB</t>
  </si>
  <si>
    <t>NEBILOL 2.5MG TAB</t>
  </si>
  <si>
    <t>KINZ</t>
  </si>
  <si>
    <t>NIVAQUINE-P</t>
  </si>
  <si>
    <t>INVOCHLOR</t>
  </si>
  <si>
    <t>MYCONIL</t>
  </si>
  <si>
    <t>REMEDIES INTERNATIONAL</t>
  </si>
  <si>
    <t>BIO-Z</t>
  </si>
  <si>
    <t>PHARMA ASSOCIATES</t>
  </si>
  <si>
    <t>FUSKIN B CREAM</t>
  </si>
  <si>
    <t>EFFIQUIN 500MG</t>
  </si>
  <si>
    <t>ASTHOTIFEN SYP</t>
  </si>
  <si>
    <t>PROTECT M/W 100ML</t>
  </si>
  <si>
    <t>FABIMILK 3 400GM PWD</t>
  </si>
  <si>
    <t>FLOROPTIC E/OINT</t>
  </si>
  <si>
    <t>HEPATOVIT PLUS 120ML</t>
  </si>
  <si>
    <t>ROVIROS 5MG 5MG TAB</t>
  </si>
  <si>
    <t>PEG INF 180MCG/ML  INJ</t>
  </si>
  <si>
    <t>CARBEX 250MG SUSP</t>
  </si>
  <si>
    <t>INSTUM QUICK 5;S</t>
  </si>
  <si>
    <t>CYTO SKIN 30GM CREAM</t>
  </si>
  <si>
    <t>ESSELIV 120ML SYP</t>
  </si>
  <si>
    <t>BENCLIN GEL 10GM GEL</t>
  </si>
  <si>
    <t>FERRICA 120ML SYP</t>
  </si>
  <si>
    <t>MFIT 400MG CAP</t>
  </si>
  <si>
    <t>CEFALOR</t>
  </si>
  <si>
    <t>HIFLOX</t>
  </si>
  <si>
    <t>ZINACEF</t>
  </si>
  <si>
    <t>LOFTYL</t>
  </si>
  <si>
    <t>0.5 MG</t>
  </si>
  <si>
    <t>DINEMIC</t>
  </si>
  <si>
    <t>ETIZEM</t>
  </si>
  <si>
    <t>60 MG</t>
  </si>
  <si>
    <t>RESQUE</t>
  </si>
  <si>
    <t>CESTONIL</t>
  </si>
  <si>
    <t>NUZIB</t>
  </si>
  <si>
    <t>SP LOTION</t>
  </si>
  <si>
    <t>AZOLAM</t>
  </si>
  <si>
    <t>1 MG</t>
  </si>
  <si>
    <t>TEXCOL DMD</t>
  </si>
  <si>
    <t>POLYSLING ADULT</t>
  </si>
  <si>
    <t>(MANA)</t>
  </si>
  <si>
    <t>OSSEIN</t>
  </si>
  <si>
    <t>HEMITOSE 100MG TAB</t>
  </si>
  <si>
    <t>ARTINIL K GEL</t>
  </si>
  <si>
    <t>DEXIFEN 400MG</t>
  </si>
  <si>
    <t>FLURWOOD 100MG TAB</t>
  </si>
  <si>
    <t>MELOFIN 500MG TAB</t>
  </si>
  <si>
    <t>GLIO 1MG TAB</t>
  </si>
  <si>
    <t>TITAN IV 1GM INJ</t>
  </si>
  <si>
    <t>LEUCO CARE</t>
  </si>
  <si>
    <t>VADIL 12.5 TAB</t>
  </si>
  <si>
    <t>12.5</t>
  </si>
  <si>
    <t>DERMODIC-B 15GM CREAM</t>
  </si>
  <si>
    <t>MW COLGATE 250ML</t>
  </si>
  <si>
    <t>WEETABIX 215G</t>
  </si>
  <si>
    <t>215G</t>
  </si>
  <si>
    <t>ZEDAN 15MG TAB</t>
  </si>
  <si>
    <t>FER-P PLUS  TAB</t>
  </si>
  <si>
    <t>IRONAL-F  TAB</t>
  </si>
  <si>
    <t>ROXICIAM 10MG CAP</t>
  </si>
  <si>
    <t>MALTOVIS  TAB</t>
  </si>
  <si>
    <t>PROGLOBE(BECAMPICILLIN)</t>
  </si>
  <si>
    <t>SPLASH SACHET  SCHT</t>
  </si>
  <si>
    <t>BONVIVA 150MG TAB</t>
  </si>
  <si>
    <t>THYRO 50MCG TAB</t>
  </si>
  <si>
    <t>50MCG</t>
  </si>
  <si>
    <t>ALZILO 0.5MG</t>
  </si>
  <si>
    <t>0.5MG</t>
  </si>
  <si>
    <t>JOHNSON BABY LOTION 100ML</t>
  </si>
  <si>
    <t>ZOPERAMATE 50MG TAB</t>
  </si>
  <si>
    <t>OTID 125MG SYP</t>
  </si>
  <si>
    <t>EPREX 2000PFS 2000PFS INJ</t>
  </si>
  <si>
    <t>2000PFS</t>
  </si>
  <si>
    <t>VEFLOX 5G OINT</t>
  </si>
  <si>
    <t>VILOC 250 MG SYP</t>
  </si>
  <si>
    <t>ORION 40 TAB</t>
  </si>
  <si>
    <t>40</t>
  </si>
  <si>
    <t>BON-LIFT 1 MCG TAB</t>
  </si>
  <si>
    <t>1 MCG</t>
  </si>
  <si>
    <t>PEDIA COLIC DROP  DROPS</t>
  </si>
  <si>
    <t>DELAWARE 6.25MG TAB</t>
  </si>
  <si>
    <t>6.25MG</t>
  </si>
  <si>
    <t>DELAWARE 3.125MG</t>
  </si>
  <si>
    <t>3.125MG</t>
  </si>
  <si>
    <t>BETASALIC 20ML LOTI</t>
  </si>
  <si>
    <t>TICOVATE 20ML SOLU</t>
  </si>
  <si>
    <t>OSSOMAX 70MG TAB</t>
  </si>
  <si>
    <t>NIDOPIN 30MG TAB</t>
  </si>
  <si>
    <t>QUFRON 500MG TAB</t>
  </si>
  <si>
    <t>HORLICKS 200G</t>
  </si>
  <si>
    <t>KLARONIL 500MG TAB</t>
  </si>
  <si>
    <t>DIGAS TAB  TAB</t>
  </si>
  <si>
    <t>SENSODYNE REPAIR &amp; PROTCT 100GM</t>
  </si>
  <si>
    <t>E-COD PLUS  TAB</t>
  </si>
  <si>
    <t>TWINKLES SACH  SCHT</t>
  </si>
  <si>
    <t>PAMPER DOUBLE(5)</t>
  </si>
  <si>
    <t>HEFTI-VIT  TAB</t>
  </si>
  <si>
    <t>GLOBEX 5 TAB 1 TAB</t>
  </si>
  <si>
    <t>TAB 1</t>
  </si>
  <si>
    <t>OILUM 85GM SOAP</t>
  </si>
  <si>
    <t>SIGMA LIFE PHARMA</t>
  </si>
  <si>
    <t>LACTOLIFE-V-PASSIVE</t>
  </si>
  <si>
    <t>ECONID 1MG TAB</t>
  </si>
  <si>
    <t>MECOVATE 500MCG/ML INJ</t>
  </si>
  <si>
    <t>500MCG/ML</t>
  </si>
  <si>
    <t>FIXAGUT 200MG</t>
  </si>
  <si>
    <t>CIPROZEE 250MG TAB</t>
  </si>
  <si>
    <t>LEDOREN 100MG TAB</t>
  </si>
  <si>
    <t>CARNIPEX 120ML SYP</t>
  </si>
  <si>
    <t>TRIFORGE 5/160/25MG  TAB</t>
  </si>
  <si>
    <t>PROSPAN-M 120ML SUSP</t>
  </si>
  <si>
    <t>D-TRES  5'S 5MG/ML</t>
  </si>
  <si>
    <t>5MG/ML</t>
  </si>
  <si>
    <t>ZIX (CEFIXIME) 400MG CAP</t>
  </si>
  <si>
    <t>LACTEUS 1  MILK</t>
  </si>
  <si>
    <t>LUTEK PLUS OMEGA -3 TAB</t>
  </si>
  <si>
    <t>OMEGA -3</t>
  </si>
  <si>
    <t>VASOGIN  CAP</t>
  </si>
  <si>
    <t>X-TRAM TAB 37.5/325MG TAB</t>
  </si>
  <si>
    <t>CALCIVIT  TAB</t>
  </si>
  <si>
    <t>NEOFLOX 400MG TAB</t>
  </si>
  <si>
    <t>RISPINOL 2MG TAB</t>
  </si>
  <si>
    <t>COSAMID PLUS  SCHT</t>
  </si>
  <si>
    <t>PREGNA ESSENTIAL  TAB</t>
  </si>
  <si>
    <t>NIXAF 550MG TAB</t>
  </si>
  <si>
    <t>LEVECTAM 500MG TAB</t>
  </si>
  <si>
    <t>MAXDIF G 500MG TAB</t>
  </si>
  <si>
    <t>EVERY DAY  TAB</t>
  </si>
  <si>
    <t>MYCODERM 250MG TAB</t>
  </si>
  <si>
    <t>NUFOL 300MCG TAB</t>
  </si>
  <si>
    <t>300MCG</t>
  </si>
  <si>
    <t>M FIT 400MG CAP</t>
  </si>
  <si>
    <t>MYPRO 20MG TAB</t>
  </si>
  <si>
    <t>FORMIGET 200/6MCG CAP</t>
  </si>
  <si>
    <t>200/6MCG</t>
  </si>
  <si>
    <t>GENOME PHARMA</t>
  </si>
  <si>
    <t>ATRACTIN 20 MG CAP</t>
  </si>
  <si>
    <t>ANPRA 0.5MG TAB</t>
  </si>
  <si>
    <t>ALPRAZOLAM 0.5MG TAB</t>
  </si>
  <si>
    <t>RONEX</t>
  </si>
  <si>
    <t>FEEDER Q20</t>
  </si>
  <si>
    <t>HAPICIT</t>
  </si>
  <si>
    <t>EYFEM EYE OINT</t>
  </si>
  <si>
    <t>ENERVIT DROPS</t>
  </si>
  <si>
    <t>UNIFERON</t>
  </si>
  <si>
    <t>3MIU</t>
  </si>
  <si>
    <t>DIGAS</t>
  </si>
  <si>
    <t>120  ML</t>
  </si>
  <si>
    <t>ZEMAGIS</t>
  </si>
  <si>
    <t>SYNALAR-C 15G CREAM</t>
  </si>
  <si>
    <t>INZEE 60ML SYP</t>
  </si>
  <si>
    <t>CYCLOZ 10MG CREAM</t>
  </si>
  <si>
    <t>CATGUT 2</t>
  </si>
  <si>
    <t>2</t>
  </si>
  <si>
    <t>CAMOZYME</t>
  </si>
  <si>
    <t>FIXVAL 200MG SUSP</t>
  </si>
  <si>
    <t>BRR CONDOMS</t>
  </si>
  <si>
    <t>NACLOF E/D 5ML</t>
  </si>
  <si>
    <t>COLGATE SUGER ACID</t>
  </si>
  <si>
    <t>145GM</t>
  </si>
  <si>
    <t>LINKUS SUGER FREE 120ML SYP</t>
  </si>
  <si>
    <t>ACYLEX 60ML SUSP</t>
  </si>
  <si>
    <t>ITCH GUARD 25G CREAM</t>
  </si>
  <si>
    <t>HIVATE LOTION 20ML LOTI</t>
  </si>
  <si>
    <t>RITHMO 250MG/5ML SUSP</t>
  </si>
  <si>
    <t>AZIBECT 250MG CAP</t>
  </si>
  <si>
    <t>VEFLOX-D 5ML DRIP</t>
  </si>
  <si>
    <t>CLARAMED 125MG 60ML SUSP</t>
  </si>
  <si>
    <t>AKSOLOX 500MG TAB</t>
  </si>
  <si>
    <t>HIZONE--IV 1G INJ</t>
  </si>
  <si>
    <t>SUMATEC  TAB</t>
  </si>
  <si>
    <t>SERETIDE 50MCG SOLU</t>
  </si>
  <si>
    <t>CYSTONE  TAB</t>
  </si>
  <si>
    <t>ADVACORT OINTMENT 5MG OINT</t>
  </si>
  <si>
    <t>CEFSTAR 1G INJ</t>
  </si>
  <si>
    <t>SEGATE E/D 5ML</t>
  </si>
  <si>
    <t>OTOFLOX E/D</t>
  </si>
  <si>
    <t>NEWDIK  TAB</t>
  </si>
  <si>
    <t>TITAN IM 1GM INJ</t>
  </si>
  <si>
    <t>CLINACIN 10G GEL</t>
  </si>
  <si>
    <t>CYBER SONIC</t>
  </si>
  <si>
    <t>PRICKLY HEAT POWDER</t>
  </si>
  <si>
    <t>SLATE 125MG/5ML 60ML SUSP</t>
  </si>
  <si>
    <t>TIENAM IV 500MG INJ</t>
  </si>
  <si>
    <t>ECZEMUS 0.03% 10G OINT</t>
  </si>
  <si>
    <t>MASTERPAS</t>
  </si>
  <si>
    <t>FOSEDIC-B 15MG CREAM</t>
  </si>
  <si>
    <t>JARDIN-D 120ML SYP</t>
  </si>
  <si>
    <t>NURTUMIL FOLLOW-ON 400G MILK</t>
  </si>
  <si>
    <t>DFIVE 5000IU TAB</t>
  </si>
  <si>
    <t>5000IU</t>
  </si>
  <si>
    <t>LIPRON TAB  TAB</t>
  </si>
  <si>
    <t>OSLIA 200000IU CAP</t>
  </si>
  <si>
    <t>PROGYNOVA 21</t>
  </si>
  <si>
    <t>THERMAMETER DIGITAL</t>
  </si>
  <si>
    <t>MSD</t>
  </si>
  <si>
    <t>DECADRON</t>
  </si>
  <si>
    <t>MAXITROL</t>
  </si>
  <si>
    <t>SYRINGE</t>
  </si>
  <si>
    <t>20 CC</t>
  </si>
  <si>
    <t>RINO CLENIL SUPRAY</t>
  </si>
  <si>
    <t>KLINT 60ML</t>
  </si>
  <si>
    <t>OPHTH FLUOR</t>
  </si>
  <si>
    <t>OCUFAN OPTHALMIC</t>
  </si>
  <si>
    <t>GYNOSPORIN TAB</t>
  </si>
  <si>
    <t>OPHTH-NEODEX 5ML DROPS</t>
  </si>
  <si>
    <t>XIVAL-DS 30ML SUSP</t>
  </si>
  <si>
    <t>ESEGROW 60ML SYP</t>
  </si>
  <si>
    <t>BORO GLYCRINE</t>
  </si>
  <si>
    <t>SYNALAR-N 30GM OINT</t>
  </si>
  <si>
    <t>FERTI-M 150IU 150IU INJ</t>
  </si>
  <si>
    <t>OLIVESTIN 10MG TAB</t>
  </si>
  <si>
    <t>LINZEM 400MG CAP</t>
  </si>
  <si>
    <t>CARBEX PLUS 120ML SYP</t>
  </si>
  <si>
    <t>BETADERM 0.1% 60ML LOTI</t>
  </si>
  <si>
    <t>ALERKAST 5MG TAB</t>
  </si>
  <si>
    <t>C-PLUS-D  TAB</t>
  </si>
  <si>
    <t>COSMELAN CREAM  CREAM</t>
  </si>
  <si>
    <t>AQUAZOLE 10GM CREAM</t>
  </si>
  <si>
    <t>BON-T GEL 70GRM GEL</t>
  </si>
  <si>
    <t>70GRM</t>
  </si>
  <si>
    <t>MIBGA 25MG 25MG TAB</t>
  </si>
  <si>
    <t>PHENOTONE ELIXER  SYP</t>
  </si>
  <si>
    <t>DOLOGAB 75MG CAP</t>
  </si>
  <si>
    <t>BACGEN 10MG TAB</t>
  </si>
  <si>
    <t>QALSAN-D ORANGE  TAB</t>
  </si>
  <si>
    <t>KEFLEX 250MG SYP</t>
  </si>
  <si>
    <t>BONJIGAR</t>
  </si>
  <si>
    <t>AL 110</t>
  </si>
  <si>
    <t>VITREOLENT DROPS</t>
  </si>
  <si>
    <t>PYODINE SCRUB</t>
  </si>
  <si>
    <t>FUSKIN CREAM</t>
  </si>
  <si>
    <t>CAMPAX  INJ</t>
  </si>
  <si>
    <t>ZINACEF 1G INJ</t>
  </si>
  <si>
    <t>RULLING INJ</t>
  </si>
  <si>
    <t>BEPROGENT CREAM</t>
  </si>
  <si>
    <t>RANI KHAT  INJ</t>
  </si>
  <si>
    <t>VELOMED 250MG CAP</t>
  </si>
  <si>
    <t>CELIA DEVELOP 1</t>
  </si>
  <si>
    <t>KOVEX 250MG</t>
  </si>
  <si>
    <t>PRELIN 150MG CAP</t>
  </si>
  <si>
    <t>PAMPER JUMBO(5)</t>
  </si>
  <si>
    <t>BEVIDOX  TAB</t>
  </si>
  <si>
    <t>DAIVOBET OINT 15GM OINT</t>
  </si>
  <si>
    <t>SCIFIX DS(CEFXIME) 200MG SUSP</t>
  </si>
  <si>
    <t>ACNES FAIRNESS WASH</t>
  </si>
  <si>
    <t>EDIBONE PLUS 120ML SYP</t>
  </si>
  <si>
    <t>CERELAC CHAUNSA WHEAT 175G MILK</t>
  </si>
  <si>
    <t>CORTIVAL 1% 5GM CREAM</t>
  </si>
  <si>
    <t>CALBOVIT-A DROP 10ML DROPS</t>
  </si>
  <si>
    <t>KIP(MELATONIN,PYRIDOXINE) 3+2.5mg TAB</t>
  </si>
  <si>
    <t>3+2.5mg</t>
  </si>
  <si>
    <t>KLEENLAC 120ML SYP</t>
  </si>
  <si>
    <t>DAZE 5MG TAB</t>
  </si>
  <si>
    <t>CLARIDERM 2%</t>
  </si>
  <si>
    <t>10 GM</t>
  </si>
  <si>
    <t>KANACILLIN FORTE</t>
  </si>
  <si>
    <t>CEFIM</t>
  </si>
  <si>
    <t>PERL 20MG CAP</t>
  </si>
  <si>
    <t>GENTICYN</t>
  </si>
  <si>
    <t>METPI 850+15 TAB</t>
  </si>
  <si>
    <t>850+15</t>
  </si>
  <si>
    <t>PAMPER PERFACT MEDIUM</t>
  </si>
  <si>
    <t>1,S</t>
  </si>
  <si>
    <t>MEDISOL RINGER</t>
  </si>
  <si>
    <t>ROCIP E/OINT</t>
  </si>
  <si>
    <t>3.5</t>
  </si>
  <si>
    <t>WEETABIX 645GRM</t>
  </si>
  <si>
    <t>645GRM</t>
  </si>
  <si>
    <t>MEPORE 9*15</t>
  </si>
  <si>
    <t>9*15</t>
  </si>
  <si>
    <t>DEPENDAL-M 90ML SYP</t>
  </si>
  <si>
    <t>25% AMP 10ML SOLU</t>
  </si>
  <si>
    <t>COMFY SYP 60ML SYP</t>
  </si>
  <si>
    <t>LACOLEP 150 TAB</t>
  </si>
  <si>
    <t>150</t>
  </si>
  <si>
    <t>BTNO 120 ML SYP</t>
  </si>
  <si>
    <t>NEO-SEDIL 2.5MG/5ML SYP</t>
  </si>
  <si>
    <t>2.5MG/5ML</t>
  </si>
  <si>
    <t>D-LITE 5000IU CAP</t>
  </si>
  <si>
    <t>MONTFEX 60ML SUSP</t>
  </si>
  <si>
    <t>IROPURE  CAP</t>
  </si>
  <si>
    <t>ACNE VITAMIN FACE WASH</t>
  </si>
  <si>
    <t>OLANCO 6/25MG CAP</t>
  </si>
  <si>
    <t>APTIMAX PLUS 120ML SYP</t>
  </si>
  <si>
    <t>SEPTILIN 100ML</t>
  </si>
  <si>
    <t>BAMBEC 20MG TAB</t>
  </si>
  <si>
    <t>FOCIN ULTRA SACHET 3MG SCHT</t>
  </si>
  <si>
    <t>VIPTIN MET 50/500MG 50/500MG TAB</t>
  </si>
  <si>
    <t>BYVAS 10MG TAB</t>
  </si>
  <si>
    <t>VENZA 40MG CAP</t>
  </si>
  <si>
    <t>DROXARYL</t>
  </si>
  <si>
    <t>PICOZ DROPS</t>
  </si>
  <si>
    <t>PZA CIBA</t>
  </si>
  <si>
    <t>LACTICARE</t>
  </si>
  <si>
    <t>MEGA IRON</t>
  </si>
  <si>
    <t>250NG</t>
  </si>
  <si>
    <t>ASTHANIL</t>
  </si>
  <si>
    <t>TORAX  EX</t>
  </si>
  <si>
    <t>CURITOL</t>
  </si>
  <si>
    <t>200 MG\</t>
  </si>
  <si>
    <t>TEXCOL EX</t>
  </si>
  <si>
    <t>POLYTAR BAR</t>
  </si>
  <si>
    <t>65 GR</t>
  </si>
  <si>
    <t>QZON 500MG</t>
  </si>
  <si>
    <t>VISLAT E/D  DROPS</t>
  </si>
  <si>
    <t>EZINC 60ML SYP</t>
  </si>
  <si>
    <t>B-LACT</t>
  </si>
  <si>
    <t>PETROLEUM JELLY BABY IMPORTED</t>
  </si>
  <si>
    <t>CATGUT 1</t>
  </si>
  <si>
    <t>WISDINE 250MG CAP</t>
  </si>
  <si>
    <t>BACTOCEF 250MG CAP</t>
  </si>
  <si>
    <t>DERMOQUIN 2%  CREAM</t>
  </si>
  <si>
    <t>LEQUIX 5ML DROPS</t>
  </si>
  <si>
    <t>ZOMAX 500MG TAB</t>
  </si>
  <si>
    <t>COLLIBID DROPS 7.5ML DROPS</t>
  </si>
  <si>
    <t>7.5ML</t>
  </si>
  <si>
    <t>ESPERCIL GEL 20G GEL</t>
  </si>
  <si>
    <t>DEXY 100MG/5ML SUSP</t>
  </si>
  <si>
    <t>ZATROCIN 250MG CAP</t>
  </si>
  <si>
    <t>SENERGY-OD 10MG TAB</t>
  </si>
  <si>
    <t>AMPER 5/8MG TAB</t>
  </si>
  <si>
    <t>5/8MG</t>
  </si>
  <si>
    <t>SUCRAL 200S  TAB</t>
  </si>
  <si>
    <t>VAGILAC-T</t>
  </si>
  <si>
    <t>MY-D 50,000IU TAB</t>
  </si>
  <si>
    <t>RANAX</t>
  </si>
  <si>
    <t>TOBRADEX</t>
  </si>
  <si>
    <t>ICEF SUSP</t>
  </si>
  <si>
    <t>INSUGET N</t>
  </si>
  <si>
    <t>FABIMILK 2</t>
  </si>
  <si>
    <t>STIEMAZOL CREAM</t>
  </si>
  <si>
    <t>DOSIK LIQUID</t>
  </si>
  <si>
    <t>NEOMYCIN OINT</t>
  </si>
  <si>
    <t>ISPAGHOL 90GM</t>
  </si>
  <si>
    <t>90 GM</t>
  </si>
  <si>
    <t>SECURE JUNIR</t>
  </si>
  <si>
    <t>FREEHALE</t>
  </si>
  <si>
    <t>TRANCE EYE</t>
  </si>
  <si>
    <t>OLIDON 120ML SYP</t>
  </si>
  <si>
    <t>HIFLUCAN 150MG TAB</t>
  </si>
  <si>
    <t>INSUMAN BASEL</t>
  </si>
  <si>
    <t>BAYDAL SYP 60ML SYP</t>
  </si>
  <si>
    <t>ORPIC 250MG 250MG TAB</t>
  </si>
  <si>
    <t>EPICETAM 60ML SYP</t>
  </si>
  <si>
    <t>HYLIXIA PLUS 120ML SYP</t>
  </si>
  <si>
    <t>ACORVY 120ML SYP</t>
  </si>
  <si>
    <t>RIVAXO 10MG TAB</t>
  </si>
  <si>
    <t>FEGYN 120ML SYP</t>
  </si>
  <si>
    <t>SERRODASE  TAB</t>
  </si>
  <si>
    <t>OSTIZAN  TAB</t>
  </si>
  <si>
    <t>FEROSOFT DROP</t>
  </si>
  <si>
    <t>RELTUS C&amp;F</t>
  </si>
  <si>
    <t>EYEBREX</t>
  </si>
  <si>
    <t>TEETHER POLISH</t>
  </si>
  <si>
    <t>LIQIU</t>
  </si>
  <si>
    <t>MOVEN GEL</t>
  </si>
  <si>
    <t>INSUGET R</t>
  </si>
  <si>
    <t>GENTEAL GEL</t>
  </si>
  <si>
    <t>OPHTH-ATROPINE</t>
  </si>
  <si>
    <t>AMOXIL INJ</t>
  </si>
  <si>
    <t>STETHOSCOPE(BELEVIA)</t>
  </si>
  <si>
    <t>DOUBLE</t>
  </si>
  <si>
    <t>EFFIQUIN 250MG TAB</t>
  </si>
  <si>
    <t>ECZEMUS 0.1% OINT</t>
  </si>
  <si>
    <t>DON VALLEY PHARMA</t>
  </si>
  <si>
    <t>GASTRIILIUM  TAB</t>
  </si>
  <si>
    <t>HEAMOCARE 250ML SYP</t>
  </si>
  <si>
    <t>CEFON 1G INJ</t>
  </si>
  <si>
    <t>ENEMIK 120ML SYP</t>
  </si>
  <si>
    <t>OBREX E/OINT  OINT</t>
  </si>
  <si>
    <t>PULMONET 120ML SYP</t>
  </si>
  <si>
    <t>VARIENCE HB 120ML SYP</t>
  </si>
  <si>
    <t>IMUNOL 10G OINT</t>
  </si>
  <si>
    <t>DE-LICE 60ML LOTI</t>
  </si>
  <si>
    <t>DUZALTA 20MG CAP</t>
  </si>
  <si>
    <t>DAN-D 200,000IU CAP</t>
  </si>
  <si>
    <t>QFOLIC HR 1MG TAB</t>
  </si>
  <si>
    <t>SGINDROP-D  CAP</t>
  </si>
  <si>
    <t>COGNIZA 120ML SYP</t>
  </si>
  <si>
    <t>JONTILET ( JION &amp;BONE HET 4G/250MG SCHT</t>
  </si>
  <si>
    <t>4G/250MG</t>
  </si>
  <si>
    <t>CLARIMAX PLUS 30G CREAM</t>
  </si>
  <si>
    <t>NOBEL 40MG TAB</t>
  </si>
  <si>
    <t>MOM FOLIC PLUS 14'S SCHT</t>
  </si>
  <si>
    <t>14'S</t>
  </si>
  <si>
    <t>SPASRID</t>
  </si>
  <si>
    <t>JAWARISH KAMUNI</t>
  </si>
  <si>
    <t>ARTEM PLUS 15/90</t>
  </si>
  <si>
    <t>SCABFREE 30GM CREAM</t>
  </si>
  <si>
    <t>T-KLAR BAR 90GM</t>
  </si>
  <si>
    <t>XANOVIT 120ML SYP</t>
  </si>
  <si>
    <t>FUSITEK E/D</t>
  </si>
  <si>
    <t>ESOMEP 40MG CAP</t>
  </si>
  <si>
    <t>CITANEW 15ML SOLU</t>
  </si>
  <si>
    <t>METODINE 60ML SYP</t>
  </si>
  <si>
    <t>MOON B 60ML SYP</t>
  </si>
  <si>
    <t>ESCILAM 20MG TAB</t>
  </si>
  <si>
    <t>OLCUF 120ML</t>
  </si>
  <si>
    <t>NEUROTECH 120ML SYP</t>
  </si>
  <si>
    <t>CALCIUM GLUCONATE INJ  INJ</t>
  </si>
  <si>
    <t>IXTIN 20MG CAP</t>
  </si>
  <si>
    <t>CERELAC 3FRUIT IMPORTED MILK</t>
  </si>
  <si>
    <t>MOXTREX 400MG TAB</t>
  </si>
  <si>
    <t>HIDRASEC 10MG SCHT</t>
  </si>
  <si>
    <t>PEDIALYTE</t>
  </si>
  <si>
    <t>500 ML</t>
  </si>
  <si>
    <t>FUSIL</t>
  </si>
  <si>
    <t>5 G</t>
  </si>
  <si>
    <t>METRAN</t>
  </si>
  <si>
    <t>ETIZEM SR</t>
  </si>
  <si>
    <t>90 MG</t>
  </si>
  <si>
    <t>DEPHLOG</t>
  </si>
  <si>
    <t>275</t>
  </si>
  <si>
    <t>ENCEPHABOL</t>
  </si>
  <si>
    <t>FERRY</t>
  </si>
  <si>
    <t>TANDEGYL</t>
  </si>
  <si>
    <t>HI-PARADENT M/W</t>
  </si>
  <si>
    <t>DEBRIDAT SYP</t>
  </si>
  <si>
    <t>BEPRA 10MG</t>
  </si>
  <si>
    <t>BONEDOL</t>
  </si>
  <si>
    <t>TIMOTEK</t>
  </si>
  <si>
    <t>STEMETIL</t>
  </si>
  <si>
    <t>VAGIBACT</t>
  </si>
  <si>
    <t>E-CLAR DROP</t>
  </si>
  <si>
    <t>NORMACID 60ML SYP</t>
  </si>
  <si>
    <t>ARTELUM FORTE  TAB</t>
  </si>
  <si>
    <t>EPLACARD 100MG TAB</t>
  </si>
  <si>
    <t>STAMIN 10MG TAB</t>
  </si>
  <si>
    <t>B-REX 20MG TAB</t>
  </si>
  <si>
    <t>WEBOQUIN 250MG TAB</t>
  </si>
  <si>
    <t>ARTICAM 7.5MG TAB</t>
  </si>
  <si>
    <t>7.5MG</t>
  </si>
  <si>
    <t>BTNO 60ML SYP</t>
  </si>
  <si>
    <t>MAGNETT  CAP</t>
  </si>
  <si>
    <t>ATEASE 10+10 TAB</t>
  </si>
  <si>
    <t>10+10</t>
  </si>
  <si>
    <t>NILACID 120ML</t>
  </si>
  <si>
    <t>CLOPID ASP 150MG TAB</t>
  </si>
  <si>
    <t>CLARITHRO 500MG TAB</t>
  </si>
  <si>
    <t>STILNOX 10MG TAB</t>
  </si>
  <si>
    <t>PROGLOBE DS 800MG TAB</t>
  </si>
  <si>
    <t>VENEX 60ML SYP</t>
  </si>
  <si>
    <t>FOTIFLOX E/D  DROPS</t>
  </si>
  <si>
    <t>RITHMO DROP 5ML/125MG</t>
  </si>
  <si>
    <t>5ML/125MG</t>
  </si>
  <si>
    <t>DEEP HEAT CREAM LARGE 100G CREAM</t>
  </si>
  <si>
    <t>ABDOMINAL BELT COMFORT</t>
  </si>
  <si>
    <t>ESPIDONE ORAL SOL 1MG/ML SOLU</t>
  </si>
  <si>
    <t>1MG/ML</t>
  </si>
  <si>
    <t>LIPIVASTIN 10MG TAB</t>
  </si>
  <si>
    <t>LEVAQ 125MG 125MG SUSP</t>
  </si>
  <si>
    <t>MIACALCIC 100IU INJ</t>
  </si>
  <si>
    <t>FERRY-F  CAP</t>
  </si>
  <si>
    <t>WYF SOFT  CAP</t>
  </si>
  <si>
    <t>DANILON 10MG TAB</t>
  </si>
  <si>
    <t>SUPRAMOX 250 CAP</t>
  </si>
  <si>
    <t>NEOBUTINAL 400MG</t>
  </si>
  <si>
    <t>SLATE 15ML DROPS</t>
  </si>
  <si>
    <t>OLOTEK-DS 5ML DROPS</t>
  </si>
  <si>
    <t>ZYSTAT 40MG TAB</t>
  </si>
  <si>
    <t>EPURAM 250/25/75 TAB</t>
  </si>
  <si>
    <t>250/25/75</t>
  </si>
  <si>
    <t>PARACAL-D SYP</t>
  </si>
  <si>
    <t>CYPREX 250MG</t>
  </si>
  <si>
    <t>RAYLOX 500MG</t>
  </si>
  <si>
    <t>NITAPRID 1MG TAB</t>
  </si>
  <si>
    <t>C-YALTA 60MG</t>
  </si>
  <si>
    <t>OMARID 1MG TAB</t>
  </si>
  <si>
    <t>VITASUN  TAB</t>
  </si>
  <si>
    <t>CIPROZEE 500MG TAB</t>
  </si>
  <si>
    <t>LOURIC 40MG</t>
  </si>
  <si>
    <t>CLOBEVATE 10GM OINT</t>
  </si>
  <si>
    <t>PAINLESS 75MG TAB</t>
  </si>
  <si>
    <t>VEDICAR 12.5MG TAB</t>
  </si>
  <si>
    <t>DUE D 400MG TAB</t>
  </si>
  <si>
    <t>PIRATIZ A/PHAR 20+2MG TAB</t>
  </si>
  <si>
    <t>20+2MG</t>
  </si>
  <si>
    <t>MERIXIN  TAB</t>
  </si>
  <si>
    <t>QUVASC 2.5MG TAB</t>
  </si>
  <si>
    <t>PEPTIBAN DS 20MG TAB</t>
  </si>
  <si>
    <t>SAFGO 4MG TAB</t>
  </si>
  <si>
    <t>SOFAC-P 50MG TAB</t>
  </si>
  <si>
    <t>XENRISE PHARMA PAKISTA</t>
  </si>
  <si>
    <t>XENOFER  TAB</t>
  </si>
  <si>
    <t>DURAGESIC-T  TAB</t>
  </si>
  <si>
    <t>ORBIT NATURALS (PVT) LTD..</t>
  </si>
  <si>
    <t>OSTATAK  TAB</t>
  </si>
  <si>
    <t>CAR-10  TAB</t>
  </si>
  <si>
    <t>ULTRAGESIC 37.5/325MG TAB</t>
  </si>
  <si>
    <t>ISONEX 20MG CAP</t>
  </si>
  <si>
    <t>RID-ALL  TAB</t>
  </si>
  <si>
    <t>PRACIT 50MG TAB</t>
  </si>
  <si>
    <t>SIERRA DS 10MG TAB</t>
  </si>
  <si>
    <t>NOBILIUM 1MG TAB</t>
  </si>
  <si>
    <t>VEXNIL 50MG CAP</t>
  </si>
  <si>
    <t>FERIZAN  CAP</t>
  </si>
  <si>
    <t>TORIB 60MG TAB</t>
  </si>
  <si>
    <t>GEROX 20MG TAB</t>
  </si>
  <si>
    <t>VALCARD 5/80MG TAB</t>
  </si>
  <si>
    <t>750 MG</t>
  </si>
  <si>
    <t>OTOFLOX 0.6%</t>
  </si>
  <si>
    <t>GOLDEN PEARL SOAP</t>
  </si>
  <si>
    <t>SPERSADEXOLINE</t>
  </si>
  <si>
    <t>NORBAC IM 250MG</t>
  </si>
  <si>
    <t>AZIT 15ML SUSP</t>
  </si>
  <si>
    <t>GALLET 15G CREAM</t>
  </si>
  <si>
    <t>WEETABIX 430G</t>
  </si>
  <si>
    <t>430G</t>
  </si>
  <si>
    <t>MUSAFFEEN 120ML</t>
  </si>
  <si>
    <t>SAFE-ONE 250MG 250MG INJ</t>
  </si>
  <si>
    <t>CEFSTAR 500MG INJ</t>
  </si>
  <si>
    <t>TRAVOST 2.5ML 0.004% DROPS</t>
  </si>
  <si>
    <t>0.004%</t>
  </si>
  <si>
    <t>KETOFLEX RETARD 200MG TAB</t>
  </si>
  <si>
    <t>125MG 60LM</t>
  </si>
  <si>
    <t>POZE</t>
  </si>
  <si>
    <t>45 MG</t>
  </si>
  <si>
    <t>OSNATE</t>
  </si>
  <si>
    <t>JOHNSON BABY LOTION GREEN</t>
  </si>
  <si>
    <t>200 ML</t>
  </si>
  <si>
    <t>DURICEF SUSP</t>
  </si>
  <si>
    <t>KUF-GO</t>
  </si>
  <si>
    <t>SUCROFER F  TAB</t>
  </si>
  <si>
    <t>METOCLON 50ML SYP</t>
  </si>
  <si>
    <t>CARAC 16MG TAB</t>
  </si>
  <si>
    <t>YALPRAM 20MG TAB</t>
  </si>
  <si>
    <t>ESOMEP 20MG CAP</t>
  </si>
  <si>
    <t>CICLOMIN 60ML SOLU</t>
  </si>
  <si>
    <t>OMNITOR 20MG TAB</t>
  </si>
  <si>
    <t>IM PAMPER M.L.J</t>
  </si>
  <si>
    <t>CELIA HA 400G</t>
  </si>
  <si>
    <t>DOVE SOAP 2IN1</t>
  </si>
  <si>
    <t>2IN1</t>
  </si>
  <si>
    <t>100GM*2</t>
  </si>
  <si>
    <t>MEXAMINE 500MCG INJ</t>
  </si>
  <si>
    <t>STOMWELL 20MG TAB</t>
  </si>
  <si>
    <t>MANIPRAM 20MG TAB</t>
  </si>
  <si>
    <t>DEFAL(ARTMTHR+LUMFNTRIN)</t>
  </si>
  <si>
    <t>80+480</t>
  </si>
  <si>
    <t>ESOBIN 20MG SAIBANS PH CAP</t>
  </si>
  <si>
    <t>SAIBANS PH</t>
  </si>
  <si>
    <t>FIXIM 400MG CAP</t>
  </si>
  <si>
    <t>JENTIN 50MG TAB</t>
  </si>
  <si>
    <t>NUVAL-D 80/12.5MG TAB</t>
  </si>
  <si>
    <t>80/12.5MG</t>
  </si>
  <si>
    <t>COVANCE 5/160MG TAB</t>
  </si>
  <si>
    <t>ACOSA 100MG</t>
  </si>
  <si>
    <t>XENGLU-MET 1000/5MG</t>
  </si>
  <si>
    <t>LACTICARE-HC 1% LOTION</t>
  </si>
  <si>
    <t>BEPANTHEN</t>
  </si>
  <si>
    <t>CLOZOX VAG CREAM</t>
  </si>
  <si>
    <t>35G</t>
  </si>
  <si>
    <t>VITAGLOBIN 250ML SYP</t>
  </si>
  <si>
    <t>MASTURIN 120ML</t>
  </si>
  <si>
    <t>PETROLEUM JELLY 100GM</t>
  </si>
  <si>
    <t>ACSOLVE 1% GEL</t>
  </si>
  <si>
    <t>INFLUVAC 0.5ML INJ</t>
  </si>
  <si>
    <t>DORMICUM APM 5MG/5ML</t>
  </si>
  <si>
    <t>5MG/5ML</t>
  </si>
  <si>
    <t>DERMOTEEN CREAM 20ML CREAM</t>
  </si>
  <si>
    <t>ACCU-CHEK ADVANTAGE</t>
  </si>
  <si>
    <t>25 STRIPS</t>
  </si>
  <si>
    <t>HAPPY LIFE INTENSE</t>
  </si>
  <si>
    <t>EXEF 500MG INJ</t>
  </si>
  <si>
    <t>AZOPT E/D  DROPS</t>
  </si>
  <si>
    <t>PROSALZ T/P 100G</t>
  </si>
  <si>
    <t>OSTEOPOR 70MG TAB</t>
  </si>
  <si>
    <t>NEON 250MG INJ</t>
  </si>
  <si>
    <t>LIFE STYLE</t>
  </si>
  <si>
    <t>ACNES CREAMY WASH</t>
  </si>
  <si>
    <t>NEORIS 4MG TAB</t>
  </si>
  <si>
    <t>NEO-ANTIAL 0.5MG/ML</t>
  </si>
  <si>
    <t>0.5MG/ML</t>
  </si>
  <si>
    <t>PAPER TAPE 4"</t>
  </si>
  <si>
    <t>TEVOFLOX 250MG</t>
  </si>
  <si>
    <t>SERETIDE DISKUS 60 DOSE 50/500MG</t>
  </si>
  <si>
    <t>VELFEX 75MG TAB</t>
  </si>
  <si>
    <t>SIMILONE 0000</t>
  </si>
  <si>
    <t>0000</t>
  </si>
  <si>
    <t>CEPMOL-T 325+37.5MG TAB</t>
  </si>
  <si>
    <t>325+37.5MG</t>
  </si>
  <si>
    <t>TAPENTO IR 75MG TAB</t>
  </si>
  <si>
    <t>RIACEN</t>
  </si>
  <si>
    <t>JOHNSON BABY SHAMPOO</t>
  </si>
  <si>
    <t>100 ML\</t>
  </si>
  <si>
    <t>PROFYLLINE</t>
  </si>
  <si>
    <t>PRESYZ T/P</t>
  </si>
  <si>
    <t>ZENITH 0.25MG TAB</t>
  </si>
  <si>
    <t>CAPRIL 50MG</t>
  </si>
  <si>
    <t>FEEDER MUMA LUV</t>
  </si>
  <si>
    <t>ZEPAR 10ML SUSP</t>
  </si>
  <si>
    <t>FUDIC 15G OINT</t>
  </si>
  <si>
    <t>EFFIDEX 15G CREAM</t>
  </si>
  <si>
    <t>OFLY-V E/D  DROPS</t>
  </si>
  <si>
    <t>MONTELO 5MG TAB</t>
  </si>
  <si>
    <t>ONE ALPHA  DROPS</t>
  </si>
  <si>
    <t>LUTEK 120ML SYP</t>
  </si>
  <si>
    <t>G-BEX 120MG CAP</t>
  </si>
  <si>
    <t>CAPCIDOL-F  LOTI</t>
  </si>
  <si>
    <t>ACCU CHEK ACTIVE 100,S 100,S</t>
  </si>
  <si>
    <t>100,S</t>
  </si>
  <si>
    <t>TINOSTOL  CAP</t>
  </si>
  <si>
    <t>DAVITRAN 50MG TAB</t>
  </si>
  <si>
    <t>VR FLEX  TAB</t>
  </si>
  <si>
    <t>REMISOL</t>
  </si>
  <si>
    <t>PRED+ EYE DROPS</t>
  </si>
  <si>
    <t>LACTICARE-HC 2.5%</t>
  </si>
  <si>
    <t>SECURE TOOTHPASTE</t>
  </si>
  <si>
    <t>90 G</t>
  </si>
  <si>
    <t>STIEMAZOL LOTION</t>
  </si>
  <si>
    <t>BEPROSALIC OINTMENT</t>
  </si>
  <si>
    <t>ARMIQUIN SACHET</t>
  </si>
  <si>
    <t>SACHT</t>
  </si>
  <si>
    <t>COFEX 120ML SYP</t>
  </si>
  <si>
    <t>VECHLOR E/D 10ML DROPS</t>
  </si>
  <si>
    <t>PROCOD 60ML</t>
  </si>
  <si>
    <t>MAGNOFENAC  TAB</t>
  </si>
  <si>
    <t>3FEER</t>
  </si>
  <si>
    <t>LORIVAL  TAB</t>
  </si>
  <si>
    <t>VEGANET E/D</t>
  </si>
  <si>
    <t>TP SENSODYN WHITNING</t>
  </si>
  <si>
    <t>ATCONATE 150MG</t>
  </si>
  <si>
    <t>MEPORE 9*20</t>
  </si>
  <si>
    <t>9*20</t>
  </si>
  <si>
    <t>DR.MOM 120ML SYP</t>
  </si>
  <si>
    <t>OSNAT-D 120-ML SYP</t>
  </si>
  <si>
    <t>120-ML</t>
  </si>
  <si>
    <t>VERBON 120ML SYP</t>
  </si>
  <si>
    <t>ACABLE 8MG INJ</t>
  </si>
  <si>
    <t>PROTACT ABC BANANA 60ML TAB</t>
  </si>
  <si>
    <t>CALFAST-D 120ML SYP</t>
  </si>
  <si>
    <t>DERMA CLIN FT 15GM CREAM</t>
  </si>
  <si>
    <t>NIDO BUNYAD 200G  MILK</t>
  </si>
  <si>
    <t>MUSIDIN SR 6MG TAB</t>
  </si>
  <si>
    <t>6MG</t>
  </si>
  <si>
    <t>XYLOR 60ML SYP</t>
  </si>
  <si>
    <t>VENALAX SR 75MG CAP</t>
  </si>
  <si>
    <t>INDROP-D 200,000IU CAP</t>
  </si>
  <si>
    <t>SETSPIN 24MG TAB</t>
  </si>
  <si>
    <t>24MG</t>
  </si>
  <si>
    <t>HEFLN 50MG CAP</t>
  </si>
  <si>
    <t>LACTO 3 200G MILK</t>
  </si>
  <si>
    <t>DESLAVID 5MG TAB</t>
  </si>
  <si>
    <t>HEPTOCAM 60ML</t>
  </si>
  <si>
    <t>MIONEX OPHTHALMIC</t>
  </si>
  <si>
    <t>FROBEN GEL</t>
  </si>
  <si>
    <t>SUPARI PAK</t>
  </si>
  <si>
    <t>CEFALOR CAP</t>
  </si>
  <si>
    <t>BP SET BELIEVIA 40W</t>
  </si>
  <si>
    <t>MEDI</t>
  </si>
  <si>
    <t>40W</t>
  </si>
  <si>
    <t>THERMAMETER HEAD</t>
  </si>
  <si>
    <t>IQ-LIFE 120 ML SYP</t>
  </si>
  <si>
    <t>TRISAN-EX VITAMIN TAB</t>
  </si>
  <si>
    <t>VITAMIN</t>
  </si>
  <si>
    <t>NEZKIL 600MG 300ML INJ</t>
  </si>
  <si>
    <t>PROTACT WHITENING 110GM CREAM</t>
  </si>
  <si>
    <t>110GM</t>
  </si>
  <si>
    <t>ISOCEF-DS 200MG/5ML SUSP</t>
  </si>
  <si>
    <t>DIPROCORT-G 10GM OINT</t>
  </si>
  <si>
    <t>AMPHYLL</t>
  </si>
  <si>
    <t>TORMAX</t>
  </si>
  <si>
    <t>CLOZOX</t>
  </si>
  <si>
    <t>CETAPRED DROPS</t>
  </si>
  <si>
    <t>MIN WATER</t>
  </si>
  <si>
    <t>GLAZOL-T</t>
  </si>
  <si>
    <t>XACT PREGNANCY</t>
  </si>
  <si>
    <t>BANNET M/W</t>
  </si>
  <si>
    <t>CARIPEPTIC (S F)</t>
  </si>
  <si>
    <t>SHARBAT FAULAT HAMD</t>
  </si>
  <si>
    <t>MORTEIN SPRAY</t>
  </si>
  <si>
    <t>PERIDONE 120ML SYP</t>
  </si>
  <si>
    <t>HEPA-MERZ SACHE  SCHT</t>
  </si>
  <si>
    <t>BESTRIX--IV 1GM INJ</t>
  </si>
  <si>
    <t>TIMEQUIN  SCHT</t>
  </si>
  <si>
    <t>AVELOX INJ 250ML INJ</t>
  </si>
  <si>
    <t>WHIZEX 5MG TAB</t>
  </si>
  <si>
    <t>GVIA-M 50/1000MG TAB</t>
  </si>
  <si>
    <t>XADOTIL 10MG SCHT</t>
  </si>
  <si>
    <t>TAVANIC</t>
  </si>
  <si>
    <t>TIMOSOL EYE DROPS</t>
  </si>
  <si>
    <t>POLYFER</t>
  </si>
  <si>
    <t>BIOLYSINE SYP</t>
  </si>
  <si>
    <t>VENTEK 4MG TAB</t>
  </si>
  <si>
    <t>PREDNITEK E/D</t>
  </si>
  <si>
    <t>KORCIN  TAB</t>
  </si>
  <si>
    <t>ACENAC  INJ</t>
  </si>
  <si>
    <t>OFLOPRED E/D  DROPS</t>
  </si>
  <si>
    <t>YORKER 250MG INJ</t>
  </si>
  <si>
    <t>METAVATE 5G</t>
  </si>
  <si>
    <t>FOREVA PLUS</t>
  </si>
  <si>
    <t>CHEW</t>
  </si>
  <si>
    <t>NOVASALIC LOTION 25ML LOTI</t>
  </si>
  <si>
    <t>INSUMAN COMB  INJ</t>
  </si>
  <si>
    <t>CLEAR 0.1% 15G CREAM</t>
  </si>
  <si>
    <t>DIPROCORT-S 15GM OINT</t>
  </si>
  <si>
    <t>ZAMETASONE 5GM CREAM</t>
  </si>
  <si>
    <t>RAPID INJ 40MG</t>
  </si>
  <si>
    <t>LOXIBAR 8MG TAB</t>
  </si>
  <si>
    <t>SERVIER PHARMA</t>
  </si>
  <si>
    <t>NATRILAM 1.5MG*/5MG 1.5MG/5MG TAB</t>
  </si>
  <si>
    <t>1.5MG/5MG</t>
  </si>
  <si>
    <t>GVIA-M 50/850MG TAB</t>
  </si>
  <si>
    <t>50/850MG</t>
  </si>
  <si>
    <t>HIDRASEC 30MG SCHT</t>
  </si>
  <si>
    <t>EXAPRO FLASH 10MG TAB</t>
  </si>
  <si>
    <t>FEBROL DS</t>
  </si>
  <si>
    <t>XALATAN</t>
  </si>
  <si>
    <t>2.5 ML</t>
  </si>
  <si>
    <t>BP SET OSSMAX(WERST)</t>
  </si>
  <si>
    <t>ZOMIG</t>
  </si>
  <si>
    <t>MULTICAL-1000</t>
  </si>
  <si>
    <t>SACH</t>
  </si>
  <si>
    <t>ZAMLO-H</t>
  </si>
  <si>
    <t>AIRMATRES EASY CARE</t>
  </si>
  <si>
    <t>MONOCEF 250MG CAP</t>
  </si>
  <si>
    <t>XEFLOX 250MG TAB</t>
  </si>
  <si>
    <t>EXEF 250MG INJ</t>
  </si>
  <si>
    <t>GYNOMIN  TAB</t>
  </si>
  <si>
    <t>SERENACE  INJ</t>
  </si>
  <si>
    <t>BEMOT  CAP</t>
  </si>
  <si>
    <t>I-FRESH  DROPS</t>
  </si>
  <si>
    <t>SIONEX</t>
  </si>
  <si>
    <t>BP SET NISA UPER ARM</t>
  </si>
  <si>
    <t>EVOFIX 30ML SUSP</t>
  </si>
  <si>
    <t>CAPCID 40MG TAB</t>
  </si>
  <si>
    <t>MODLIPZ 20\10 TAB</t>
  </si>
  <si>
    <t>20\10</t>
  </si>
  <si>
    <t>NEOPRAM 10MG TAB</t>
  </si>
  <si>
    <t>CHELIFER 120ML SYP</t>
  </si>
  <si>
    <t>ESSGROW D  TAB</t>
  </si>
  <si>
    <t>PONOFLOX 5ML DROPS</t>
  </si>
  <si>
    <t>REVOLIZER-DEVICE</t>
  </si>
  <si>
    <t>ROSWIN 20MG</t>
  </si>
  <si>
    <t>G-BEX  CAP</t>
  </si>
  <si>
    <t>UTINORMA  SCHT</t>
  </si>
  <si>
    <t>IVFM 150IU  INJ</t>
  </si>
  <si>
    <t>EPERINAL 50MG TAB</t>
  </si>
  <si>
    <t>ENGLISH PHARMA</t>
  </si>
  <si>
    <t>VALTAN-M 170 160+10MG TAB</t>
  </si>
  <si>
    <t>160+10MG</t>
  </si>
  <si>
    <t>SERETIDE DISKUS 50/250MG</t>
  </si>
  <si>
    <t>50/250MG</t>
  </si>
  <si>
    <t>VASCLEAR 20MG TAB</t>
  </si>
  <si>
    <t>UTINORMA 10,S TAB</t>
  </si>
  <si>
    <t>10,S</t>
  </si>
  <si>
    <t>GLYCERIN LARGE</t>
  </si>
  <si>
    <t>EFFER-SEACAL BONE STRE  TAB</t>
  </si>
  <si>
    <t>REVIVODERM  TAB</t>
  </si>
  <si>
    <t>PASAGE 5 MG TAB</t>
  </si>
  <si>
    <t>MAXIGO  TAB</t>
  </si>
  <si>
    <t>XEPEX 20MG CAP</t>
  </si>
  <si>
    <t>MUCOSTA 100MG TAB</t>
  </si>
  <si>
    <t>L-ZOLE 600MG TAB</t>
  </si>
  <si>
    <t>VIGLIP-M 50/500MG TAB</t>
  </si>
  <si>
    <t>OVAGEST 10MG TAB</t>
  </si>
  <si>
    <t>UFRIM 20MG TAB</t>
  </si>
  <si>
    <t>VER-C 245MG TAB</t>
  </si>
  <si>
    <t>245MG</t>
  </si>
  <si>
    <t>CLONAZIP 2MG TAB</t>
  </si>
  <si>
    <t>DAKTARIN</t>
  </si>
  <si>
    <t>NIZORAL</t>
  </si>
  <si>
    <t>CEPOREX</t>
  </si>
  <si>
    <t>DICLOMIN E/D</t>
  </si>
  <si>
    <t>MYDRIACYL</t>
  </si>
  <si>
    <t>drop</t>
  </si>
  <si>
    <t>50 STRIPS</t>
  </si>
  <si>
    <t>TANZO 4.5G</t>
  </si>
  <si>
    <t>4.5G</t>
  </si>
  <si>
    <t>COLIC</t>
  </si>
  <si>
    <t>MELOFIN 15ML SUSP</t>
  </si>
  <si>
    <t>VOBEN E/D  DROPS</t>
  </si>
  <si>
    <t>FACE FRESH</t>
  </si>
  <si>
    <t>BIO-KULT  CAP</t>
  </si>
  <si>
    <t>DANTRON 4MG/5ML SUSP</t>
  </si>
  <si>
    <t>4MG/5ML</t>
  </si>
  <si>
    <t>FIXOMULL STRETCH</t>
  </si>
  <si>
    <t>HILAXIN</t>
  </si>
  <si>
    <t>0.25 MG</t>
  </si>
  <si>
    <t>ULTIMA</t>
  </si>
  <si>
    <t>INOQUIN SUSP</t>
  </si>
  <si>
    <t>DIFLUCAN 50MG TAB</t>
  </si>
  <si>
    <t>ALKERIS GEL 20G GEL</t>
  </si>
  <si>
    <t>ROTAHALER-DEVICE  G/S</t>
  </si>
  <si>
    <t>CUTIS 20ML LOTI</t>
  </si>
  <si>
    <t>LANTUS 100IU/ML 10ML SOLU</t>
  </si>
  <si>
    <t>SLATE 500MG CAP</t>
  </si>
  <si>
    <t>Q-PAR 200MG TAB</t>
  </si>
  <si>
    <t>TESTOFIN-F  CAP</t>
  </si>
  <si>
    <t>ACCU-CHEK INSTANT 50 STRIP</t>
  </si>
  <si>
    <t>50 STRIP</t>
  </si>
  <si>
    <t>SUNNY-D INJ  INJ</t>
  </si>
  <si>
    <t>DICLOTOL GEL 20GM GEL</t>
  </si>
  <si>
    <t>EVENTONE-C SKIN DARKNESS  CREAM</t>
  </si>
  <si>
    <t>OVAL PHARMA</t>
  </si>
  <si>
    <t>GLYCERIN SUPPOSITORS</t>
  </si>
  <si>
    <t>ADULT</t>
  </si>
  <si>
    <t>NICOR</t>
  </si>
  <si>
    <t>DAYCOR</t>
  </si>
  <si>
    <t>STIEPROXAL LIQUID</t>
  </si>
  <si>
    <t>DEXOPTIC-C</t>
  </si>
  <si>
    <t>ISOLIFE  PWD</t>
  </si>
  <si>
    <t>CEREMIN 120ML SYP</t>
  </si>
  <si>
    <t>NEUCEF 10ML DROPS</t>
  </si>
  <si>
    <t>MEPORE 9*25</t>
  </si>
  <si>
    <t>9*25</t>
  </si>
  <si>
    <t>SOFTEAL DROP 10 ML DROPS</t>
  </si>
  <si>
    <t>MEREM 1GM INJ</t>
  </si>
  <si>
    <t>CRAN CARE SCHT 36MG SCHT</t>
  </si>
  <si>
    <t>36MG</t>
  </si>
  <si>
    <t>PROLOC</t>
  </si>
  <si>
    <t>BUTTERFLY NEDDLE</t>
  </si>
  <si>
    <t>ALL</t>
  </si>
  <si>
    <t>TEMPRAMINE 60 ML</t>
  </si>
  <si>
    <t>BANNET T/P 75G</t>
  </si>
  <si>
    <t>EMPEROLE 20MG CAP</t>
  </si>
  <si>
    <t>LINZIM 30ML SYP</t>
  </si>
  <si>
    <t>SOOTHER CAMERA</t>
  </si>
  <si>
    <t>CHAPET USA (JAR)</t>
  </si>
  <si>
    <t>GLYCRINE ALI</t>
  </si>
  <si>
    <t>NEZKIL SYP 100MG SYP</t>
  </si>
  <si>
    <t>TRICOD OMEGA(ENZYME)  CAP</t>
  </si>
  <si>
    <t>CLARAMED 500MG TAB</t>
  </si>
  <si>
    <t>CARA 10MG 10MG TAB</t>
  </si>
  <si>
    <t>POLYGYNAX 6VG.CAP CAP</t>
  </si>
  <si>
    <t>6VG.CAP</t>
  </si>
  <si>
    <t>DOXOLIN 100MG-5ML SYP</t>
  </si>
  <si>
    <t>100MG-5ML</t>
  </si>
  <si>
    <t>COFERB PLUS SOOTHERS TAB</t>
  </si>
  <si>
    <t>SOOTHERS</t>
  </si>
  <si>
    <t>NURALAC 2 400G MILK</t>
  </si>
  <si>
    <t>SYRINGE BM 5 CC</t>
  </si>
  <si>
    <t>5 CC</t>
  </si>
  <si>
    <t>TOBRACIN D E/D 5ML</t>
  </si>
  <si>
    <t>ISOTIN 10GM GEL</t>
  </si>
  <si>
    <t>PYRITOL 120MML SYP</t>
  </si>
  <si>
    <t>120MML</t>
  </si>
  <si>
    <t>DROXARYL 5% 20G CREAM</t>
  </si>
  <si>
    <t>DOPLET-3 VIT D3 INJ</t>
  </si>
  <si>
    <t>BETNOVAT- N 60 ML LOTI</t>
  </si>
  <si>
    <t>HIVATE 5GRM 5GRM CREAM</t>
  </si>
  <si>
    <t>LACTENA LF</t>
  </si>
  <si>
    <t>NAN PRE 400G MILK</t>
  </si>
  <si>
    <t>HI CAL-D  TAB</t>
  </si>
  <si>
    <t>SOLFY 5MG TAB</t>
  </si>
  <si>
    <t>LAXOLITE  SCHT</t>
  </si>
  <si>
    <t>DAILY CAL  TAB</t>
  </si>
  <si>
    <t>LOPROT-20</t>
  </si>
  <si>
    <t>NAPHCON FORT</t>
  </si>
  <si>
    <t>HUMOLOG MIX (PEN)</t>
  </si>
  <si>
    <t>25/75</t>
  </si>
  <si>
    <t>DIACTO 45MG</t>
  </si>
  <si>
    <t>45MG</t>
  </si>
  <si>
    <t>METHER 80MG INJ</t>
  </si>
  <si>
    <t>IBUGESIC 90ML SYP</t>
  </si>
  <si>
    <t>BULAB SAKER</t>
  </si>
  <si>
    <t>VC-CAL PLUS  TAB</t>
  </si>
  <si>
    <t>ANXIT 3MG TAB</t>
  </si>
  <si>
    <t>EFFIDEX 15G OINT</t>
  </si>
  <si>
    <t>ZOLOPAT 5ML DROPS</t>
  </si>
  <si>
    <t>RIZE PLUS 5MG TAB</t>
  </si>
  <si>
    <t>VENDEP XR 75MG TAB</t>
  </si>
  <si>
    <t>GLYCRINE 50GRM</t>
  </si>
  <si>
    <t>NIDO POWDER 1KG PWD</t>
  </si>
  <si>
    <t>1KG</t>
  </si>
  <si>
    <t>MELDERE 20MG CAP</t>
  </si>
  <si>
    <t>DIPHOS 40/320MG TAB</t>
  </si>
  <si>
    <t>40/320MG</t>
  </si>
  <si>
    <t>NEBULIZER BELIVIA(RS:3500)</t>
  </si>
  <si>
    <t>ROSWIN 5MG</t>
  </si>
  <si>
    <t>CORACE PLUS 10/12.5 TAB</t>
  </si>
  <si>
    <t>10/12.5</t>
  </si>
  <si>
    <t>SAFEPRAM 5MG TAB</t>
  </si>
  <si>
    <t>LIV.52 DS  TAB</t>
  </si>
  <si>
    <t>LACTOGROW 3 800G MILK</t>
  </si>
  <si>
    <t>LORIN-NSA 60ML SYP</t>
  </si>
  <si>
    <t>OXIDIL 2GM INJ</t>
  </si>
  <si>
    <t>SITANEXT 50/500MG TAB</t>
  </si>
  <si>
    <t>SITA-MET XR 100/1000MG TAB</t>
  </si>
  <si>
    <t>100/1000MG</t>
  </si>
  <si>
    <t>NEXA 20MG TAB</t>
  </si>
  <si>
    <t>CHLOROPTIC DROPS</t>
  </si>
  <si>
    <t>SEACLOP</t>
  </si>
  <si>
    <t>DEEZON + 1GM INJ</t>
  </si>
  <si>
    <t>MW ORAL-B 300ML</t>
  </si>
  <si>
    <t>CLARION 125MG SUSP</t>
  </si>
  <si>
    <t>AMCLAV PLUS 70ML</t>
  </si>
  <si>
    <t>SYNALAR GEL 30GM CREAM</t>
  </si>
  <si>
    <t>OPI-SOL 1G INJ</t>
  </si>
  <si>
    <t>ADVANTAN FATTY ONIT 10G OINT</t>
  </si>
  <si>
    <t>SAFE-ONE 500MG 500MG</t>
  </si>
  <si>
    <t>SULZONE 1GM INJ</t>
  </si>
  <si>
    <t>CIPLET 250MG SUSP</t>
  </si>
  <si>
    <t>DENS BON 0.5MG TAB</t>
  </si>
  <si>
    <t>LEPSI 100MG/ML SUSP</t>
  </si>
  <si>
    <t>100MG/ML</t>
  </si>
  <si>
    <t>NEUROMIN 500MCG INJ</t>
  </si>
  <si>
    <t>DEURIC 40MG TAB</t>
  </si>
  <si>
    <t>EYFEM EYE DROPS</t>
  </si>
  <si>
    <t>OSTEOCARE PLUS</t>
  </si>
  <si>
    <t>XOLISAN 0.1%</t>
  </si>
  <si>
    <t>SURFICOL</t>
  </si>
  <si>
    <t>RIFAPIN H</t>
  </si>
  <si>
    <t>XECOMB EAR</t>
  </si>
  <si>
    <t>REFOBACIN 80MG INJ</t>
  </si>
  <si>
    <t>ZOSTREX GEL</t>
  </si>
  <si>
    <t>OSPEXIN 250MG CAP</t>
  </si>
  <si>
    <t>KOVEX 500MG INJ</t>
  </si>
  <si>
    <t>MULTI-NN VITAMINS TAB</t>
  </si>
  <si>
    <t>VITAMINS</t>
  </si>
  <si>
    <t>ISOCEF 100MG 30ML SUSP</t>
  </si>
  <si>
    <t>DAN-D 5MG INJ</t>
  </si>
  <si>
    <t>MOXIMAG 400MG TAB</t>
  </si>
  <si>
    <t>BERDI 144MG/30MG SCHT</t>
  </si>
  <si>
    <t>144MG/30MG</t>
  </si>
  <si>
    <t>XENGLU-MET 1000/12.5MG</t>
  </si>
  <si>
    <t>SANTOMOX 400MG TAB</t>
  </si>
  <si>
    <t>KENACOMB 20G CREAM</t>
  </si>
  <si>
    <t>TOBRA</t>
  </si>
  <si>
    <t>GAVISCON LIQUID</t>
  </si>
  <si>
    <t>ARCEVA</t>
  </si>
  <si>
    <t>VIKONON FORTE</t>
  </si>
  <si>
    <t>ADAPCO GEL</t>
  </si>
  <si>
    <t>SANIPLAST LARGE</t>
  </si>
  <si>
    <t>NERISONE FORTE F</t>
  </si>
  <si>
    <t>MILACT  DROPS</t>
  </si>
  <si>
    <t>REVIVE 75MG TAB</t>
  </si>
  <si>
    <t>SEA MEGA SOFTGEL TAB</t>
  </si>
  <si>
    <t>SOFTGEL</t>
  </si>
  <si>
    <t>EFFIDEX LOT 20ML LOTI</t>
  </si>
  <si>
    <t>HYDROXPROGESTERONE 250MG INJ</t>
  </si>
  <si>
    <t>Q BACT 2G</t>
  </si>
  <si>
    <t>CYNFO 500MG CAP</t>
  </si>
  <si>
    <t>NUTRABEX 240ML</t>
  </si>
  <si>
    <t>ALPENLAC 3 400PWD  MILK</t>
  </si>
  <si>
    <t>FIXITIL-T DS 400MG TAB</t>
  </si>
  <si>
    <t>COMFY COLIC DROP  DROPS</t>
  </si>
  <si>
    <t>500 UG</t>
  </si>
  <si>
    <t>PETROLIUM JELLY VASELINE</t>
  </si>
  <si>
    <t>DEFLAM 50MG</t>
  </si>
  <si>
    <t>BUFAC CREAM</t>
  </si>
  <si>
    <t>CUTIVATE OINTEMENT</t>
  </si>
  <si>
    <t>LEVIJON</t>
  </si>
  <si>
    <t>SULPY 25MG TAB</t>
  </si>
  <si>
    <t>PLAZO 250MG TAB</t>
  </si>
  <si>
    <t>DEXIFEN 300MG TAB</t>
  </si>
  <si>
    <t>CEREMIN 400MG TAB</t>
  </si>
  <si>
    <t>CEFYL-ESF 60ML SYP</t>
  </si>
  <si>
    <t>METRAN  CAP</t>
  </si>
  <si>
    <t>ENEMIK  TAB</t>
  </si>
  <si>
    <t>ERAZE 10MG TAB</t>
  </si>
  <si>
    <t>DEPO-PROVERA</t>
  </si>
  <si>
    <t>SERT 100MG TAB</t>
  </si>
  <si>
    <t>PRETERAX  TAB</t>
  </si>
  <si>
    <t>PHOSGIN 120ML SYP</t>
  </si>
  <si>
    <t>LENDROL D  TAB</t>
  </si>
  <si>
    <t>EPITIZE  TAB</t>
  </si>
  <si>
    <t>AD PLAST 2''</t>
  </si>
  <si>
    <t>2''</t>
  </si>
  <si>
    <t>TWISTO</t>
  </si>
  <si>
    <t>PAPER TAPE 3"</t>
  </si>
  <si>
    <t>3"</t>
  </si>
  <si>
    <t>XTEEM 30MG CAP</t>
  </si>
  <si>
    <t>BENZISOX 2MG TAB</t>
  </si>
  <si>
    <t>BETAGREEN  TAB</t>
  </si>
  <si>
    <t>ZINKLEY 20MG TAB</t>
  </si>
  <si>
    <t>LIPIVASTIN</t>
  </si>
  <si>
    <t>DEXA-N 15GM CREAM</t>
  </si>
  <si>
    <t>SOLOS  TAB</t>
  </si>
  <si>
    <t>FAMICOL  CAP</t>
  </si>
  <si>
    <t>TB ORAL-B DOUBLE</t>
  </si>
  <si>
    <t>DOBLE</t>
  </si>
  <si>
    <t>AMAZE 3MG TAB</t>
  </si>
  <si>
    <t>CALCIFEROL INJ 1ML INJ</t>
  </si>
  <si>
    <t>PROFLOX 250MG 250MG TAB</t>
  </si>
  <si>
    <t>REMERON 30MG 30MG TAB</t>
  </si>
  <si>
    <t>PLUS-D 120ML SYP</t>
  </si>
  <si>
    <t>MOB 400MG TAB</t>
  </si>
  <si>
    <t>VEINESS  CAP</t>
  </si>
  <si>
    <t>HISTAR 10MG TAB</t>
  </si>
  <si>
    <t>SENSES 120MG TAB</t>
  </si>
  <si>
    <t>TRIMIG  TAB</t>
  </si>
  <si>
    <t>DARVIN  TAB</t>
  </si>
  <si>
    <t>SCITIN 16MG TAB</t>
  </si>
  <si>
    <t>SCITIN 8MG TAB</t>
  </si>
  <si>
    <t>EXELON 1.5MG CAP</t>
  </si>
  <si>
    <t>1.5MG</t>
  </si>
  <si>
    <t>OLESTA-AM 10/40MG TAB</t>
  </si>
  <si>
    <t>10/40MG</t>
  </si>
  <si>
    <t>VALTAN-M</t>
  </si>
  <si>
    <t>80+5MG</t>
  </si>
  <si>
    <t>RUVASTAT 10MG 10MG</t>
  </si>
  <si>
    <t>SUNNY-D 5000IU CAP</t>
  </si>
  <si>
    <t>VISIONACE  CAP</t>
  </si>
  <si>
    <t>LIGNOCIP 5ML DROPS</t>
  </si>
  <si>
    <t>QUTYL 100MG 100MG</t>
  </si>
  <si>
    <t>FIXAGUT 550MG</t>
  </si>
  <si>
    <t>CUBAC 250MG TAB</t>
  </si>
  <si>
    <t>CEREGIN 4.5MG</t>
  </si>
  <si>
    <t>4.5MG</t>
  </si>
  <si>
    <t>ZEPRES PLUS  TAB</t>
  </si>
  <si>
    <t>RESVITOL PLATINUM 523MG/CAP CAP</t>
  </si>
  <si>
    <t>523MG/CAP</t>
  </si>
  <si>
    <t>BLOOD BAG</t>
  </si>
  <si>
    <t>SYNTOMAX INJ 1ML INJ</t>
  </si>
  <si>
    <t>RIFAGUT 550MG 550MG TAB</t>
  </si>
  <si>
    <t>RAXUS 500MG TAB</t>
  </si>
  <si>
    <t>REMIT DR 30MG CAP</t>
  </si>
  <si>
    <t>ACOSA 50MG TAB</t>
  </si>
  <si>
    <t>KAPDEX 30MG CAP</t>
  </si>
  <si>
    <t>SCOXY  TAB</t>
  </si>
  <si>
    <t>LAMITOR 50MG TAB</t>
  </si>
  <si>
    <t>CALDREE DS  TAB</t>
  </si>
  <si>
    <t>GYNO-TRAVOGEN</t>
  </si>
  <si>
    <t>40 GM</t>
  </si>
  <si>
    <t>FEBROL</t>
  </si>
  <si>
    <t>FLOGOCID CREAM</t>
  </si>
  <si>
    <t>ARQ-E-GULAB SPRAY</t>
  </si>
  <si>
    <t>CITOLIN 250MG INJ</t>
  </si>
  <si>
    <t>CEFON 250MG INJ</t>
  </si>
  <si>
    <t>S.T MOM 200MG TAB</t>
  </si>
  <si>
    <t>ECTASY</t>
  </si>
  <si>
    <t>LOTEPRED-T E/D 5ML</t>
  </si>
  <si>
    <t>FEROSOFT 120ML</t>
  </si>
  <si>
    <t>NAN 3  MILK</t>
  </si>
  <si>
    <t>CM-ZE 120ML SYP</t>
  </si>
  <si>
    <t>TRITON 1ML INJ</t>
  </si>
  <si>
    <t>NUTRAFIL-LF 400 G</t>
  </si>
  <si>
    <t>KONAC  TAB</t>
  </si>
  <si>
    <t>SITAGEN-M 50/1000MG</t>
  </si>
  <si>
    <t>LACTO 1 200G MILK</t>
  </si>
  <si>
    <t>NATRILIX 2.5MG TAB</t>
  </si>
  <si>
    <t>ZETRO 500MG TAB</t>
  </si>
  <si>
    <t>MCAST 10MG TAB</t>
  </si>
  <si>
    <t>GARGLENE M.V.</t>
  </si>
  <si>
    <t>DEPO-MEDROL</t>
  </si>
  <si>
    <t>GLANDIN-E2</t>
  </si>
  <si>
    <t>OFLOCIN D E/D 5ML</t>
  </si>
  <si>
    <t>LIGNOCAIN 2% INJ</t>
  </si>
  <si>
    <t>2%</t>
  </si>
  <si>
    <t>NOMARKS</t>
  </si>
  <si>
    <t>BRICK LABORTORIES</t>
  </si>
  <si>
    <t>BRICK COLIC SYRUP SYP</t>
  </si>
  <si>
    <t>SYRUP</t>
  </si>
  <si>
    <t>BLOMALT  TAB</t>
  </si>
  <si>
    <t>LAFOL</t>
  </si>
  <si>
    <t>ZETAMAX 500MG TAB</t>
  </si>
  <si>
    <t>FAAST 40MG CAP</t>
  </si>
  <si>
    <t>LACTO 2 200G</t>
  </si>
  <si>
    <t>NYLOZ 40MG CAP</t>
  </si>
  <si>
    <t>FUCIDIN</t>
  </si>
  <si>
    <t>RECKITT M&amp;P</t>
  </si>
  <si>
    <t>BRONCHILATE</t>
  </si>
  <si>
    <t>OPTACID 20%</t>
  </si>
  <si>
    <t>TOBREX</t>
  </si>
  <si>
    <t>BACTROBAN</t>
  </si>
  <si>
    <t>CLINICA T/P</t>
  </si>
  <si>
    <t>KARTILERG 0.025</t>
  </si>
  <si>
    <t>FORHAN,S SMALL</t>
  </si>
  <si>
    <t>SERNE BALM</t>
  </si>
  <si>
    <t>DERMAZINE 50GM CREAM</t>
  </si>
  <si>
    <t>KLOZEN</t>
  </si>
  <si>
    <t>IVORY TRANING CUP</t>
  </si>
  <si>
    <t>HYLOSAN 0.18%5ML DROPS</t>
  </si>
  <si>
    <t>0.18%5ML</t>
  </si>
  <si>
    <t>CAVALOR 15ML DROPS</t>
  </si>
  <si>
    <t>TOBEC-D 5ML DROPS</t>
  </si>
  <si>
    <t>CRESCOR 10MG</t>
  </si>
  <si>
    <t>ESOFIL 40MG CAP</t>
  </si>
  <si>
    <t>DROMAX DROPS</t>
  </si>
  <si>
    <t>VALIUM</t>
  </si>
  <si>
    <t>BRADEX EYE</t>
  </si>
  <si>
    <t>ANAFORTAN PLUS INJ</t>
  </si>
  <si>
    <t>INJEC</t>
  </si>
  <si>
    <t>4 ML</t>
  </si>
  <si>
    <t>PACIFIC DM</t>
  </si>
  <si>
    <t>OPHTH CHLOR</t>
  </si>
  <si>
    <t>DUAC GEL</t>
  </si>
  <si>
    <t>GETOFIN IM 250MG INJ</t>
  </si>
  <si>
    <t>DR.KOFF 60ML SYP</t>
  </si>
  <si>
    <t>ALCAINE E/D</t>
  </si>
  <si>
    <t>FORHAN,S LARGE</t>
  </si>
  <si>
    <t>COSMIN GEL 10GRM GEL</t>
  </si>
  <si>
    <t>VILOC 1 SUSP</t>
  </si>
  <si>
    <t>MELAS 15 GM CREAM</t>
  </si>
  <si>
    <t>REMISOL NEO 60 ML SYP</t>
  </si>
  <si>
    <t>TICOVATE N/S 50MCG SOLU</t>
  </si>
  <si>
    <t>CIBOS 120ML SYP</t>
  </si>
  <si>
    <t>KLARICID DS GRAN 5ML SUSP</t>
  </si>
  <si>
    <t>COFREST 120ML SYP</t>
  </si>
  <si>
    <t>DAYZONE 1G/IV INJ</t>
  </si>
  <si>
    <t>LACTODIL</t>
  </si>
  <si>
    <t>DENTLE FLOOS PROTECT</t>
  </si>
  <si>
    <t>ACENAC 20MG GEL</t>
  </si>
  <si>
    <t>GLYCERIN 25ML</t>
  </si>
  <si>
    <t>CARDIOLITE PLUS  TAB</t>
  </si>
  <si>
    <t>DEXCIP EAR DROP 5ML DROPS</t>
  </si>
  <si>
    <t>ALOC</t>
  </si>
  <si>
    <t>BETNOVATE</t>
  </si>
  <si>
    <t>GLIROX</t>
  </si>
  <si>
    <t>HYDRYLLIN DM</t>
  </si>
  <si>
    <t>TEXCOL-E 60ML SYP</t>
  </si>
  <si>
    <t>GAMALINE SOAP</t>
  </si>
  <si>
    <t>LEZOV 500MG TAB</t>
  </si>
  <si>
    <t>HOT WATER BOTTLE LIFE CARE</t>
  </si>
  <si>
    <t>QUINOCIP E/D 5ML DROPS</t>
  </si>
  <si>
    <t>HAPICIT-E  TAB</t>
  </si>
  <si>
    <t>TESPRAL OD 150MG CAP</t>
  </si>
  <si>
    <t>GRAVINATE 120ML SYP</t>
  </si>
  <si>
    <t>MEREM 500MG INJ</t>
  </si>
  <si>
    <t>RUMOL 50GMS CREAM</t>
  </si>
  <si>
    <t>50GMS</t>
  </si>
  <si>
    <t>BON-T 750MG TAB</t>
  </si>
  <si>
    <t>DEURIC 80MG TAB</t>
  </si>
  <si>
    <t>PULTUS</t>
  </si>
  <si>
    <t>12 LAC</t>
  </si>
  <si>
    <t>VOMILUX</t>
  </si>
  <si>
    <t>FEEDER MUM LUV</t>
  </si>
  <si>
    <t>GIFT SET</t>
  </si>
  <si>
    <t>NERISONE FORTE 10G OINT</t>
  </si>
  <si>
    <t>XEPAT FORTE  DROPS</t>
  </si>
  <si>
    <t>SANTOMENT 5GM OINT</t>
  </si>
  <si>
    <t>BROPHYL-D 120ML SYP</t>
  </si>
  <si>
    <t>ECOGAB 50MG CAP</t>
  </si>
  <si>
    <t>BC-2BIO(PROBIOTIC) 2BLION/5ML SUSP</t>
  </si>
  <si>
    <t>2BLION/5ML</t>
  </si>
  <si>
    <t>TRAXACID 250MG CAP</t>
  </si>
  <si>
    <t>TIO-VEEZ DPI  CAP</t>
  </si>
  <si>
    <t>ISOCEF 200MG CAP</t>
  </si>
  <si>
    <t>LINGAB 50MG CAP</t>
  </si>
  <si>
    <t>SERVAZ 250MG CAP</t>
  </si>
  <si>
    <t>NUISTA</t>
  </si>
  <si>
    <t>MARZINE</t>
  </si>
  <si>
    <t>CERELAC HONEY &amp; WHEAT</t>
  </si>
  <si>
    <t>175 G</t>
  </si>
  <si>
    <t>BRONKAL</t>
  </si>
  <si>
    <t>SECURE</t>
  </si>
  <si>
    <t>VERMOL 30ML SYP</t>
  </si>
  <si>
    <t>RANKER 500MG TAB</t>
  </si>
  <si>
    <t>NAFCIN 250MG SUSP</t>
  </si>
  <si>
    <t>SANTOMET 5 GM CREAM</t>
  </si>
  <si>
    <t>MOON-B 10MG TAB</t>
  </si>
  <si>
    <t>DESPAS MR 200MG CAP</t>
  </si>
  <si>
    <t>CLYCIN-V VAG</t>
  </si>
  <si>
    <t>ISOTREX</t>
  </si>
  <si>
    <t>FENY EYE DROPS</t>
  </si>
  <si>
    <t>NEDAX PLUS</t>
  </si>
  <si>
    <t>VAPEX NASAL</t>
  </si>
  <si>
    <t>DEEZON + 2GM INJ</t>
  </si>
  <si>
    <t>KNEE BRACE IMPORTED</t>
  </si>
  <si>
    <t>LOVIR E/O</t>
  </si>
  <si>
    <t>DAYPIME 1GM INJ</t>
  </si>
  <si>
    <t>SACTUM 2GM</t>
  </si>
  <si>
    <t>SOMICID 40MG CAP</t>
  </si>
  <si>
    <t>MULTICAL-PLUS</t>
  </si>
  <si>
    <t>SACHE</t>
  </si>
  <si>
    <t>DOSIK</t>
  </si>
  <si>
    <t>1.5 MG</t>
  </si>
  <si>
    <t>ZEZOT</t>
  </si>
  <si>
    <t>CEFYL-P 60ML SYP</t>
  </si>
  <si>
    <t>CLARAMED 250MG TAB</t>
  </si>
  <si>
    <t>VETINIL 8MG TAB</t>
  </si>
  <si>
    <t>ISOKET  INJ</t>
  </si>
  <si>
    <t>ROXITEC 150MG TAB</t>
  </si>
  <si>
    <t>QUASH 250MG TAB</t>
  </si>
  <si>
    <t>QUASH 500MG TAB</t>
  </si>
  <si>
    <t>QUPRIC 320MG TAB</t>
  </si>
  <si>
    <t>BACTOCEF 500MG CAP</t>
  </si>
  <si>
    <t>CROMIL E/D  DROPS</t>
  </si>
  <si>
    <t>HOPE 50MG TAB</t>
  </si>
  <si>
    <t>PURE BAR 90GM</t>
  </si>
  <si>
    <t>PASMOLEX 20ML DROPS</t>
  </si>
  <si>
    <t>PRAZE 40MG TAB</t>
  </si>
  <si>
    <t>NUVAL 160 TAB</t>
  </si>
  <si>
    <t>160</t>
  </si>
  <si>
    <t>HIVATE NASEL SPRAY 120SPRAY</t>
  </si>
  <si>
    <t>120SPRAY</t>
  </si>
  <si>
    <t>MYTIL XR 1000MG 1000MG TAB</t>
  </si>
  <si>
    <t>MIRTAZIP 15MG TAB</t>
  </si>
  <si>
    <t>ZOSTAT 50MG TAB</t>
  </si>
  <si>
    <t>XOSTAT 40MG TAB</t>
  </si>
  <si>
    <t>KERT 8MG</t>
  </si>
  <si>
    <t>C-YALTA 30MG CAP</t>
  </si>
  <si>
    <t>SOFIGET 400MG(RS:5868)</t>
  </si>
  <si>
    <t>CEFIXMA CAP 400MG CAP</t>
  </si>
  <si>
    <t>REPAR 10MG TAB</t>
  </si>
  <si>
    <t>OSTEOCARE ADVANCED  TAB</t>
  </si>
  <si>
    <t>CEBOSH</t>
  </si>
  <si>
    <t>100MG 30ML</t>
  </si>
  <si>
    <t>FUCITHALMIC E/D</t>
  </si>
  <si>
    <t>KEFLEX 125MG SYP</t>
  </si>
  <si>
    <t>POLYTAR LIQUID</t>
  </si>
  <si>
    <t>ESSO 40MG INJ</t>
  </si>
  <si>
    <t>NORBAC IM 500MG</t>
  </si>
  <si>
    <t>HB RISE 60ML</t>
  </si>
  <si>
    <t>SERETIDE 125MG</t>
  </si>
  <si>
    <t>TELMIS-A 5/40 TAB</t>
  </si>
  <si>
    <t>5/40</t>
  </si>
  <si>
    <t>KONAC 5ML DROPS</t>
  </si>
  <si>
    <t>BP SET NISA</t>
  </si>
  <si>
    <t>FASTAID 100MG TAB</t>
  </si>
  <si>
    <t>RELTUS C&amp;F TAB</t>
  </si>
  <si>
    <t>C&amp;F</t>
  </si>
  <si>
    <t>CEFIM DS</t>
  </si>
  <si>
    <t>CLIMEN</t>
  </si>
  <si>
    <t>21 S</t>
  </si>
  <si>
    <t>POSTERISAN</t>
  </si>
  <si>
    <t>CHLOROMYCETIN</t>
  </si>
  <si>
    <t>METHERGIN</t>
  </si>
  <si>
    <t>ZOMINAT 2.5</t>
  </si>
  <si>
    <t>KAMAL MARHAM</t>
  </si>
  <si>
    <t>RINO CLENIL 100</t>
  </si>
  <si>
    <t>TB SAN-A</t>
  </si>
  <si>
    <t>MAXIPIME 1G INJ</t>
  </si>
  <si>
    <t>KETRO E/D 5ML DROPS</t>
  </si>
  <si>
    <t>CMZ-3 30,S TAB</t>
  </si>
  <si>
    <t>30,S</t>
  </si>
  <si>
    <t>DEPILUS 13.9% 15GM CREAM</t>
  </si>
  <si>
    <t>CASTER OIL 150ML</t>
  </si>
  <si>
    <t>VALTEC-AM 5/160MG TAB</t>
  </si>
  <si>
    <t>ONCE A DAY BONES&amp;JOIN TAB</t>
  </si>
  <si>
    <t>BONES&amp;JOIN</t>
  </si>
  <si>
    <t>CORDES TOOTH PASTE 100G</t>
  </si>
  <si>
    <t>CALAMOX DS</t>
  </si>
  <si>
    <t>312.50MG</t>
  </si>
  <si>
    <t>CLARIDERM DS 4%</t>
  </si>
  <si>
    <t>BETNISOL EYE</t>
  </si>
  <si>
    <t>ACNE-AID CREAM</t>
  </si>
  <si>
    <t>CEFXONE 500MG IV</t>
  </si>
  <si>
    <t>CLOBDERM LOTION</t>
  </si>
  <si>
    <t>SANTE PLUS</t>
  </si>
  <si>
    <t>LACTOLIFE 20ML DROPS</t>
  </si>
  <si>
    <t>CROMOG E/D 5ML</t>
  </si>
  <si>
    <t>FIXVAL 100MG SUSP</t>
  </si>
  <si>
    <t>ACSOLIVE LOTION 30ML LOTI</t>
  </si>
  <si>
    <t>ETIZER 120 ML SYP</t>
  </si>
  <si>
    <t>MOSPEL  CREAM</t>
  </si>
  <si>
    <t>LUMARK XR 500MG TAB</t>
  </si>
  <si>
    <t>OVA-D 2000MG SCHT</t>
  </si>
  <si>
    <t>RELTUS DM</t>
  </si>
  <si>
    <t>VIGURINE 120ML</t>
  </si>
  <si>
    <t>ADAPCO CREAM</t>
  </si>
  <si>
    <t>MINOXIN 2% SOLU</t>
  </si>
  <si>
    <t>LOWPLAT PLUS</t>
  </si>
  <si>
    <t>TP CLOSE UP T/P</t>
  </si>
  <si>
    <t>WELMARK PHARMA</t>
  </si>
  <si>
    <t>RISMIK 1MG TAB</t>
  </si>
  <si>
    <t>PRULEX JUNIOR</t>
  </si>
  <si>
    <t>DANAXY 200MG 200MG CAP</t>
  </si>
  <si>
    <t>LAXITOL(LACTIDOL) 10GM/15ML SYP</t>
  </si>
  <si>
    <t>10GM/15ML</t>
  </si>
  <si>
    <t>TONOFLEX  INJ</t>
  </si>
  <si>
    <t>OLMEDIP 5/40MG TAB</t>
  </si>
  <si>
    <t>ONAMED 150MG CAP</t>
  </si>
  <si>
    <t>DESTAZINE 5MG TAB</t>
  </si>
  <si>
    <t>FELDENE 0.5%</t>
  </si>
  <si>
    <t>DEPENDAL-M</t>
  </si>
  <si>
    <t>1.5 LTR</t>
  </si>
  <si>
    <t>BROMYCIN</t>
  </si>
  <si>
    <t>MAXRON</t>
  </si>
  <si>
    <t>0.4 MG</t>
  </si>
  <si>
    <t>DERMAN  PWD</t>
  </si>
  <si>
    <t>FEEDER NIPPLE LARGE</t>
  </si>
  <si>
    <t>DYTRA 40MG TAB</t>
  </si>
  <si>
    <t>CIPTOP 500MG TAB</t>
  </si>
  <si>
    <t>HEAMOCARE 60ML SYP</t>
  </si>
  <si>
    <t>CORTEC PLUS  TAB</t>
  </si>
  <si>
    <t>ZOVIRAX  TAB</t>
  </si>
  <si>
    <t>NEWFLORA 75Million CAP</t>
  </si>
  <si>
    <t>75Million</t>
  </si>
  <si>
    <t>HILGAS 120ML SYP</t>
  </si>
  <si>
    <t>NISA-B 20MG TAB</t>
  </si>
  <si>
    <t>KASERTINE 50MG TAB</t>
  </si>
  <si>
    <t>DROMAX</t>
  </si>
  <si>
    <t>E-CLAR CRANUALES</t>
  </si>
  <si>
    <t>125 MG/5ML</t>
  </si>
  <si>
    <t>BANNET-Z T/P 75G</t>
  </si>
  <si>
    <t>ZEPAR 200MG TAB</t>
  </si>
  <si>
    <t>CIPTOP 250MG TAB</t>
  </si>
  <si>
    <t>ACCU-CHEK PERFORMA 25,S</t>
  </si>
  <si>
    <t>COSTA 2%</t>
  </si>
  <si>
    <t>CA-ZE 120ML SYP</t>
  </si>
  <si>
    <t>INFACID 15GM CREAM</t>
  </si>
  <si>
    <t>WIPES CHINA</t>
  </si>
  <si>
    <t>HUMALOG 100IU 100IU 10ML INJ</t>
  </si>
  <si>
    <t>100IU 10ML</t>
  </si>
  <si>
    <t>PROGREL 75MG TAB</t>
  </si>
  <si>
    <t>OLESTA AM 10/20MG TAB</t>
  </si>
  <si>
    <t>10/20MG</t>
  </si>
  <si>
    <t>PAIN AID PLUS 75MG TAB</t>
  </si>
  <si>
    <t>STERIFLUID 500ML TAB</t>
  </si>
  <si>
    <t>BD SYRINGE 10CC</t>
  </si>
  <si>
    <t>10CC</t>
  </si>
  <si>
    <t>NEUCEF DS</t>
  </si>
  <si>
    <t>MAXIDEX</t>
  </si>
  <si>
    <t>BEPANTHEN + CREAM</t>
  </si>
  <si>
    <t>BETADROP-N</t>
  </si>
  <si>
    <t>BLOTIM E/D 0.25</t>
  </si>
  <si>
    <t>MEP 40MG CAP</t>
  </si>
  <si>
    <t>NOVIDAT XR 500MG TAB</t>
  </si>
  <si>
    <t>ANSER PHARMACY</t>
  </si>
  <si>
    <t>ANERON-P 120ML SYP</t>
  </si>
  <si>
    <t>HEFLIN CAP 75MG CAP</t>
  </si>
  <si>
    <t>TAMSOLIN-S 0.4+6MG TAB</t>
  </si>
  <si>
    <t>0.4+6MG</t>
  </si>
  <si>
    <t>FUSIDERM H</t>
  </si>
  <si>
    <t>MYTIL SUSP</t>
  </si>
  <si>
    <t>BROXAL DM SYP</t>
  </si>
  <si>
    <t>GLOVES COMFEEL</t>
  </si>
  <si>
    <t>POLYTEK 10GRM</t>
  </si>
  <si>
    <t>APROVEL 300MG TAB</t>
  </si>
  <si>
    <t>ZAMBON LAB</t>
  </si>
  <si>
    <t>MONUROL 3G SCHT</t>
  </si>
  <si>
    <t>3G</t>
  </si>
  <si>
    <t>INHALER MEDIS</t>
  </si>
  <si>
    <t>CANESTEN EXTRA</t>
  </si>
  <si>
    <t>RULID</t>
  </si>
  <si>
    <t>MAXPAN 200MG SUSP</t>
  </si>
  <si>
    <t>MIXEL 200MG/5ML SUSP</t>
  </si>
  <si>
    <t>GETOFIN IM 500MG INJ</t>
  </si>
  <si>
    <t>MOXIGET INJ</t>
  </si>
  <si>
    <t>400/250M</t>
  </si>
  <si>
    <t>DICLOTEK E/D</t>
  </si>
  <si>
    <t>RUBIJECT  INJ</t>
  </si>
  <si>
    <t>KETOWIN 60ML SOLU</t>
  </si>
  <si>
    <t>ADRONIL 150MG TAB</t>
  </si>
  <si>
    <t>TB AQUAFRESH</t>
  </si>
  <si>
    <t>KALSOB VIT D3 &amp;K2</t>
  </si>
  <si>
    <t>VIT D3 &amp;K2</t>
  </si>
  <si>
    <t>NIBOVO 2.5MG TAB</t>
  </si>
  <si>
    <t>ZANTID 2MG TAB</t>
  </si>
  <si>
    <t>MOVELET</t>
  </si>
  <si>
    <t>gel</t>
  </si>
  <si>
    <t>FABIMILK 1</t>
  </si>
  <si>
    <t>PEPTILOC</t>
  </si>
  <si>
    <t>IRECON 150 MG</t>
  </si>
  <si>
    <t>GLIOPTIM</t>
  </si>
  <si>
    <t>KLARIBACT</t>
  </si>
  <si>
    <t>HIPRO 500MG</t>
  </si>
  <si>
    <t>PRAMIS 10MG TAB</t>
  </si>
  <si>
    <t>AMLOD TAB</t>
  </si>
  <si>
    <t>D-TONE  TAB</t>
  </si>
  <si>
    <t>VALTA 30MG TAB</t>
  </si>
  <si>
    <t>KAOLIN PULTICE</t>
  </si>
  <si>
    <t>NIVADOR 1GM INJ</t>
  </si>
  <si>
    <t>DERMAZINE 25GM CREAM</t>
  </si>
  <si>
    <t>DETTOL SOAP SKIN CARE</t>
  </si>
  <si>
    <t>SUMIG PLUS 85/500MG TAB</t>
  </si>
  <si>
    <t>85/500MG</t>
  </si>
  <si>
    <t>STANFLOX 500MG TAB</t>
  </si>
  <si>
    <t>XEPAT E/D</t>
  </si>
  <si>
    <t>DORBID 50MG TAB</t>
  </si>
  <si>
    <t>PROCAROL 50MCG TAB</t>
  </si>
  <si>
    <t>VERONA  CAP</t>
  </si>
  <si>
    <t>ROMEGA 200ML SYP</t>
  </si>
  <si>
    <t>BIO-KULT INFANTIS  SCHT</t>
  </si>
  <si>
    <t>ZOSARTAN-K 50MG TAB</t>
  </si>
  <si>
    <t>HI-WARBLE--MALIK PHARMACY</t>
  </si>
  <si>
    <t>RABILING  INJ</t>
  </si>
  <si>
    <t>LUCAST 4MG SCHT</t>
  </si>
  <si>
    <t>ZEEMOX 500MG 500MG CAP</t>
  </si>
  <si>
    <t>PEQUIT 100MG TAB</t>
  </si>
  <si>
    <t>AHMED MEDICAL STORE</t>
  </si>
  <si>
    <t>LONOFAST 8MG TAB</t>
  </si>
  <si>
    <t>NIGLYS SR 6.4MG CAP</t>
  </si>
  <si>
    <t>6.4MG</t>
  </si>
  <si>
    <t>ZILNOX (ZOLPIDEM) 10MG</t>
  </si>
  <si>
    <t>TONOFLEX 50MG CAP</t>
  </si>
  <si>
    <t>HI-SER 30MG 30MG CAP</t>
  </si>
  <si>
    <t>ACCURA  TAB</t>
  </si>
  <si>
    <t>NEBICARE 2.5MG TAB</t>
  </si>
  <si>
    <t>AMLOBEST 5MG TAB</t>
  </si>
  <si>
    <t>TORATE 50MG TAB</t>
  </si>
  <si>
    <t>NORMOPRESS</t>
  </si>
  <si>
    <t>ALKACITRON</t>
  </si>
  <si>
    <t>NATASAN 5%</t>
  </si>
  <si>
    <t>HONEY 235GM G/S</t>
  </si>
  <si>
    <t>235GM</t>
  </si>
  <si>
    <t>FIXCAL 120ML SYP</t>
  </si>
  <si>
    <t>VALANXA AIK CAP</t>
  </si>
  <si>
    <t>AIK</t>
  </si>
  <si>
    <t>EPLER 50MG TAB</t>
  </si>
  <si>
    <t>OLANCO 3/25MG CAP</t>
  </si>
  <si>
    <t>3/25MG</t>
  </si>
  <si>
    <t>NATRILAM 1.5MG/10MG 1.5MG/10MG TAB</t>
  </si>
  <si>
    <t>1.5MG/10MG</t>
  </si>
  <si>
    <t>ONEFER  INJ</t>
  </si>
  <si>
    <t>ALGOCIN</t>
  </si>
  <si>
    <t>HELICEF 500MG CAP</t>
  </si>
  <si>
    <t>FADIPHINE 60ML SYP</t>
  </si>
  <si>
    <t>IMPACT T/P 40GM</t>
  </si>
  <si>
    <t>AMCLAV 156.25 SUSP</t>
  </si>
  <si>
    <t>156.25</t>
  </si>
  <si>
    <t>TB WISDOM</t>
  </si>
  <si>
    <t>FLAGYL PLUS 90ML SYP</t>
  </si>
  <si>
    <t>VEENA FORTE 120ML SYP</t>
  </si>
  <si>
    <t>COLRIL 4MF</t>
  </si>
  <si>
    <t>4MF</t>
  </si>
  <si>
    <t>HAIR MAX PLUS</t>
  </si>
  <si>
    <t>E-TIZER 120ML SYP</t>
  </si>
  <si>
    <t>VEZITIC 10MG TAB</t>
  </si>
  <si>
    <t>EPTI 120ML SYP</t>
  </si>
  <si>
    <t>MONTFEX  TAB</t>
  </si>
  <si>
    <t>NABILOC 5MG</t>
  </si>
  <si>
    <t>DOLONAP</t>
  </si>
  <si>
    <t>CLENIL</t>
  </si>
  <si>
    <t>250MCG</t>
  </si>
  <si>
    <t>CIDOMYCIN 160MG</t>
  </si>
  <si>
    <t>160 MG</t>
  </si>
  <si>
    <t>CATALIN OPTH</t>
  </si>
  <si>
    <t>INDOFER 60ML SYP</t>
  </si>
  <si>
    <t>EMRIX SR 30MG CAP</t>
  </si>
  <si>
    <t>LINKUS 120ML SYP</t>
  </si>
  <si>
    <t>MEDGEL 60ML SYP</t>
  </si>
  <si>
    <t>OPMOX 5ML DROPS</t>
  </si>
  <si>
    <t>PROTECT 80MG 80MG TAB</t>
  </si>
  <si>
    <t>APSIN 120ML SYP</t>
  </si>
  <si>
    <t>XEN D3 PLUS  TAB</t>
  </si>
  <si>
    <t>MEGADOX</t>
  </si>
  <si>
    <t>MAGNETT</t>
  </si>
  <si>
    <t>LIQ PARAFFIN</t>
  </si>
  <si>
    <t>25 ML</t>
  </si>
  <si>
    <t>XYLOCAINE 5% OINT</t>
  </si>
  <si>
    <t>ARQE-E-SHIRIN</t>
  </si>
  <si>
    <t>KHATOONI</t>
  </si>
  <si>
    <t>PEARS SOAP IMP</t>
  </si>
  <si>
    <t>CYCLOGYL 1% 15ML DROPS</t>
  </si>
  <si>
    <t>LAPIS  CAP</t>
  </si>
  <si>
    <t>OSNATE-D SUSP SYP</t>
  </si>
  <si>
    <t>CISEC 40MG CAP</t>
  </si>
  <si>
    <t>FORACORT INH 200MCG</t>
  </si>
  <si>
    <t>200MCG</t>
  </si>
  <si>
    <t>EYMOX-D 10ML DROPS</t>
  </si>
  <si>
    <t>ACIREG 20MG CAP</t>
  </si>
  <si>
    <t>EXFORGE HCT 5/160/25MG</t>
  </si>
  <si>
    <t>ITAGLIP 100MG TAB</t>
  </si>
  <si>
    <t>ROSWIN 10MG TAB</t>
  </si>
  <si>
    <t>SILO 100MG</t>
  </si>
  <si>
    <t>SEVIA 80MG</t>
  </si>
  <si>
    <t>PRAZ 0.25MG TAB</t>
  </si>
  <si>
    <t>COVANCE 5/80MG TAB</t>
  </si>
  <si>
    <t>AVSAR PLUS 10/25/320MG 10/25/320 TAB</t>
  </si>
  <si>
    <t>10/25/320</t>
  </si>
  <si>
    <t>NUZZER ECD-1=RS-1220</t>
  </si>
  <si>
    <t>LORIN-NSA 10MG TAB</t>
  </si>
  <si>
    <t>HIDRASEC 100MG CAP</t>
  </si>
  <si>
    <t>HONEY JAR</t>
  </si>
  <si>
    <t>300 G</t>
  </si>
  <si>
    <t>PEPTIBAN 20MG</t>
  </si>
  <si>
    <t>JOHNSON BABY SOAP</t>
  </si>
  <si>
    <t>HONEY</t>
  </si>
  <si>
    <t>CITOLIN 30ML</t>
  </si>
  <si>
    <t>MELAWHITE CREAM</t>
  </si>
  <si>
    <t>FIXVAL 400MG</t>
  </si>
  <si>
    <t>DEEP HEAT SPRAY</t>
  </si>
  <si>
    <t>COLOSPS MR 200MG CAP</t>
  </si>
  <si>
    <t>PK-6 30ML SOLU</t>
  </si>
  <si>
    <t>SENSODYN RAPAID  G/S</t>
  </si>
  <si>
    <t>PROACT 50MG 50MG TAB</t>
  </si>
  <si>
    <t>DUDEX 30MG CAP</t>
  </si>
  <si>
    <t>COZLIF 120ML SYP</t>
  </si>
  <si>
    <t>PAMPER PERFECT L</t>
  </si>
  <si>
    <t>IMPACT M/W 200ML</t>
  </si>
  <si>
    <t>SUDO CREAM 60G</t>
  </si>
  <si>
    <t>IROTON 60ML SYP</t>
  </si>
  <si>
    <t>OPHTH-LUBRIC 10ML DROPS</t>
  </si>
  <si>
    <t>TESPRAL 50MG TAB</t>
  </si>
  <si>
    <t>SELSUN (YELLOW) 200ML</t>
  </si>
  <si>
    <t>NEUCEF</t>
  </si>
  <si>
    <t>TRANSAMIN</t>
  </si>
  <si>
    <t>OPTACHLOR EYE</t>
  </si>
  <si>
    <t>METROZINE</t>
  </si>
  <si>
    <t>LEFLOX 500MG IV</t>
  </si>
  <si>
    <t>NOVIDAT-DS</t>
  </si>
  <si>
    <t>EZIFIBER JAR 300GMS PWD</t>
  </si>
  <si>
    <t>300GMS</t>
  </si>
  <si>
    <t>LORAMAX 10MG TAB</t>
  </si>
  <si>
    <t>FAIR &amp; PINK 30GM CREAM</t>
  </si>
  <si>
    <t>SPRAHALER 500MCG/2ML SOLU</t>
  </si>
  <si>
    <t>500MCG/2ML</t>
  </si>
  <si>
    <t>PROXEREX S.A PHARMA SCHT</t>
  </si>
  <si>
    <t>CANSAAR PLUS 16/12.5MG TAB</t>
  </si>
  <si>
    <t>16/12.5MG</t>
  </si>
  <si>
    <t>PULMITEC</t>
  </si>
  <si>
    <t>CYCLOZ 400MG</t>
  </si>
  <si>
    <t>OMCAP 20MG CAP</t>
  </si>
  <si>
    <t>ARTEQUINE  CAP</t>
  </si>
  <si>
    <t>NICOTRIM 60ML SYP</t>
  </si>
  <si>
    <t>BIFOMYK 15GM CREAM</t>
  </si>
  <si>
    <t>MELAS H 15 GM CREAM</t>
  </si>
  <si>
    <t>PAIN-AID PLUS 50MG TAB</t>
  </si>
  <si>
    <t>CLOBEDERM 20ML LOTI</t>
  </si>
  <si>
    <t>NOVOMIX 50 FLEXPEN PINK INJ</t>
  </si>
  <si>
    <t>PINK</t>
  </si>
  <si>
    <t>SANGOBION FE 10ML INJ</t>
  </si>
  <si>
    <t>IVADIN 5MG TAB</t>
  </si>
  <si>
    <t>ANEX</t>
  </si>
  <si>
    <t>275MG</t>
  </si>
  <si>
    <t>RISP 30ML SOLU</t>
  </si>
  <si>
    <t>AKNE-FIN BAR</t>
  </si>
  <si>
    <t>LUTEVIT + 120ML SYP</t>
  </si>
  <si>
    <t>CLINICA 100GRM</t>
  </si>
  <si>
    <t>ACTICLOR 250MG SCHT</t>
  </si>
  <si>
    <t>EPIVAL INJ</t>
  </si>
  <si>
    <t>FORTUM</t>
  </si>
  <si>
    <t>PEPTINIL D.S.</t>
  </si>
  <si>
    <t>MAGNETT-DS</t>
  </si>
  <si>
    <t>TB CREAST</t>
  </si>
  <si>
    <t>SENEX FORTE 1G</t>
  </si>
  <si>
    <t>ANGIOCARD-SR</t>
  </si>
  <si>
    <t>6.5 MG</t>
  </si>
  <si>
    <t>ALFA-D</t>
  </si>
  <si>
    <t>ROCEPHIN(1G) I.M</t>
  </si>
  <si>
    <t>ALPROX TAB</t>
  </si>
  <si>
    <t>OMC  TAB</t>
  </si>
  <si>
    <t>CARIPEPTIC  TAB</t>
  </si>
  <si>
    <t>TARDYFERON-F  TAB</t>
  </si>
  <si>
    <t>FUSIL B 15GRM</t>
  </si>
  <si>
    <t>15GRM</t>
  </si>
  <si>
    <t>CALAMINA LOTION  LOTI</t>
  </si>
  <si>
    <t>STABION  TAB</t>
  </si>
  <si>
    <t>PROLIVER 200MG CAP</t>
  </si>
  <si>
    <t>KELWIN-D BLISTER  TAB</t>
  </si>
  <si>
    <t>CAPZYME  CAP</t>
  </si>
  <si>
    <t>COMBINOL-H JUNIOR 120ML</t>
  </si>
  <si>
    <t>INDROP-D  CAP</t>
  </si>
  <si>
    <t>REJUVA  SCHT</t>
  </si>
  <si>
    <t>VIVIOPTAL ACTIVE  CAP</t>
  </si>
  <si>
    <t>PEQUIT XR 300MG TAB</t>
  </si>
  <si>
    <t>REMIT DR 60MG CAP</t>
  </si>
  <si>
    <t>PARIDOPA 50/12.5/200MG  TAB</t>
  </si>
  <si>
    <t>AMINOLEBAN</t>
  </si>
  <si>
    <t>ZETAMAX SYP</t>
  </si>
  <si>
    <t>22.5ML</t>
  </si>
  <si>
    <t>CALAMINE-D  LOTI</t>
  </si>
  <si>
    <t>PRICKLY HEAT CREAM</t>
  </si>
  <si>
    <t>CIPLET 125MG SUSP</t>
  </si>
  <si>
    <t>SCIFIX(CEFIXIME) 400MG CAP</t>
  </si>
  <si>
    <t>EVENTON-C 500MG TAB</t>
  </si>
  <si>
    <t>HYDERGINE</t>
  </si>
  <si>
    <t>COLDREX</t>
  </si>
  <si>
    <t>TINCH.IODINE</t>
  </si>
  <si>
    <t>PREDNICOL EYE</t>
  </si>
  <si>
    <t>GLYCERIN SUPPOSTRIE</t>
  </si>
  <si>
    <t xml:space="preserve"> 12'S</t>
  </si>
  <si>
    <t>PEADS</t>
  </si>
  <si>
    <t>SALMICORT INH</t>
  </si>
  <si>
    <t>CEREGIN 15ML SOLU</t>
  </si>
  <si>
    <t>RABRO 20MG</t>
  </si>
  <si>
    <t>BETONIL LOTION</t>
  </si>
  <si>
    <t>URSO SYP</t>
  </si>
  <si>
    <t>SUNNY D</t>
  </si>
  <si>
    <t>LIQUD</t>
  </si>
  <si>
    <t>D3 1000 IU</t>
  </si>
  <si>
    <t>PROSALZ T/P</t>
  </si>
  <si>
    <t>TERBISIL 10G CREAM</t>
  </si>
  <si>
    <t>FEEDER NIPPLE SMALL</t>
  </si>
  <si>
    <t>ARCEVA DS 30ML SUSP</t>
  </si>
  <si>
    <t>CLARABAC 250MG TAB</t>
  </si>
  <si>
    <t>MEGAVIT 5ML INJ</t>
  </si>
  <si>
    <t>COSINE 830MG TAB</t>
  </si>
  <si>
    <t>830MG</t>
  </si>
  <si>
    <t>PEGALIN 100MG CAP</t>
  </si>
  <si>
    <t>ACTIFED DM</t>
  </si>
  <si>
    <t>CEFCOM 1G</t>
  </si>
  <si>
    <t>1 G</t>
  </si>
  <si>
    <t>PROVATE OINTEMENT</t>
  </si>
  <si>
    <t>MAGNOFENAC</t>
  </si>
  <si>
    <t>R-EZE 120ML SYP</t>
  </si>
  <si>
    <t>RELTUS DM 120ML SYP</t>
  </si>
  <si>
    <t>MONTLEVO 500MG TAB</t>
  </si>
  <si>
    <t>CLINICA GEL</t>
  </si>
  <si>
    <t>CEFXONE  IM</t>
  </si>
  <si>
    <t>CELIA-AR 400GM</t>
  </si>
  <si>
    <t>SECURE 200MG CAP</t>
  </si>
  <si>
    <t>DR KOFF (HONEY) 120ML SYP</t>
  </si>
  <si>
    <t>XIB 300MG TAB</t>
  </si>
  <si>
    <t>FROBEN GEL 50G 50G GEL</t>
  </si>
  <si>
    <t>DURON 20MG CAP</t>
  </si>
  <si>
    <t>ESOMAX 20MG CAP</t>
  </si>
  <si>
    <t>OPT-D3 100,000 IU CAP</t>
  </si>
  <si>
    <t>100,000 IU</t>
  </si>
  <si>
    <t>ZEROGOUT 80MG TAB</t>
  </si>
  <si>
    <t>SOFTIN-F 180MG TAB</t>
  </si>
  <si>
    <t>VIVIOPTAL MULTI</t>
  </si>
  <si>
    <t>CRESAR 80MG TAB</t>
  </si>
  <si>
    <t>LISTERINE 250ML</t>
  </si>
  <si>
    <t>m/w</t>
  </si>
  <si>
    <t>CLOZOX V</t>
  </si>
  <si>
    <t>ZANIFLEX</t>
  </si>
  <si>
    <t>METNI V GEL</t>
  </si>
  <si>
    <t>SATHI CONDOMS 6,S</t>
  </si>
  <si>
    <t>6,S</t>
  </si>
  <si>
    <t>HAMDAM CONDOM</t>
  </si>
  <si>
    <t>ROUGH RIDER CONDOM</t>
  </si>
  <si>
    <t>SLATE 250MG CAP</t>
  </si>
  <si>
    <t>LUMARK ORAL 60ML SOLU</t>
  </si>
  <si>
    <t>PEQUIT 25MG TAB</t>
  </si>
  <si>
    <t>ALCE 10 MG TAB</t>
  </si>
  <si>
    <t>CAZID (LINZOLID) 600mg TAB</t>
  </si>
  <si>
    <t>600mg</t>
  </si>
  <si>
    <t>LOVANZO 40MG CAP</t>
  </si>
  <si>
    <t>SYRINGE BM 3 CC</t>
  </si>
  <si>
    <t>3 CC</t>
  </si>
  <si>
    <t>FOCIN SUSP</t>
  </si>
  <si>
    <t>WIPS PAMPER</t>
  </si>
  <si>
    <t>OFLOX 400MG TAB</t>
  </si>
  <si>
    <t>CECON DROP</t>
  </si>
  <si>
    <t>METOCLON</t>
  </si>
  <si>
    <t>AVIL</t>
  </si>
  <si>
    <t>TORADOL</t>
  </si>
  <si>
    <t>FLOROZIL E/D</t>
  </si>
  <si>
    <t>SASTID BAR</t>
  </si>
  <si>
    <t>ATEASE 5/10MG</t>
  </si>
  <si>
    <t>5/10 MG</t>
  </si>
  <si>
    <t>TP SENSODYNE FLORIDE T/P</t>
  </si>
  <si>
    <t>LISPRIL 10MG TAB</t>
  </si>
  <si>
    <t>RANI KHAT  TAB</t>
  </si>
  <si>
    <t>OSSTIUM 2MG SCHT</t>
  </si>
  <si>
    <t>RESPICARE 4MG SCHT</t>
  </si>
  <si>
    <t>XARELTO 15 MG TAB</t>
  </si>
  <si>
    <t>15 MG</t>
  </si>
  <si>
    <t>PROSARTAN 8MG TAB</t>
  </si>
  <si>
    <t>HYD 10MG+1MG CAP</t>
  </si>
  <si>
    <t>10MG+1MG</t>
  </si>
  <si>
    <t>DDR 60MG 60MG CAP</t>
  </si>
  <si>
    <t>NEBILOL 5MG</t>
  </si>
  <si>
    <t>CRAVIT</t>
  </si>
  <si>
    <t>ENGERIX-B (ADULT)</t>
  </si>
  <si>
    <t>COF REST</t>
  </si>
  <si>
    <t>MIXEL 200MG CAP</t>
  </si>
  <si>
    <t>PROVIN 550MG TAB</t>
  </si>
  <si>
    <t>VITAL-K  INJ</t>
  </si>
  <si>
    <t>LOCASALIC 15G OINT</t>
  </si>
  <si>
    <t>ONITA</t>
  </si>
  <si>
    <t>SC</t>
  </si>
  <si>
    <t>VEPRIDONE  SYP</t>
  </si>
  <si>
    <t>DR.MOM 20ML DROPS</t>
  </si>
  <si>
    <t>CIBCOS HONEY 120ML SYP</t>
  </si>
  <si>
    <t>SANO 10MG 10MG TAB</t>
  </si>
  <si>
    <t>CALAMOX</t>
  </si>
  <si>
    <t>156.25MG</t>
  </si>
  <si>
    <t>CIBEX(PVT)LTD.</t>
  </si>
  <si>
    <t>VOLTAGESIC 50</t>
  </si>
  <si>
    <t>50 MCG</t>
  </si>
  <si>
    <t>ACETOFEN</t>
  </si>
  <si>
    <t>STREPTOMYCIN SULPHATE</t>
  </si>
  <si>
    <t>WYDAL PLUS</t>
  </si>
  <si>
    <t>MULTIVITAMIN</t>
  </si>
  <si>
    <t>ANAPAZ-DS  TAB</t>
  </si>
  <si>
    <t>SNOLIP 10MG TAB</t>
  </si>
  <si>
    <t>DEPLAT 75MG TAB</t>
  </si>
  <si>
    <t>ORLIFIT 60MG TAB</t>
  </si>
  <si>
    <t>NEBULIZER KIT</t>
  </si>
  <si>
    <t>CLOPRA 75MG TAB</t>
  </si>
  <si>
    <t>CIPESTA XR 1000MG</t>
  </si>
  <si>
    <t>WINSTAR 20MG3 TAB</t>
  </si>
  <si>
    <t>20MG3</t>
  </si>
  <si>
    <t>NERVIX  CAP</t>
  </si>
  <si>
    <t>NEOBITINAL 200MG TAB</t>
  </si>
  <si>
    <t>SELSUN BLUE(200ML)</t>
  </si>
  <si>
    <t>AMLOBEST 10MG TAB</t>
  </si>
  <si>
    <t>BRETHIN 2.5MG TAB</t>
  </si>
  <si>
    <t>MYO-Q-10 50MG CAP</t>
  </si>
  <si>
    <t>FEBORIC 40MG TAB</t>
  </si>
  <si>
    <t>MIBEGA 50MG 50MG TAB</t>
  </si>
  <si>
    <t>BUTRIN XL 150MG TAB</t>
  </si>
  <si>
    <t>SAKOON 3MG TAB</t>
  </si>
  <si>
    <t>ENZ 10 100MG CAP</t>
  </si>
  <si>
    <t>OT CAP</t>
  </si>
  <si>
    <t>CECLOR 250MG SYP</t>
  </si>
  <si>
    <t>ADVANTAN OINT</t>
  </si>
  <si>
    <t>STARLEV 250MG TAB</t>
  </si>
  <si>
    <t>OMICIN 60ML SYP</t>
  </si>
  <si>
    <t>SUDO CREAM 125G</t>
  </si>
  <si>
    <t>BARINAP</t>
  </si>
  <si>
    <t>KAMIC  TAB</t>
  </si>
  <si>
    <t>P-SAFE TAB 20 MG TAB</t>
  </si>
  <si>
    <t>SIMVAZAF 10MG</t>
  </si>
  <si>
    <t>SECURE DS</t>
  </si>
  <si>
    <t>RAPIDONE 10MG TAB</t>
  </si>
  <si>
    <t>BEJECTAL</t>
  </si>
  <si>
    <t>DOFNAC</t>
  </si>
  <si>
    <t>OPTOFLOX</t>
  </si>
  <si>
    <t>HYDROCORTISONE</t>
  </si>
  <si>
    <t>ACNE LENE</t>
  </si>
  <si>
    <t>COW &amp; GATE</t>
  </si>
  <si>
    <t>FOLLY CATHIDER (ANGEL)</t>
  </si>
  <si>
    <t>16NO+18NO</t>
  </si>
  <si>
    <t>PAMPER CAMERA JUMBO</t>
  </si>
  <si>
    <t>ZOYCIN 4.5GM INJ</t>
  </si>
  <si>
    <t>4.5GM</t>
  </si>
  <si>
    <t>NURTUMIL 1 400G PWD</t>
  </si>
  <si>
    <t>ESOPASE 20MG</t>
  </si>
  <si>
    <t>TINEACORT CREAM</t>
  </si>
  <si>
    <t>BETALOL E/D</t>
  </si>
  <si>
    <t>VENTOLIN 1ML INJ</t>
  </si>
  <si>
    <t>LACRILUBE 3.5GM OINT</t>
  </si>
  <si>
    <t>CEFIX 200MG CAP</t>
  </si>
  <si>
    <t>HYDRO SOD.SUC 250MG INJ</t>
  </si>
  <si>
    <t>VITAPRIME 120ML SYP</t>
  </si>
  <si>
    <t>IVF-M 75IU INJ</t>
  </si>
  <si>
    <t>TUSCOLIN 120ML SYP</t>
  </si>
  <si>
    <t>SUNVIT-D3 200,000.IU INJ</t>
  </si>
  <si>
    <t>200,000.IU</t>
  </si>
  <si>
    <t>KEFLEX 250MG CAP</t>
  </si>
  <si>
    <t>PROCOD 90ML SYP</t>
  </si>
  <si>
    <t>FLUCATE  INJ</t>
  </si>
  <si>
    <t>PEPTOGEL SPEED 120ML SYP</t>
  </si>
  <si>
    <t>DUNE 5MG TAB</t>
  </si>
  <si>
    <t>SYNALAR 30GRM CREAM</t>
  </si>
  <si>
    <t>RABIPUR 2.5MG INJ</t>
  </si>
  <si>
    <t>OTID 250MG CAP</t>
  </si>
  <si>
    <t>PROTECT WHITENTING 70GM G/S</t>
  </si>
  <si>
    <t>RHOPHYLAC 300UG 300UG INJ</t>
  </si>
  <si>
    <t>300UG</t>
  </si>
  <si>
    <t>ALPENLAC 2 400 PWD</t>
  </si>
  <si>
    <t>AVEROX 400MG TAB</t>
  </si>
  <si>
    <t>PULMAX 120ML SYP</t>
  </si>
  <si>
    <t>NUTRAFIL-2 400 G MILK</t>
  </si>
  <si>
    <t>RIBAGENE 400MG 400MG TAB</t>
  </si>
  <si>
    <t>NEEGE 20MG TAB</t>
  </si>
  <si>
    <t>GABLIN CAP 100MG CAP</t>
  </si>
  <si>
    <t>PHYTUS IVY LEAF 120ML SYP</t>
  </si>
  <si>
    <t>PEPTIBAN DS 40MG TAB</t>
  </si>
  <si>
    <t>RHINOSONE-P</t>
  </si>
  <si>
    <t>LOMEXIN T OVULES</t>
  </si>
  <si>
    <t>FLUDERM</t>
  </si>
  <si>
    <t>APSIN 60ML SYP</t>
  </si>
  <si>
    <t>TRIYUMB PLUS  TAB</t>
  </si>
  <si>
    <t>MYOGARD(COQ10)  TAB</t>
  </si>
  <si>
    <t>ZUNE 20MG TAB</t>
  </si>
  <si>
    <t>RIMICTAL 300MG</t>
  </si>
  <si>
    <t>OPTRA   INHALER</t>
  </si>
  <si>
    <t>40MCG</t>
  </si>
  <si>
    <t>TEXCOL DM</t>
  </si>
  <si>
    <t>SPIRIT</t>
  </si>
  <si>
    <t>MIXEL</t>
  </si>
  <si>
    <t>DR.KOFF 120ML SYP</t>
  </si>
  <si>
    <t>PROTECT-G 40GM</t>
  </si>
  <si>
    <t>AUGMENTIN BD 457 MG SUSP</t>
  </si>
  <si>
    <t>457 MG</t>
  </si>
  <si>
    <t>NUTRAFIL-3 400 G MILK</t>
  </si>
  <si>
    <t>CLEAR 10MG TAB</t>
  </si>
  <si>
    <t>FORTIUS 5MG TAB</t>
  </si>
  <si>
    <t>D-CALCIM 750MG+400U TAB</t>
  </si>
  <si>
    <t>750MG+400U</t>
  </si>
  <si>
    <t>COFRID</t>
  </si>
  <si>
    <t>ESORID</t>
  </si>
  <si>
    <t>PROFENID S.R</t>
  </si>
  <si>
    <t>EYTOFEN DROPS</t>
  </si>
  <si>
    <t>MEDIGESIC</t>
  </si>
  <si>
    <t>STARLEV 500MG TAB</t>
  </si>
  <si>
    <t>PAPER TAPE 2"</t>
  </si>
  <si>
    <t>2"</t>
  </si>
  <si>
    <t>PEPPERMINT 120ML SYP</t>
  </si>
  <si>
    <t>CLONEXA 1MG TAB</t>
  </si>
  <si>
    <t>COFERB PLUS 120ML SYP</t>
  </si>
  <si>
    <t>MACLACIN 125MG 60ML SUSP</t>
  </si>
  <si>
    <t>COLOPRID 25</t>
  </si>
  <si>
    <t>XIME-C 400MG TAB</t>
  </si>
  <si>
    <t>VALKEN 160MG TAB</t>
  </si>
  <si>
    <t>NEGRAM</t>
  </si>
  <si>
    <t>MULTIGESIC</t>
  </si>
  <si>
    <t>GENTICYN HC CREAM</t>
  </si>
  <si>
    <t>BRODIN</t>
  </si>
  <si>
    <t>BRONEX 60ML SYP</t>
  </si>
  <si>
    <t>ESTA 10MG TAB</t>
  </si>
  <si>
    <t>INMOX 5ML DROPS</t>
  </si>
  <si>
    <t>CLARITEK 250MG/5ML</t>
  </si>
  <si>
    <t>PINTIN 3/25MG CAP</t>
  </si>
  <si>
    <t>AMSTAN 5/160MG TAB</t>
  </si>
  <si>
    <t>LEVAQ 500MG TAB</t>
  </si>
  <si>
    <t>FLOAID 4MG SCHT</t>
  </si>
  <si>
    <t>LYTA 40MG CAP</t>
  </si>
  <si>
    <t>OPHTH-DICLOFEN</t>
  </si>
  <si>
    <t>DERMOQUIN 4%</t>
  </si>
  <si>
    <t>NOCER 60ML SUSP</t>
  </si>
  <si>
    <t>FOLLEY CATHTER(SILICON)</t>
  </si>
  <si>
    <t>SECNIDAL  TAB</t>
  </si>
  <si>
    <t>MYDOSONE E/D  DROPS</t>
  </si>
  <si>
    <t>ALGEZEN 10MG TAB</t>
  </si>
  <si>
    <t>ZIAPINE 100MG TAB</t>
  </si>
  <si>
    <t>ALLERGIA 180MG TAB</t>
  </si>
  <si>
    <t>BIOALFA</t>
  </si>
  <si>
    <t>OREX DYTE 120ML SYP</t>
  </si>
  <si>
    <t>CYPRODIOL 35/2 TAB</t>
  </si>
  <si>
    <t>35/2</t>
  </si>
  <si>
    <t>VOLDEN FORT K 75MG TAB</t>
  </si>
  <si>
    <t>TEZOLID  TAB</t>
  </si>
  <si>
    <t>VIVASE F  TAB</t>
  </si>
  <si>
    <t>EXOCIT XR  TAB</t>
  </si>
  <si>
    <t>TAMISO MR 0.4MG CAP</t>
  </si>
  <si>
    <t>TEPH INSTA SCH 40MG</t>
  </si>
  <si>
    <t>NIQUIN 5MG TAB</t>
  </si>
  <si>
    <t>OCUDEX</t>
  </si>
  <si>
    <t>DIABETRON</t>
  </si>
  <si>
    <t>80 MG</t>
  </si>
  <si>
    <t>OSSOBON-D</t>
  </si>
  <si>
    <t>ERIBION 120ML SYP</t>
  </si>
  <si>
    <t>FAAST 20MG CAP</t>
  </si>
  <si>
    <t>OLCUF PLUS 120ML SYP</t>
  </si>
  <si>
    <t>ROCIP EYE DROPS</t>
  </si>
  <si>
    <t>SEPRODERM</t>
  </si>
  <si>
    <t>ISPHAGHOL QARSHI 50GM</t>
  </si>
  <si>
    <t>KRACK  CREAM</t>
  </si>
  <si>
    <t>PROSTILET E/D  DROPS</t>
  </si>
  <si>
    <t>FOSTER INH</t>
  </si>
  <si>
    <t>ZECHIN 10MG TAB</t>
  </si>
  <si>
    <t>TIMEQUIN  CAP</t>
  </si>
  <si>
    <t>JUVIA-M 50+1000MG TAB</t>
  </si>
  <si>
    <t>VALSAR-M 10/160 TAB</t>
  </si>
  <si>
    <t>10/160</t>
  </si>
  <si>
    <t>ESOBIN 40MG SAIBANS PH CAP</t>
  </si>
  <si>
    <t>VALTURNA-A 5/80MG TAB</t>
  </si>
  <si>
    <t>ZOLECTA 250MG CAP</t>
  </si>
  <si>
    <t>TEMPRAMINE</t>
  </si>
  <si>
    <t>RENITEC</t>
  </si>
  <si>
    <t>FLUANXOL DE 40MG INJ</t>
  </si>
  <si>
    <t>Q-PLEX 120ML SYP</t>
  </si>
  <si>
    <t>REVALP SUSP 120ML</t>
  </si>
  <si>
    <t>NIALAC GOLD-3=RS-1200</t>
  </si>
  <si>
    <t>OPTIUM STRIPE 50,S</t>
  </si>
  <si>
    <t>CLAFRON</t>
  </si>
  <si>
    <t>0.5 GM</t>
  </si>
  <si>
    <t>RINGER LACTATE D</t>
  </si>
  <si>
    <t>1000 ML</t>
  </si>
  <si>
    <t>GYNOFEX</t>
  </si>
  <si>
    <t>FAMOBEX 20MG TAB</t>
  </si>
  <si>
    <t>DOSTIN 225MG SCHT</t>
  </si>
  <si>
    <t>225MG</t>
  </si>
  <si>
    <t>GLOVES SURGICAL</t>
  </si>
  <si>
    <t>MEIJI</t>
  </si>
  <si>
    <t>MEIJI MAMILAC=1095</t>
  </si>
  <si>
    <t>ESTRANOR ORAL 21TAB TAB</t>
  </si>
  <si>
    <t>21TAB</t>
  </si>
  <si>
    <t>APIDRA SOLOSTAR  INJ</t>
  </si>
  <si>
    <t>PULMEASE 10MG TAB</t>
  </si>
  <si>
    <t>CURAZOLE CREAM 10GM CREAM</t>
  </si>
  <si>
    <t>MEDIZAN LAB</t>
  </si>
  <si>
    <t>MTAZ 15MG TAB</t>
  </si>
  <si>
    <t>FIXITIL</t>
  </si>
  <si>
    <t>TONI-5</t>
  </si>
  <si>
    <t>TARISIN .025%</t>
  </si>
  <si>
    <t>NOCER 40MG TAB</t>
  </si>
  <si>
    <t>FLYTRO 30G CREAM</t>
  </si>
  <si>
    <t>VILGET 50MG TAB</t>
  </si>
  <si>
    <t>ROCEPHIN(500)I.M</t>
  </si>
  <si>
    <t>ACTIDIL ELIXIR</t>
  </si>
  <si>
    <t>COMPLAN</t>
  </si>
  <si>
    <t>BIOSTAT E/D</t>
  </si>
  <si>
    <t>NOVASALIC 15G OINT</t>
  </si>
  <si>
    <t>ISOTAB 20MG TAB</t>
  </si>
  <si>
    <t>OBRADEX E/ONIT</t>
  </si>
  <si>
    <t>CANDEREL  SCHT</t>
  </si>
  <si>
    <t>ZOLOPAT FORTE 5ML DROPS</t>
  </si>
  <si>
    <t>LIOMETACIN</t>
  </si>
  <si>
    <t>ENFALAC PRE A+</t>
  </si>
  <si>
    <t>400 GM</t>
  </si>
  <si>
    <t>MOLOX 400MG TAB</t>
  </si>
  <si>
    <t>CITOLIN 60ML SYP</t>
  </si>
  <si>
    <t>CEFXONE IG IM  INJ</t>
  </si>
  <si>
    <t>ISOMIL POWDER 400MG PWD</t>
  </si>
  <si>
    <t>SULZONE 2GM</t>
  </si>
  <si>
    <t>DUPREX CAP 30MG</t>
  </si>
  <si>
    <t>CANDEREL JAR</t>
  </si>
  <si>
    <t>125 GM</t>
  </si>
  <si>
    <t>FEROCHEL SYP</t>
  </si>
  <si>
    <t>MEP 20MG CAP</t>
  </si>
  <si>
    <t>AZOMAX 200MG/5ML 15ML SUSP</t>
  </si>
  <si>
    <t>AMPER 10/8MG</t>
  </si>
  <si>
    <t>10/8MG</t>
  </si>
  <si>
    <t>DUDEX 60MG CAP</t>
  </si>
  <si>
    <t>SUPRADYN N</t>
  </si>
  <si>
    <t>WOBENZYM N</t>
  </si>
  <si>
    <t>ROCEPHIN(500MG)I.V</t>
  </si>
  <si>
    <t>EZITA 10</t>
  </si>
  <si>
    <t>AUGMENTIN DROPS</t>
  </si>
  <si>
    <t>5% D/WATER</t>
  </si>
  <si>
    <t>ZAUXIT 20MG</t>
  </si>
  <si>
    <t>NAP</t>
  </si>
  <si>
    <t>KOLAC</t>
  </si>
  <si>
    <t>MONOCEF DS 500MG CAP</t>
  </si>
  <si>
    <t>VEXOR 50MG</t>
  </si>
  <si>
    <t>XYTINIL 3MG TAB</t>
  </si>
  <si>
    <t>FLIXONASE N/S</t>
  </si>
  <si>
    <t>CO-ACEARTIN  TAB</t>
  </si>
  <si>
    <t>PIMPAL 0.1% 15gmL</t>
  </si>
  <si>
    <t>TP COLGATE 110G</t>
  </si>
  <si>
    <t>LOCUS 250MG TAB</t>
  </si>
  <si>
    <t>UTROGESTAN CAP</t>
  </si>
  <si>
    <t>BETAGE  TAB</t>
  </si>
  <si>
    <t>M-LOW 5MG TAB</t>
  </si>
  <si>
    <t>ELGIN 0.5UG 0.5UG INJ</t>
  </si>
  <si>
    <t>0.5UG</t>
  </si>
  <si>
    <t>FERTIL-S 500MG CAP</t>
  </si>
  <si>
    <t>LINK (LETROZOLE)2.5MG</t>
  </si>
  <si>
    <t>M-CALL-D  TAB</t>
  </si>
  <si>
    <t>INOGRAF 1MG TAB</t>
  </si>
  <si>
    <t>RIBAZOLE 500MG TAB</t>
  </si>
  <si>
    <t>PYNOCARE ULTRA  TAB</t>
  </si>
  <si>
    <t>AMOXIL 20S 500MG CAP</t>
  </si>
  <si>
    <t>LERACE XR 500MG 500MG TAB</t>
  </si>
  <si>
    <t>PAINLESS 50MG TAB</t>
  </si>
  <si>
    <t>HILVEL 400MG+100G TAB</t>
  </si>
  <si>
    <t>400MG+100G</t>
  </si>
  <si>
    <t>LUMP</t>
  </si>
  <si>
    <t>RISPINOL 1MG TAB</t>
  </si>
  <si>
    <t>XEPEX 40MG CAP</t>
  </si>
  <si>
    <t>ZEMVIT  TAB</t>
  </si>
  <si>
    <t>OMNIDOL  TAB</t>
  </si>
  <si>
    <t>BETOPTIC-S</t>
  </si>
  <si>
    <t>BREST PUMP</t>
  </si>
  <si>
    <t>DIFLODERM CREAM</t>
  </si>
  <si>
    <t>TERBIDERM 10G CREAM</t>
  </si>
  <si>
    <t>KNEE BRACE MANA</t>
  </si>
  <si>
    <t>CALCIFEROL SOFT GEL  CAP</t>
  </si>
  <si>
    <t>PARODONTAX 50G</t>
  </si>
  <si>
    <t>TRAVATAN E/D  DROPS</t>
  </si>
  <si>
    <t>ISPAGHOL HASHMI 140MG</t>
  </si>
  <si>
    <t>140GM</t>
  </si>
  <si>
    <t>ESOLIVE 40MG CAP</t>
  </si>
  <si>
    <t>LINCTUS 120ML SYP</t>
  </si>
  <si>
    <t>VALTEC-AM 10/160MG TAB</t>
  </si>
  <si>
    <t>CYSTONE 100ML SYP</t>
  </si>
  <si>
    <t>NYLOZ 20MG CAP</t>
  </si>
  <si>
    <t>BEPRA 20MG</t>
  </si>
  <si>
    <t>A MAX DROP</t>
  </si>
  <si>
    <t>ICEF 400MG CAP</t>
  </si>
  <si>
    <t>FLOROPTIC E/D 5ML</t>
  </si>
  <si>
    <t>M-CIP 250MG TAB</t>
  </si>
  <si>
    <t>HITALO 10MG</t>
  </si>
  <si>
    <t>CITOLIN 1000MG TAB</t>
  </si>
  <si>
    <t>ABLIXA 10MG TAB</t>
  </si>
  <si>
    <t>INTIG-D SUSP</t>
  </si>
  <si>
    <t>PERISPA</t>
  </si>
  <si>
    <t>XADINE 180MG TAB</t>
  </si>
  <si>
    <t>OPHTH-S-PRED  DROPS</t>
  </si>
  <si>
    <t>HIFLONE 10ML DROPS</t>
  </si>
  <si>
    <t>ADENURIC 40MG</t>
  </si>
  <si>
    <t>PAIN-GAY CREAM</t>
  </si>
  <si>
    <t>TEXCOL-E 120ML SYP</t>
  </si>
  <si>
    <t>AZOMAX SUSP</t>
  </si>
  <si>
    <t>SUNNY-D INJ</t>
  </si>
  <si>
    <t>LEVAQ 250MG</t>
  </si>
  <si>
    <t>ITSAL 10MG TAB</t>
  </si>
  <si>
    <t>KAPDEX 60MG CAP</t>
  </si>
  <si>
    <t>LARINEX</t>
  </si>
  <si>
    <t>BP SET BELIEVIA UPER ARM 40A</t>
  </si>
  <si>
    <t>BAYCUTEN N CREAM</t>
  </si>
  <si>
    <t>LASTOLIP</t>
  </si>
  <si>
    <t>SCABFREE 60ML LOTI</t>
  </si>
  <si>
    <t>OPTIFAM</t>
  </si>
  <si>
    <t>AMINOLEBAN SUPLIMENT 450GRM</t>
  </si>
  <si>
    <t>ECOGAB 75MG CAP</t>
  </si>
  <si>
    <t>BRINTELLIX 20MG TAB</t>
  </si>
  <si>
    <t>SAVESTO 50MG 50MG TAB</t>
  </si>
  <si>
    <t>CEFXONE IM</t>
  </si>
  <si>
    <t>OBREX</t>
  </si>
  <si>
    <t>NEO-INTESTOPAN</t>
  </si>
  <si>
    <t>CITALOADVAN 20MG TAB</t>
  </si>
  <si>
    <t>OCLUNAC EYE</t>
  </si>
  <si>
    <t>OTOCAINE E/D</t>
  </si>
  <si>
    <t>OMSANA DIU 20/25MG</t>
  </si>
  <si>
    <t>20/25MG</t>
  </si>
  <si>
    <t>FLURONE 0.1% DROPS</t>
  </si>
  <si>
    <t>0.1%</t>
  </si>
  <si>
    <t>OMSANA-AM 10/40MG TAB</t>
  </si>
  <si>
    <t>ZOOM 40MG CAP</t>
  </si>
  <si>
    <t>ENSURE PLUS TIN 250ML MILK</t>
  </si>
  <si>
    <t>SUNIZINE 10MG TAB</t>
  </si>
  <si>
    <t>GLOMIN 1MG TAB</t>
  </si>
  <si>
    <t>KESTINE LIQUID</t>
  </si>
  <si>
    <t>DERMOSPORIN</t>
  </si>
  <si>
    <t>CROMOG-T 5ML DROPS</t>
  </si>
  <si>
    <t>D4U  INJ</t>
  </si>
  <si>
    <t>SCABION FORTE 60ML LOTI</t>
  </si>
  <si>
    <t>GEN-CIPRO 250MG TAB</t>
  </si>
  <si>
    <t>CLOTRIM</t>
  </si>
  <si>
    <t>IRECON 75MG</t>
  </si>
  <si>
    <t>IROTON F</t>
  </si>
  <si>
    <t>OSTEOPOR 10MG TAB</t>
  </si>
  <si>
    <t>DURICEF 1G TAB</t>
  </si>
  <si>
    <t>HIFLOX 750MG TAB</t>
  </si>
  <si>
    <t>LOTRIX LOTION 60ML LOTI</t>
  </si>
  <si>
    <t>MECOMIN  CAP</t>
  </si>
  <si>
    <t>ORLIT(ORLISTAT) 120MG TAB</t>
  </si>
  <si>
    <t>ARTIMOV-K 50MG TAB</t>
  </si>
  <si>
    <t>PANADOL FORTE 90ML SUSP</t>
  </si>
  <si>
    <t>EPLIPSA 250MG TAB</t>
  </si>
  <si>
    <t>GRASIL</t>
  </si>
  <si>
    <t>Vaseline Lotion</t>
  </si>
  <si>
    <t>200ml</t>
  </si>
  <si>
    <t>MIURA-D</t>
  </si>
  <si>
    <t>400IU/10ML</t>
  </si>
  <si>
    <t>XYLOAID</t>
  </si>
  <si>
    <t>PULSE 100MG</t>
  </si>
  <si>
    <t>XCEPT 15MG TAB</t>
  </si>
  <si>
    <t>SEDIL</t>
  </si>
  <si>
    <t>LINCOCIN</t>
  </si>
  <si>
    <t>KANACYN</t>
  </si>
  <si>
    <t>VEFLOX EYE</t>
  </si>
  <si>
    <t>GRASIL 25MG INJ</t>
  </si>
  <si>
    <t>NEUROBEDOXINE 3ML INJ</t>
  </si>
  <si>
    <t>ENERGIA  TAB</t>
  </si>
  <si>
    <t>CYTOTOL 200MCG TAB</t>
  </si>
  <si>
    <t>ULCENIL</t>
  </si>
  <si>
    <t>ULTRAHEAT RUB</t>
  </si>
  <si>
    <t>MEPRAZOL</t>
  </si>
  <si>
    <t>ABOLON 25MG INJ</t>
  </si>
  <si>
    <t>AMCLAV 375MG TAB</t>
  </si>
  <si>
    <t>HYLO 5ML DROPS</t>
  </si>
  <si>
    <t>CO-VALSTAR 160/25MG TAB</t>
  </si>
  <si>
    <t>TIFLOW 18mcg CAP</t>
  </si>
  <si>
    <t>18mcg</t>
  </si>
  <si>
    <t>FORTAZIM 1G</t>
  </si>
  <si>
    <t>TIGER BALM</t>
  </si>
  <si>
    <t>DEVOM 5ML INJ</t>
  </si>
  <si>
    <t>COFERB COUGH</t>
  </si>
  <si>
    <t>CILIX 20GM CREAM</t>
  </si>
  <si>
    <t>VALTEC 160MG TAB</t>
  </si>
  <si>
    <t>AZITMA 500MG TAB</t>
  </si>
  <si>
    <t>VICKS VAPOUR CHEST 19GM GEL</t>
  </si>
  <si>
    <t>19GM</t>
  </si>
  <si>
    <t>ARYNION PLUS 10GM CREAM</t>
  </si>
  <si>
    <t>NEEDLE CUTTER RED</t>
  </si>
  <si>
    <t>NEXCEF 400MG CAP</t>
  </si>
  <si>
    <t>IMUTEC SCAHT  SCHT</t>
  </si>
  <si>
    <t>BLINKOL 15ML DROPS</t>
  </si>
  <si>
    <t>INTELGESIC</t>
  </si>
  <si>
    <t>BENATUSS</t>
  </si>
  <si>
    <t>PULMITAC 60ML SYP</t>
  </si>
  <si>
    <t>KLARONIL 250MG TAB</t>
  </si>
  <si>
    <t>ATIZOX 500MG TAB</t>
  </si>
  <si>
    <t>PYODINE GEL</t>
  </si>
  <si>
    <t>ARTEM</t>
  </si>
  <si>
    <t>TANDEGYL-D</t>
  </si>
  <si>
    <t>MELIANE 21</t>
  </si>
  <si>
    <t>RITHMO</t>
  </si>
  <si>
    <t>CYCLOSEN 250MG CAP</t>
  </si>
  <si>
    <t>ORGANICAL  SCHT</t>
  </si>
  <si>
    <t>EPURAM 120ML SYP</t>
  </si>
  <si>
    <t>MOOV CREAM 25 INDIAN</t>
  </si>
  <si>
    <t>NUTRAFIL-1 400G MILK</t>
  </si>
  <si>
    <t>VILGET-M 50+500MG TAB</t>
  </si>
  <si>
    <t>50+500MG</t>
  </si>
  <si>
    <t>FERFER GRO SCH SCHT</t>
  </si>
  <si>
    <t>SCH</t>
  </si>
  <si>
    <t>ESOPASE 40MG CAP</t>
  </si>
  <si>
    <t>PREFRIN-A</t>
  </si>
  <si>
    <t>KETOT</t>
  </si>
  <si>
    <t>LIPITOR</t>
  </si>
  <si>
    <t>TALARGIN</t>
  </si>
  <si>
    <t>VOXIN 100MG TAB</t>
  </si>
  <si>
    <t>CLARITHRO 250MG TAB</t>
  </si>
  <si>
    <t>ERAZE 20MG TAB</t>
  </si>
  <si>
    <t>RITHMO-XL</t>
  </si>
  <si>
    <t>HIMONT PHARMA</t>
  </si>
  <si>
    <t>HEAMOCARE PLUS  TAB</t>
  </si>
  <si>
    <t>BIODROXIL 500MG CAP</t>
  </si>
  <si>
    <t>MONTEC 10MG TAB</t>
  </si>
  <si>
    <t>CHELIRON 20% CAP</t>
  </si>
  <si>
    <t>FEMARA 2.5 MG TAB</t>
  </si>
  <si>
    <t>FLAMEX  TAB</t>
  </si>
  <si>
    <t>MEGA IRON-F  TAB</t>
  </si>
  <si>
    <t>Q-PAR 100MG TAB</t>
  </si>
  <si>
    <t>ECONID 3MG</t>
  </si>
  <si>
    <t>NORSALINE P NSAL SPRY</t>
  </si>
  <si>
    <t>NSAL SPRY</t>
  </si>
  <si>
    <t>URO-K 10mEq TAB</t>
  </si>
  <si>
    <t>10mEq</t>
  </si>
  <si>
    <t>CLOTNIL PLUS 75+75MG TAB</t>
  </si>
  <si>
    <t>75+75MG</t>
  </si>
  <si>
    <t>BIOPLUS-C 500/9MG TAB</t>
  </si>
  <si>
    <t>500/9MG</t>
  </si>
  <si>
    <t>IMIDOL 25MG 25MG TAB</t>
  </si>
  <si>
    <t>NIFEDIL XL 30MG TAB</t>
  </si>
  <si>
    <t>PREDMIDE-P E/d</t>
  </si>
  <si>
    <t>5ml</t>
  </si>
  <si>
    <t>K-KORT</t>
  </si>
  <si>
    <t>CHUARQA 240ML</t>
  </si>
  <si>
    <t>HILYTE-R  SCHT</t>
  </si>
  <si>
    <t>NURALAC 1 400G MILK</t>
  </si>
  <si>
    <t>HIPRO 250MG</t>
  </si>
  <si>
    <t>AMCLAV 312.50 SUSP</t>
  </si>
  <si>
    <t>312.50</t>
  </si>
  <si>
    <t>DOXOLIN 400MG TAB</t>
  </si>
  <si>
    <t>VILDA-FORM 50/1000MG TAB</t>
  </si>
  <si>
    <t>MONTICEL 10MG TAB</t>
  </si>
  <si>
    <t>MEXAIR</t>
  </si>
  <si>
    <t>ISPAGHOL AHMED 50G</t>
  </si>
  <si>
    <t>EMKIT 0.75MG</t>
  </si>
  <si>
    <t>0.75MG</t>
  </si>
  <si>
    <t>NEBRA EYE OINTMENT</t>
  </si>
  <si>
    <t>PIRACTIM 1GM INJ</t>
  </si>
  <si>
    <t>SUN SCREEN-60</t>
  </si>
  <si>
    <t>BRONKEEZ 5MG TAB</t>
  </si>
  <si>
    <t>RANOLA(RANOLAZINE) 1000MG</t>
  </si>
  <si>
    <t>MERCIP</t>
  </si>
  <si>
    <t>KETRESS</t>
  </si>
  <si>
    <t>HISTALYN E/DROP</t>
  </si>
  <si>
    <t>PROCOD</t>
  </si>
  <si>
    <t>180 ML</t>
  </si>
  <si>
    <t>CYCLOPEN E/D</t>
  </si>
  <si>
    <t>XANTHIN 120ML SYP</t>
  </si>
  <si>
    <t>ELAXINE 30MG TAB</t>
  </si>
  <si>
    <t>LEVOQUIN 500MG TAB</t>
  </si>
  <si>
    <t>NOVORAPID 3ML INJ</t>
  </si>
  <si>
    <t>RID-ALL FORT  TAB</t>
  </si>
  <si>
    <t>120 MG</t>
  </si>
  <si>
    <t>HEPTOCAM</t>
  </si>
  <si>
    <t>TRIVIDOX</t>
  </si>
  <si>
    <t>STOMACID SYP</t>
  </si>
  <si>
    <t>ANTIAL SYP</t>
  </si>
  <si>
    <t>VERORAB VIAL</t>
  </si>
  <si>
    <t>1 vail</t>
  </si>
  <si>
    <t>VALTEC</t>
  </si>
  <si>
    <t>FORTIPRED E/D  DROPS</t>
  </si>
  <si>
    <t>KUFRID 120ML SYP</t>
  </si>
  <si>
    <t>KLARICID DROPS</t>
  </si>
  <si>
    <t>GYNIEL PLUS  CAP</t>
  </si>
  <si>
    <t>FURACIN</t>
  </si>
  <si>
    <t>28 GM</t>
  </si>
  <si>
    <t>COREX-D</t>
  </si>
  <si>
    <t>ISPHAGHOL QARSHI 25GM</t>
  </si>
  <si>
    <t>SANLAC 120ML SYP</t>
  </si>
  <si>
    <t>MACLACIN YAB 250 MG TAB</t>
  </si>
  <si>
    <t>DUVEL PLUS 50+500MG</t>
  </si>
  <si>
    <t>ALAQ LABORATORIES</t>
  </si>
  <si>
    <t>TANI-LINE 30/100MG TAB</t>
  </si>
  <si>
    <t>30/100MG</t>
  </si>
  <si>
    <t>PHLOGEN</t>
  </si>
  <si>
    <t>3 ML</t>
  </si>
  <si>
    <t>CALSID 120ML SYP</t>
  </si>
  <si>
    <t>AMCLAV 1G TAB</t>
  </si>
  <si>
    <t>ESEGROW  TAB</t>
  </si>
  <si>
    <t>ZEECIN 500MG TAB</t>
  </si>
  <si>
    <t>BURNOL</t>
  </si>
  <si>
    <t>C-MAX ORANGE</t>
  </si>
  <si>
    <t>RABOSH</t>
  </si>
  <si>
    <t>SUFRE TULE</t>
  </si>
  <si>
    <t>COTTEN BUDS</t>
  </si>
  <si>
    <t>AVAMYS SPRAY</t>
  </si>
  <si>
    <t>120SP</t>
  </si>
  <si>
    <t>CANSAAR 8MG</t>
  </si>
  <si>
    <t>NEPAC 0.1%5ML DROPS</t>
  </si>
  <si>
    <t>0.1%5ML</t>
  </si>
  <si>
    <t>DX3 5MG/ML INJ</t>
  </si>
  <si>
    <t>TETRA DERM  TAB</t>
  </si>
  <si>
    <t>MY MYO 1/100/400U TAB</t>
  </si>
  <si>
    <t>1/100/400U</t>
  </si>
  <si>
    <t>CRANTOP  SCHT</t>
  </si>
  <si>
    <t>VELOSEF 250 MG INJ</t>
  </si>
  <si>
    <t>FML FORTE</t>
  </si>
  <si>
    <t>MAXNA</t>
  </si>
  <si>
    <t>CIPLINZ 500MG TAB</t>
  </si>
  <si>
    <t>LIVOGARD  TAB</t>
  </si>
  <si>
    <t>INVOFLOX E/D</t>
  </si>
  <si>
    <t>NEXUM  INJ</t>
  </si>
  <si>
    <t>DOLIUM TAB</t>
  </si>
  <si>
    <t>TELSARTA 80MG TAB</t>
  </si>
  <si>
    <t>PREGNOVA  TAB</t>
  </si>
  <si>
    <t>KEPRA 250MG TAB</t>
  </si>
  <si>
    <t>DIAZINC 60ML SYP</t>
  </si>
  <si>
    <t>OMIXEN 100MG/5ML SUSP</t>
  </si>
  <si>
    <t>OMARID 3MG</t>
  </si>
  <si>
    <t>EPOKIN PREF S.A 2000IU INJ</t>
  </si>
  <si>
    <t>2000IU</t>
  </si>
  <si>
    <t>METEOR 1G TAB</t>
  </si>
  <si>
    <t>XANAX 1MG 1MG TAB</t>
  </si>
  <si>
    <t>FERTILAID TAB  TAB</t>
  </si>
  <si>
    <t>VELORA 500MG CAP</t>
  </si>
  <si>
    <t>PEXOT CR 25MG TAB</t>
  </si>
  <si>
    <t>GEBON PLUS  TAB</t>
  </si>
  <si>
    <t>BARRET HODGSON</t>
  </si>
  <si>
    <t>JECTOSOL PLUS</t>
  </si>
  <si>
    <t>1.5 ML</t>
  </si>
  <si>
    <t>COLOSPAS FIBER</t>
  </si>
  <si>
    <t>GEMI 320MG 320MG TAB</t>
  </si>
  <si>
    <t>BIOFAD</t>
  </si>
  <si>
    <t>CAC SYP</t>
  </si>
  <si>
    <t>GENTICYN HC</t>
  </si>
  <si>
    <t>STIEPROX</t>
  </si>
  <si>
    <t>LIQUI</t>
  </si>
  <si>
    <t>CIPOTIC E/D</t>
  </si>
  <si>
    <t>2SUM</t>
  </si>
  <si>
    <t>N-CRON</t>
  </si>
  <si>
    <t>S-FLOX 250MG TAB</t>
  </si>
  <si>
    <t>BASAGIN 3ML INJ</t>
  </si>
  <si>
    <t>DEEP HEAT CREAM(REGULAR)</t>
  </si>
  <si>
    <t>DRATE PLUS-D 70MG/70MCG TAB</t>
  </si>
  <si>
    <t>70MG/70MCG</t>
  </si>
  <si>
    <t>ANTINE 10MG TAB</t>
  </si>
  <si>
    <t>RHINATHIOL 5 %</t>
  </si>
  <si>
    <t>ESOPEP 20MG CAP</t>
  </si>
  <si>
    <t>ONETOUCH ULTRA</t>
  </si>
  <si>
    <t>HYZONATE 250MG INJ</t>
  </si>
  <si>
    <t>DIVA TAB</t>
  </si>
  <si>
    <t>BOSMON  TAB</t>
  </si>
  <si>
    <t>XENGLU MET 12.5/500MG TAB</t>
  </si>
  <si>
    <t>FUCICORT</t>
  </si>
  <si>
    <t>LOTEPRED FORTE  DROPS</t>
  </si>
  <si>
    <t>LACOLIT 50MG TAB</t>
  </si>
  <si>
    <t>FERBIS  TAB</t>
  </si>
  <si>
    <t>5 MG\</t>
  </si>
  <si>
    <t>MANACID FORTE</t>
  </si>
  <si>
    <t>CEFIX-DS</t>
  </si>
  <si>
    <t>DYTRA FORTE  TAB</t>
  </si>
  <si>
    <t>XAROBAN(RIVAROXABAN) 10MG TAB</t>
  </si>
  <si>
    <t>BONMIN 120ML SUSP</t>
  </si>
  <si>
    <t>KNEE BRACE DOUBLE</t>
  </si>
  <si>
    <t>QARSHI</t>
  </si>
  <si>
    <t>LAL SHARBAT</t>
  </si>
  <si>
    <t>OPHTH-HYDERTONIC SALINE</t>
  </si>
  <si>
    <t>FLYTRO 15 GM CREAM</t>
  </si>
  <si>
    <t>QCO 100MG TAB</t>
  </si>
  <si>
    <t>LIV.52 100ML SYP</t>
  </si>
  <si>
    <t>INFLAMTIX SR  CAP</t>
  </si>
  <si>
    <t>CEFXONE IG IV</t>
  </si>
  <si>
    <t>FUNGE 250MG TAB</t>
  </si>
  <si>
    <t>LEFLOX 750MG TAB</t>
  </si>
  <si>
    <t>XYSTER 50M.G INJ</t>
  </si>
  <si>
    <t>50M.G</t>
  </si>
  <si>
    <t>BD NEEDLES 1MP 24G</t>
  </si>
  <si>
    <t>SPASFON</t>
  </si>
  <si>
    <t>DON VALLEY</t>
  </si>
  <si>
    <t>ULCOCID</t>
  </si>
  <si>
    <t>DAPAKAN</t>
  </si>
  <si>
    <t>LEVOMERC 500MG</t>
  </si>
  <si>
    <t>DORSIFLEX</t>
  </si>
  <si>
    <t>COLDREX-E</t>
  </si>
  <si>
    <t>POLYPEP</t>
  </si>
  <si>
    <t>BRICK</t>
  </si>
  <si>
    <t>MAGNET</t>
  </si>
  <si>
    <t>SEARL-A</t>
  </si>
  <si>
    <t>0.50MCG</t>
  </si>
  <si>
    <t>ROVA</t>
  </si>
  <si>
    <t>PIRE 3  TAB</t>
  </si>
  <si>
    <t>ARCEVA 20/120 TAB</t>
  </si>
  <si>
    <t>20/120</t>
  </si>
  <si>
    <t>EASAIR 80MG TAB</t>
  </si>
  <si>
    <t>YAZ</t>
  </si>
  <si>
    <t>CERIDAL 10MG TAB</t>
  </si>
  <si>
    <t>PIT-STAT 2MG</t>
  </si>
  <si>
    <t>GLANYL 4MG</t>
  </si>
  <si>
    <t>CARNOZINC 75MG TAB</t>
  </si>
  <si>
    <t>DOMWIS 10MG TAB</t>
  </si>
  <si>
    <t>EFFIGENTA OINT</t>
  </si>
  <si>
    <t>MINOXIN PLUS 5% SOLU</t>
  </si>
  <si>
    <t>COW &amp; GATE 2 BLUE</t>
  </si>
  <si>
    <t>VEGACROM E/D</t>
  </si>
  <si>
    <t>NIB 2.5MG 2.5MG TAB</t>
  </si>
  <si>
    <t>FAMOT 60ML</t>
  </si>
  <si>
    <t>OTC STRIP 250MG</t>
  </si>
  <si>
    <t>EM-FLOX 400MG TAB</t>
  </si>
  <si>
    <t>MISAR-AM 80/5MG TAB</t>
  </si>
  <si>
    <t>80/5MG</t>
  </si>
  <si>
    <t>TOVIR 2MG TAB</t>
  </si>
  <si>
    <t>PEPTINIL</t>
  </si>
  <si>
    <t>DEXATOB</t>
  </si>
  <si>
    <t>LEROZINE 5MG TAB</t>
  </si>
  <si>
    <t>HYZONATE 100MG INJ</t>
  </si>
  <si>
    <t>COMBINOL-D</t>
  </si>
  <si>
    <t>TOBRA-D</t>
  </si>
  <si>
    <t>XYLOCAINE 2%</t>
  </si>
  <si>
    <t>POLYFER FA SYP</t>
  </si>
  <si>
    <t>COX-2 100MG</t>
  </si>
  <si>
    <t>SANIPLAST JONIOR</t>
  </si>
  <si>
    <t>INOQUIN</t>
  </si>
  <si>
    <t>TINIZE 2MG TAB</t>
  </si>
  <si>
    <t>OSTIBON</t>
  </si>
  <si>
    <t>GRASIL 50MG INJ</t>
  </si>
  <si>
    <t>REVOMET PLUS 25G GEL</t>
  </si>
  <si>
    <t>FORMIGET 400/6MCG CAP</t>
  </si>
  <si>
    <t>400/6MCG</t>
  </si>
  <si>
    <t>FIXITIL DS</t>
  </si>
  <si>
    <t>SEACLOP AP 75/75MG</t>
  </si>
  <si>
    <t>75/75MG</t>
  </si>
  <si>
    <t>TEAR KOOL 5ML DROPS</t>
  </si>
  <si>
    <t>BROMYCIN-D</t>
  </si>
  <si>
    <t>ESTAR 20MG</t>
  </si>
  <si>
    <t>DUPHALAC 240ML SYP</t>
  </si>
  <si>
    <t>NOOTROPIL</t>
  </si>
  <si>
    <t>CO-APROVEL 300/25MG</t>
  </si>
  <si>
    <t>300/25</t>
  </si>
  <si>
    <t>OCUMOX EYE/OINT 3.5GM</t>
  </si>
  <si>
    <t>SYNIGAN OPTHALMIC SOL 5ML DROPS</t>
  </si>
  <si>
    <t>VALUPRAZOLE HEALTH 20MG CAP</t>
  </si>
  <si>
    <t>VALKEN-A 5/80MG TAB</t>
  </si>
  <si>
    <t>OXIDIL I.V.</t>
  </si>
  <si>
    <t>ZN BAR</t>
  </si>
  <si>
    <t>DIACTO 30MG</t>
  </si>
  <si>
    <t>BERELAX 50MG TAB</t>
  </si>
  <si>
    <t>BRYTIM 5ML DROPS</t>
  </si>
  <si>
    <t>ESMITEC 40MG TAB</t>
  </si>
  <si>
    <t>DYSOZOL 20MG 20MG CAP</t>
  </si>
  <si>
    <t>ANGIWELL XR 500MG TAB</t>
  </si>
  <si>
    <t>SYNGAB 25MG</t>
  </si>
  <si>
    <t>SANO 5MG 5MG TAB</t>
  </si>
  <si>
    <t>ADMIT 50/500MG</t>
  </si>
  <si>
    <t>GALZA-MET 50/500MG TAB</t>
  </si>
  <si>
    <t>EPITIZE</t>
  </si>
  <si>
    <t>EYFEM-N E/D  DROPS</t>
  </si>
  <si>
    <t>PEXOT 20MG TAB</t>
  </si>
  <si>
    <t>DALACIN T</t>
  </si>
  <si>
    <t>KEFLEX DROP</t>
  </si>
  <si>
    <t>DINEMIC-SR 35MG TAB</t>
  </si>
  <si>
    <t>OCUDINE 5ML DROPS</t>
  </si>
  <si>
    <t>KELWIN-D  TAB</t>
  </si>
  <si>
    <t>OMNITOR 5MG TAB</t>
  </si>
  <si>
    <t>POLYPEP-AC 10MG TAB</t>
  </si>
  <si>
    <t>NEUROBEX 120ML SYP</t>
  </si>
  <si>
    <t>AXESOM 20MG CAP</t>
  </si>
  <si>
    <t>ACTIFED P</t>
  </si>
  <si>
    <t>PROTECT-G</t>
  </si>
  <si>
    <t>T/P</t>
  </si>
  <si>
    <t>URIPAS 2MG TAB</t>
  </si>
  <si>
    <t>BETADEX  TAB</t>
  </si>
  <si>
    <t>ZERICA(PREGABALIN) 75MG CAP</t>
  </si>
  <si>
    <t>FAIZA CREAM</t>
  </si>
  <si>
    <t>OLIVE OIL LIO</t>
  </si>
  <si>
    <t>100 ML</t>
  </si>
  <si>
    <t>OXYCHEL 120ML SYP</t>
  </si>
  <si>
    <t>ENFAMIL AR</t>
  </si>
  <si>
    <t>APIZYT 120SYP SYP</t>
  </si>
  <si>
    <t>120SYP</t>
  </si>
  <si>
    <t>CORD CLUMP</t>
  </si>
  <si>
    <t>CIPLINZ 250MG</t>
  </si>
  <si>
    <t>AD PLAST 1''</t>
  </si>
  <si>
    <t>1''</t>
  </si>
  <si>
    <t>SERVAZ 250MG TAB</t>
  </si>
  <si>
    <t>COMOX E/D  DROPS</t>
  </si>
  <si>
    <t>CARLOV</t>
  </si>
  <si>
    <t>RAFHAN BEST FOODS LTD</t>
  </si>
  <si>
    <t>GLAXOSE-D</t>
  </si>
  <si>
    <t>POWD</t>
  </si>
  <si>
    <t>110 G</t>
  </si>
  <si>
    <t>MUSIDIN</t>
  </si>
  <si>
    <t>TRIMEZ 20MG TAB</t>
  </si>
  <si>
    <t>CALIX 120ML SYP</t>
  </si>
  <si>
    <t>LACTOLIFE 60ML SUSP</t>
  </si>
  <si>
    <t>NEO Q 10 100MG CAP</t>
  </si>
  <si>
    <t>FORO B12</t>
  </si>
  <si>
    <t>PYODINE LARGE</t>
  </si>
  <si>
    <t>TERCICA</t>
  </si>
  <si>
    <t>BROXOL 120ML</t>
  </si>
  <si>
    <t>AMTAS 10/40MG TAB</t>
  </si>
  <si>
    <t>LACTOGROW 3(200G)</t>
  </si>
  <si>
    <t>SALLAR 400MG CAP</t>
  </si>
  <si>
    <t>GLOVAR 40MG TAB</t>
  </si>
  <si>
    <t>SERODOP</t>
  </si>
  <si>
    <t>MONTAIR 5MG</t>
  </si>
  <si>
    <t>FIBROCOL</t>
  </si>
  <si>
    <t>APIMORE SYP</t>
  </si>
  <si>
    <t>DEROXAT CR 12.5MG TAB</t>
  </si>
  <si>
    <t>HYLIXA 20ML DROPS</t>
  </si>
  <si>
    <t>SETSPIN 8MG TAB</t>
  </si>
  <si>
    <t>WIXETINE 20MG TAB</t>
  </si>
  <si>
    <t>RACEDO(RACECADOTRIL) 10MG SCHT</t>
  </si>
  <si>
    <t>MNTK 5MG</t>
  </si>
  <si>
    <t>U-VEIL FORTE SPF 60 SOLU</t>
  </si>
  <si>
    <t>SPF 60</t>
  </si>
  <si>
    <t>PARODONTAX 100ML</t>
  </si>
  <si>
    <t>PREGY 100MG CAP</t>
  </si>
  <si>
    <t>LEVHALE 0.63MG SOLU</t>
  </si>
  <si>
    <t>0.63MG</t>
  </si>
  <si>
    <t>BRINTELLIX 10MG TAB</t>
  </si>
  <si>
    <t>MAXEF IM 500MG INJ</t>
  </si>
  <si>
    <t>I-CAL  TAB</t>
  </si>
  <si>
    <t>COOPEX ANTI LICE</t>
  </si>
  <si>
    <t>EPOKINE 4000IU INJ</t>
  </si>
  <si>
    <t>SELSUN (YELLOW)</t>
  </si>
  <si>
    <t>TARIFLOX FORT</t>
  </si>
  <si>
    <t>ONE ALPHA 0.5ML INJ</t>
  </si>
  <si>
    <t>NEO TEARS  DROPS</t>
  </si>
  <si>
    <t>NOKTAN 25MG TAB</t>
  </si>
  <si>
    <t>VANITDEXIBUPROFEN) 400MG TAB</t>
  </si>
  <si>
    <t>HIFOLIC 300MG TAB</t>
  </si>
  <si>
    <t>VOLTRAL 25</t>
  </si>
  <si>
    <t>VONDER</t>
  </si>
  <si>
    <t>LORIN-NSA</t>
  </si>
  <si>
    <t>SATHI CONDOMS</t>
  </si>
  <si>
    <t>ARTIFLEX CAP</t>
  </si>
  <si>
    <t>TB COLGATE MASSAGER</t>
  </si>
  <si>
    <t>PROBETA-N 7.5 DROPS</t>
  </si>
  <si>
    <t>7.5</t>
  </si>
  <si>
    <t>MECOWISE  TAB</t>
  </si>
  <si>
    <t>STREPSILS CHILD 212</t>
  </si>
  <si>
    <t>212</t>
  </si>
  <si>
    <t>MAXOR 40MG TAB</t>
  </si>
  <si>
    <t>NAX 0.5MG TAB</t>
  </si>
  <si>
    <t>TEGRAL 120ML</t>
  </si>
  <si>
    <t>NT TOX 500MG TAB</t>
  </si>
  <si>
    <t>NERVEX 100MG TAB</t>
  </si>
  <si>
    <t>ORPIC 500MG 500MG TAB</t>
  </si>
  <si>
    <t>ZECOL+  TAB</t>
  </si>
  <si>
    <t>BTNO 20MG TAB</t>
  </si>
  <si>
    <t>SOFVASC OLM 5/20MG TAB</t>
  </si>
  <si>
    <t>5/20MG</t>
  </si>
  <si>
    <t>RELOFT 500MG CAP</t>
  </si>
  <si>
    <t>GLANYL 2MG TAB</t>
  </si>
  <si>
    <t>TRAPRA 37.5/325MG</t>
  </si>
  <si>
    <t>PRIORIN 60'S CAP</t>
  </si>
  <si>
    <t>60'S</t>
  </si>
  <si>
    <t>DIAMPA 10MG TAB</t>
  </si>
  <si>
    <t>DIAMPA 25MG TAB</t>
  </si>
  <si>
    <t>GLORIOUS PHARMA</t>
  </si>
  <si>
    <t>FERTINEW  TAB</t>
  </si>
  <si>
    <t>RETRIVE CREAM</t>
  </si>
  <si>
    <t>MAXPAN 100MG SUSP</t>
  </si>
  <si>
    <t>COLIC COMFY</t>
  </si>
  <si>
    <t>BIO 21  TAB</t>
  </si>
  <si>
    <t>FIBO 120ML SYP</t>
  </si>
  <si>
    <t>TELSARTA-A 5/80 TAB</t>
  </si>
  <si>
    <t>5/80</t>
  </si>
  <si>
    <t>TRAPEZE PLUS 50/1000MG TAB</t>
  </si>
  <si>
    <t>LEFAXY 250MG TAB</t>
  </si>
  <si>
    <t>ISPAGHOL AHMED 25 GM</t>
  </si>
  <si>
    <t>BETADERM</t>
  </si>
  <si>
    <t>15 GRM</t>
  </si>
  <si>
    <t>MAXEF IV 1G INJ</t>
  </si>
  <si>
    <t>COW &amp; GATE 3 STEPUP</t>
  </si>
  <si>
    <t>KRACK CREAM DUBAI</t>
  </si>
  <si>
    <t>VERGO 8MG TAB</t>
  </si>
  <si>
    <t>SURLKA</t>
  </si>
  <si>
    <t>SUALIN</t>
  </si>
  <si>
    <t>STERIFLUID N/S 1000ML DRIP</t>
  </si>
  <si>
    <t>LOTRICORT-G CREAM</t>
  </si>
  <si>
    <t>SYSTANE E/D  DROPS</t>
  </si>
  <si>
    <t>INFERTI 50MG TAB</t>
  </si>
  <si>
    <t>FERALIFE 100MG TAB</t>
  </si>
  <si>
    <t>OBSAGREL 75MG TAB</t>
  </si>
  <si>
    <t>TOVIR 0.5MG TAB</t>
  </si>
  <si>
    <t>BABYNOL 60ML</t>
  </si>
  <si>
    <t>ENERTRON  CAP</t>
  </si>
  <si>
    <t>D-TRES D3 VITAMIN INJ</t>
  </si>
  <si>
    <t>LEFAXY 500MG TAB</t>
  </si>
  <si>
    <t>PROVATE</t>
  </si>
  <si>
    <t>Q-PALGITE 120ML SYP</t>
  </si>
  <si>
    <t>NEUPENTIN</t>
  </si>
  <si>
    <t>ESOPRIME 20MG CAP</t>
  </si>
  <si>
    <t>GREENFOLIC 300MCG TAB</t>
  </si>
  <si>
    <t>HEPA-MERZ</t>
  </si>
  <si>
    <t>DYNAQUIN</t>
  </si>
  <si>
    <t>AMPICLOX 90ML SYP</t>
  </si>
  <si>
    <t>BATALA</t>
  </si>
  <si>
    <t>ROZEN 10MG TAB</t>
  </si>
  <si>
    <t>CLEXENE 60MG</t>
  </si>
  <si>
    <t>ESEGROW D  TAB</t>
  </si>
  <si>
    <t>VILDA-FORM 50/850MG TAB</t>
  </si>
  <si>
    <t>QUENCH</t>
  </si>
  <si>
    <t>50 GM</t>
  </si>
  <si>
    <t>BONNISAN</t>
  </si>
  <si>
    <t>CONAZ  TAB</t>
  </si>
  <si>
    <t>CODEFREE 25*2</t>
  </si>
  <si>
    <t>25*2</t>
  </si>
  <si>
    <t>USAN 40MG CAP</t>
  </si>
  <si>
    <t>ITOGARD 50MG TAB</t>
  </si>
  <si>
    <t>RIGIX 120ML SYP</t>
  </si>
  <si>
    <t>PEXOT CR 12.5MG TAB</t>
  </si>
  <si>
    <t>COMFORT-D  TAB</t>
  </si>
  <si>
    <t>LEVIVA 5MG TAB</t>
  </si>
  <si>
    <t>ULSANIC 1G</t>
  </si>
  <si>
    <t>ISPAGHOL QARSHI 170</t>
  </si>
  <si>
    <t>ELANTAN LONG 50 MG CAP</t>
  </si>
  <si>
    <t>AUGMENTIN 1.2MG</t>
  </si>
  <si>
    <t>1.2 GM</t>
  </si>
  <si>
    <t>TERCICA 120ML SYP</t>
  </si>
  <si>
    <t>OLIMAG 5MG TAB</t>
  </si>
  <si>
    <t>PREDNISYNTH E/D</t>
  </si>
  <si>
    <t>NIFLAM M/W</t>
  </si>
  <si>
    <t>ESOMAX 40MG CAP</t>
  </si>
  <si>
    <t>TOVITT M/VIT TAB</t>
  </si>
  <si>
    <t>M/VIT</t>
  </si>
  <si>
    <t>FUCIDIN - H</t>
  </si>
  <si>
    <t>PROVAS INJ</t>
  </si>
  <si>
    <t>IBANDRO 150MG TAB</t>
  </si>
  <si>
    <t>SOLOPHAR SPRAY</t>
  </si>
  <si>
    <t>TRAMPOL 37.5/325MG TAB</t>
  </si>
  <si>
    <t>BLEPHAPRED</t>
  </si>
  <si>
    <t>SINGULAIR</t>
  </si>
  <si>
    <t>CAPCID</t>
  </si>
  <si>
    <t>AMINOVEL</t>
  </si>
  <si>
    <t>HB RISE PLUS  TAB</t>
  </si>
  <si>
    <t>SELSUN BLUE(100ML)</t>
  </si>
  <si>
    <t>SITAGEN 100MG(FEROZSONS)</t>
  </si>
  <si>
    <t>DETRIFLOW 2MG TAB</t>
  </si>
  <si>
    <t>SOFOS + DACLIT</t>
  </si>
  <si>
    <t>400/60MG</t>
  </si>
  <si>
    <t>DYSEN FORTE</t>
  </si>
  <si>
    <t>1000 MG</t>
  </si>
  <si>
    <t>BISMOL</t>
  </si>
  <si>
    <t>HAEMACCEL</t>
  </si>
  <si>
    <t>LUCAST</t>
  </si>
  <si>
    <t>ALUPHAGEL</t>
  </si>
  <si>
    <t>ACCU-CHEK PERFORMA</t>
  </si>
  <si>
    <t>50,S</t>
  </si>
  <si>
    <t>CUTIVATE 10GM OINT</t>
  </si>
  <si>
    <t>AEROKAST CHEW 4MG TAB</t>
  </si>
  <si>
    <t>MTAZ 30MG TAB</t>
  </si>
  <si>
    <t>PYODINE M.W</t>
  </si>
  <si>
    <t>GOLDEN PEARL</t>
  </si>
  <si>
    <t>ACDERMIN GEL</t>
  </si>
  <si>
    <t>ACYLEX 5% 5GRM OINT</t>
  </si>
  <si>
    <t>METROZINE 90ML SYP</t>
  </si>
  <si>
    <t>FEEDING TUBE 8NO</t>
  </si>
  <si>
    <t>8NO</t>
  </si>
  <si>
    <t>BEJECTAL T</t>
  </si>
  <si>
    <t>80 G</t>
  </si>
  <si>
    <t>GLYSET 3MG TAB</t>
  </si>
  <si>
    <t>ALPENLAC LF 400 PWD</t>
  </si>
  <si>
    <t>ZOMAX 250MG CAP</t>
  </si>
  <si>
    <t>STEROL-D STAT CAP 200,000</t>
  </si>
  <si>
    <t>200,000</t>
  </si>
  <si>
    <t>MUSCORIL</t>
  </si>
  <si>
    <t>2 ML\</t>
  </si>
  <si>
    <t>STELABID</t>
  </si>
  <si>
    <t>GARDAN</t>
  </si>
  <si>
    <t>PEPTIBAN 40MG</t>
  </si>
  <si>
    <t>TOXINIL</t>
  </si>
  <si>
    <t>NEUROFENAC</t>
  </si>
  <si>
    <t>MEFNAC DS  TAB</t>
  </si>
  <si>
    <t>WELDENE 20MG TAB</t>
  </si>
  <si>
    <t>U-TRAN 50MG</t>
  </si>
  <si>
    <t>STEAMER MEDICARE</t>
  </si>
  <si>
    <t>CLONEXA 3MG</t>
  </si>
  <si>
    <t>SPECTRAZOL 15G CREAM</t>
  </si>
  <si>
    <t>CLOMIPRIL 25MG TAB</t>
  </si>
  <si>
    <t>SAFEPRAM 10MG TAB</t>
  </si>
  <si>
    <t>PEQUIT XR 150MG TAB</t>
  </si>
  <si>
    <t>AKSOCAL-D  TAB</t>
  </si>
  <si>
    <t>PREGY 50MG CAP</t>
  </si>
  <si>
    <t>IZATO 500MG TAB</t>
  </si>
  <si>
    <t>RESVITOL 10MG TAB</t>
  </si>
  <si>
    <t>XED 250MG CAP</t>
  </si>
  <si>
    <t>DOVE SOAP (ORIG)</t>
  </si>
  <si>
    <t>ORIG</t>
  </si>
  <si>
    <t>UNIVIT 120ML SYP</t>
  </si>
  <si>
    <t>DEXIVA 30MG CAP</t>
  </si>
  <si>
    <t>EXOCIN</t>
  </si>
  <si>
    <t>NOVODOL</t>
  </si>
  <si>
    <t>3 X 28</t>
  </si>
  <si>
    <t>DUTON  INJ</t>
  </si>
  <si>
    <t>LEVEMIR 3ML INJ</t>
  </si>
  <si>
    <t>LACASIL 120ML SYP</t>
  </si>
  <si>
    <t>ASILIX 500MG TAB</t>
  </si>
  <si>
    <t>OLGON</t>
  </si>
  <si>
    <t>COMBANTRIN SYP</t>
  </si>
  <si>
    <t>STOP-P 50MG TAB</t>
  </si>
  <si>
    <t>DENLA XR 50MG TAB</t>
  </si>
  <si>
    <t>ECASIL</t>
  </si>
  <si>
    <t>OLOPAT-DS 5ML DROPS</t>
  </si>
  <si>
    <t>ZITHROFAST 250MG TAB</t>
  </si>
  <si>
    <t>DAZE DS 10MG TAB</t>
  </si>
  <si>
    <t>OVAFIN 50MG TAB</t>
  </si>
  <si>
    <t>SOFTIN</t>
  </si>
  <si>
    <t>GENTEAL EYE DROPS</t>
  </si>
  <si>
    <t>LUNGAIR 4MG SCHT</t>
  </si>
  <si>
    <t>TAMSOLIN PLUS 0.4/0.5MG CAP</t>
  </si>
  <si>
    <t>0.4/0.5MG</t>
  </si>
  <si>
    <t>COW &amp; GATE 1 PRE</t>
  </si>
  <si>
    <t>ENFAMIL A+1 MILK</t>
  </si>
  <si>
    <t>A+1</t>
  </si>
  <si>
    <t>UTEREX  CAP</t>
  </si>
  <si>
    <t>BARILOL 5MG TAB</t>
  </si>
  <si>
    <t>OSPARA 40MG 40MG CAP</t>
  </si>
  <si>
    <t>DEPLAT-AP</t>
  </si>
  <si>
    <t>75-75</t>
  </si>
  <si>
    <t>AIREEZ SACHET 4MG SCHT</t>
  </si>
  <si>
    <t>DISPROL</t>
  </si>
  <si>
    <t>ACCU-CHEK ACTIVE</t>
  </si>
  <si>
    <t>MANACID 120ML</t>
  </si>
  <si>
    <t>COSOPT 2% 5ML DROPS</t>
  </si>
  <si>
    <t>BABY CHEST RUB</t>
  </si>
  <si>
    <t>LACTOGROW 3(400G)</t>
  </si>
  <si>
    <t>BIOMOUSSE GEL</t>
  </si>
  <si>
    <t>CELL</t>
  </si>
  <si>
    <t>OPAGIS(LANSOPRAZOLE)</t>
  </si>
  <si>
    <t>OPTADEX N E/D</t>
  </si>
  <si>
    <t>PIORYL-M</t>
  </si>
  <si>
    <t>15/850</t>
  </si>
  <si>
    <t>CARSEL PLUS</t>
  </si>
  <si>
    <t>GLOREX</t>
  </si>
  <si>
    <t>COUGAR 5MG TAB</t>
  </si>
  <si>
    <t>LUNGAIR 5MG 5MG TAB</t>
  </si>
  <si>
    <t>VITKL PLUS 2100MG TAB</t>
  </si>
  <si>
    <t>2100MG</t>
  </si>
  <si>
    <t>MISO 200MG TAB</t>
  </si>
  <si>
    <t>TECAVIRE 0.5MG</t>
  </si>
  <si>
    <t>VALKEN-H 80/12.5MG TAB</t>
  </si>
  <si>
    <t>VEGADON SR 6MG TAB</t>
  </si>
  <si>
    <t>THION PLUS  TAB</t>
  </si>
  <si>
    <t>EMPAA 10MG TAB</t>
  </si>
  <si>
    <t>SENSE-T T/P</t>
  </si>
  <si>
    <t>HEAMOCARE</t>
  </si>
  <si>
    <t>CLOPIXOL D 200MG</t>
  </si>
  <si>
    <t>MINIRIN 0,2MG 0.2MG TAB</t>
  </si>
  <si>
    <t>0.2MG</t>
  </si>
  <si>
    <t>EVOTINE  TAB</t>
  </si>
  <si>
    <t>H2-REC</t>
  </si>
  <si>
    <t>BLEPHAMIDE OINT</t>
  </si>
  <si>
    <t>3.5MG</t>
  </si>
  <si>
    <t>Q-PLEX Z</t>
  </si>
  <si>
    <t>TB ORAL-B CROSS ACTION</t>
  </si>
  <si>
    <t>OLMEDIP 5/20MG TAB</t>
  </si>
  <si>
    <t>BUZON 1MG TAB</t>
  </si>
  <si>
    <t>VERICEF 250MG SYP</t>
  </si>
  <si>
    <t>NEUGEST 75MG CAP</t>
  </si>
  <si>
    <t>LERITHIN 500MG TAB</t>
  </si>
  <si>
    <t>ARTIFEN</t>
  </si>
  <si>
    <t>VELOSEF 1GM INJ</t>
  </si>
  <si>
    <t>CARMINA</t>
  </si>
  <si>
    <t>1 BOX</t>
  </si>
  <si>
    <t>NEUMO</t>
  </si>
  <si>
    <t>PREGABA 100MG TAB</t>
  </si>
  <si>
    <t>SEIZUNIL</t>
  </si>
  <si>
    <t>BENZYCLOR M/W</t>
  </si>
  <si>
    <t>CORBIS 10MG TAB</t>
  </si>
  <si>
    <t>HADENSA FORT OINT 10G</t>
  </si>
  <si>
    <t>RHIZIN 10</t>
  </si>
  <si>
    <t>BREVOXYL</t>
  </si>
  <si>
    <t>ACICON</t>
  </si>
  <si>
    <t>INTELLAN</t>
  </si>
  <si>
    <t>LOSAR-PLUS  TAB</t>
  </si>
  <si>
    <t>VOIZIN 5MG TAB</t>
  </si>
  <si>
    <t>RIFINAH</t>
  </si>
  <si>
    <t>450MG</t>
  </si>
  <si>
    <t>ESIM 20MG CAP</t>
  </si>
  <si>
    <t>FEBUX(FEBUXOSTAT) 80MG TAB</t>
  </si>
  <si>
    <t>FEEDR</t>
  </si>
  <si>
    <t>EMKAY-D 100MCG CAP</t>
  </si>
  <si>
    <t>EDIT  CAP</t>
  </si>
  <si>
    <t>CONZYME 5MG 5 MG TAB</t>
  </si>
  <si>
    <t>BISLERI</t>
  </si>
  <si>
    <t>ENFAMIL A+2</t>
  </si>
  <si>
    <t>CO-OLESTA 40/12.5 MG</t>
  </si>
  <si>
    <t>LICE-O-NIL</t>
  </si>
  <si>
    <t>BONIUM SYP</t>
  </si>
  <si>
    <t>VASCLEAR</t>
  </si>
  <si>
    <t>CONKAST</t>
  </si>
  <si>
    <t>DIGESTRON 10MG TAB</t>
  </si>
  <si>
    <t>FERFOLIC  TAB</t>
  </si>
  <si>
    <t>FEBHIL 80 MG TAB</t>
  </si>
  <si>
    <t>GLUSIMET 50/500MG TAB</t>
  </si>
  <si>
    <t>HUMALOG MIX 50IU</t>
  </si>
  <si>
    <t>100 U/ML</t>
  </si>
  <si>
    <t>TIZANADVAN TAB 2 MG TAB</t>
  </si>
  <si>
    <t>ITOGARD OD 150MG TAB</t>
  </si>
  <si>
    <t>SUCFATE</t>
  </si>
  <si>
    <t>GYNOSPORIN</t>
  </si>
  <si>
    <t>35 GM</t>
  </si>
  <si>
    <t>NORMIDILOL 6.25MG TAB</t>
  </si>
  <si>
    <t>MOOR 4MG SCHT</t>
  </si>
  <si>
    <t>COLDENE</t>
  </si>
  <si>
    <t>BETASALIC OINT</t>
  </si>
  <si>
    <t>CLARITEK</t>
  </si>
  <si>
    <t>FERRICURE</t>
  </si>
  <si>
    <t>MW LISTERINE 250ML</t>
  </si>
  <si>
    <t>SAPRIDE 25MG TAB</t>
  </si>
  <si>
    <t>NIDO 400GM</t>
  </si>
  <si>
    <t>AL-SHIFA CREAM</t>
  </si>
  <si>
    <t>HAJMOLA</t>
  </si>
  <si>
    <t>CO-VALID 80/12.5MG</t>
  </si>
  <si>
    <t>PAT-4  TAB</t>
  </si>
  <si>
    <t>VALKEN 80MG TAB</t>
  </si>
  <si>
    <t>SILO M 50/1000 MG TAB</t>
  </si>
  <si>
    <t>50/1000 MG</t>
  </si>
  <si>
    <t>RIBUFEN GEL</t>
  </si>
  <si>
    <t>PCAM 0.5%</t>
  </si>
  <si>
    <t>25 GRM</t>
  </si>
  <si>
    <t>IV SET SHIFA Y-PORT  G/S</t>
  </si>
  <si>
    <t>FML-NEO</t>
  </si>
  <si>
    <t>ZETRO 200MG/5ML SUSP</t>
  </si>
  <si>
    <t>METLIPTIN TAB 50/1000 TAB</t>
  </si>
  <si>
    <t>50/1000</t>
  </si>
  <si>
    <t>DAPA MET 50+850 MG</t>
  </si>
  <si>
    <t>50+850 MG</t>
  </si>
  <si>
    <t>POSTERISAN FORTE</t>
  </si>
  <si>
    <t>SCABION</t>
  </si>
  <si>
    <t>PEPTIBAN</t>
  </si>
  <si>
    <t>CITHROX</t>
  </si>
  <si>
    <t>ZENBAR 60MG CAP</t>
  </si>
  <si>
    <t>DIUZA 25MG TAB</t>
  </si>
  <si>
    <t>DOMEL ORAL SUS</t>
  </si>
  <si>
    <t>ENZICLOR GEL</t>
  </si>
  <si>
    <t>UTRAN 50MG TAB</t>
  </si>
  <si>
    <t>SERETIDE 250MG</t>
  </si>
  <si>
    <t>VOXIQUIN 500MG TAB</t>
  </si>
  <si>
    <t>PROVATE CREAM 15G</t>
  </si>
  <si>
    <t>DEXIMOX 223 DROPS</t>
  </si>
  <si>
    <t>223</t>
  </si>
  <si>
    <t>MONTLEVO 250MG TAB</t>
  </si>
  <si>
    <t>TRAPEZE 50/500MG</t>
  </si>
  <si>
    <t>ORINASE</t>
  </si>
  <si>
    <t>ULCEREX</t>
  </si>
  <si>
    <t>FEXO D</t>
  </si>
  <si>
    <t>ATENORM</t>
  </si>
  <si>
    <t>HAPIBAR 30MG CAP</t>
  </si>
  <si>
    <t>NIMIXA 200MG TAB</t>
  </si>
  <si>
    <t>IQ- LIFE  CAP</t>
  </si>
  <si>
    <t>JUVIA-M 50/500MG TAB</t>
  </si>
  <si>
    <t>BRITANYL</t>
  </si>
  <si>
    <t>DOTUR 100MG CAP</t>
  </si>
  <si>
    <t>GLUCOLAB STRIP 50,S</t>
  </si>
  <si>
    <t>TRAMAL INJ</t>
  </si>
  <si>
    <t>GLYCERIN 150ML</t>
  </si>
  <si>
    <t>CADLA</t>
  </si>
  <si>
    <t>EFFIGENTA 15G CREAM</t>
  </si>
  <si>
    <t>DOZYPRESS-T E/D  DROPS</t>
  </si>
  <si>
    <t>SUMOXEN</t>
  </si>
  <si>
    <t>PAEDI CARE ORANGE</t>
  </si>
  <si>
    <t>BREMAX</t>
  </si>
  <si>
    <t>CECLOR 125MG SYP</t>
  </si>
  <si>
    <t>FLAGYL PLUS</t>
  </si>
  <si>
    <t>THERMAMETER</t>
  </si>
  <si>
    <t>MEGAMOX E/D</t>
  </si>
  <si>
    <t>ACNE-CURE  CREAM</t>
  </si>
  <si>
    <t>OFYLIN 60ML SYP</t>
  </si>
  <si>
    <t>THIOSID 4 MG CAP</t>
  </si>
  <si>
    <t>CESTONIL PLUS</t>
  </si>
  <si>
    <t>CO-ZEAL  TAB</t>
  </si>
  <si>
    <t>VOREN 25MG TAB</t>
  </si>
  <si>
    <t>SOFAC-M 50MG TAB</t>
  </si>
  <si>
    <t>ALPHA-C  TAB</t>
  </si>
  <si>
    <t>TRAVOGEN 1%</t>
  </si>
  <si>
    <t>NEUROGABIN-M</t>
  </si>
  <si>
    <t>FERO PYORHEAN</t>
  </si>
  <si>
    <t>ESOPEP 40MG</t>
  </si>
  <si>
    <t>LYRICA 150MG CAP</t>
  </si>
  <si>
    <t>A-GLIP 50MG TAB</t>
  </si>
  <si>
    <t>JANUMET 50/500MG (OBS)</t>
  </si>
  <si>
    <t>EPLAZYME</t>
  </si>
  <si>
    <t>TEARS FORTE</t>
  </si>
  <si>
    <t>GLUCOMET</t>
  </si>
  <si>
    <t>OSMIN-D3</t>
  </si>
  <si>
    <t>830 MG</t>
  </si>
  <si>
    <t>ANGIPRO  TAB</t>
  </si>
  <si>
    <t>NEUPENTIN 100MG TAB</t>
  </si>
  <si>
    <t>WELLMAN  CAP</t>
  </si>
  <si>
    <t>9% PLADEX 100ML DRIP</t>
  </si>
  <si>
    <t>QUSPAR 100MG TAB</t>
  </si>
  <si>
    <t>DIABOLD PLUS 1/500MG TAB</t>
  </si>
  <si>
    <t>C-PLUS  TAB</t>
  </si>
  <si>
    <t>XOVAT 20MG TAB</t>
  </si>
  <si>
    <t>PREGNACARE CONCEP  TAB</t>
  </si>
  <si>
    <t>SEVENSEA PAK.M.S CAP</t>
  </si>
  <si>
    <t>PAK.M.S</t>
  </si>
  <si>
    <t>IVATAB 5MG TAB</t>
  </si>
  <si>
    <t>RENVELA 800MG TAB</t>
  </si>
  <si>
    <t>WINPRAM</t>
  </si>
  <si>
    <t>20</t>
  </si>
  <si>
    <t>COW &amp; GATE ALMIRON</t>
  </si>
  <si>
    <t>PCAM</t>
  </si>
  <si>
    <t>FAMOPSIN</t>
  </si>
  <si>
    <t>RIO PHARMA</t>
  </si>
  <si>
    <t>ALETRIS CORDIAL</t>
  </si>
  <si>
    <t>FLEXAGIL(CYCLOBENZAPRIN HCL)</t>
  </si>
  <si>
    <t>NIVADOR 500MG INJ</t>
  </si>
  <si>
    <t>LOCRIL 75MG TAB</t>
  </si>
  <si>
    <t>UNIFYLINE 60ML</t>
  </si>
  <si>
    <t>VISOL GEL 10GM</t>
  </si>
  <si>
    <t>PIRACTIM 120ML SYP</t>
  </si>
  <si>
    <t>PAMPER CAMERA SINGLE</t>
  </si>
  <si>
    <t>SEA CAL INSTA 10SCH SCHT</t>
  </si>
  <si>
    <t>10SCH</t>
  </si>
  <si>
    <t>CIPROFAST 250MG TAB</t>
  </si>
  <si>
    <t>MAXOLON</t>
  </si>
  <si>
    <t>MAXEF IM 250MG INJ</t>
  </si>
  <si>
    <t>EYEMOX E/D</t>
  </si>
  <si>
    <t>HAPIBAR 20MG</t>
  </si>
  <si>
    <t>ROLAC</t>
  </si>
  <si>
    <t>NORBAC IM 1GM</t>
  </si>
  <si>
    <t>ROZACIN 5MG</t>
  </si>
  <si>
    <t>TB  REACH</t>
  </si>
  <si>
    <t>DAKTACORT</t>
  </si>
  <si>
    <t>URODONAL  SYP</t>
  </si>
  <si>
    <t>DONECEPT 5MG TAB</t>
  </si>
  <si>
    <t>DONECEPT 10MG TAB</t>
  </si>
  <si>
    <t>ROVIROS 10MG TAB</t>
  </si>
  <si>
    <t>TRAPEZE 50MG TAB</t>
  </si>
  <si>
    <t>BARIMOX  TAB</t>
  </si>
  <si>
    <t>AMGYDEX OINT</t>
  </si>
  <si>
    <t>MYTIL 500MG</t>
  </si>
  <si>
    <t>HAPILUX 20MG CAP</t>
  </si>
  <si>
    <t>SENSODYNE 100GM PK</t>
  </si>
  <si>
    <t>OTID 500MG CAP</t>
  </si>
  <si>
    <t>LISPRIL 5MG TAB</t>
  </si>
  <si>
    <t>TIO-VEEZ 18MCG CAP</t>
  </si>
  <si>
    <t>18MCG</t>
  </si>
  <si>
    <t>MOXIGAN EYE DROP</t>
  </si>
  <si>
    <t>TB SENSODINE</t>
  </si>
  <si>
    <t>XATRAL LP 10MG TAB</t>
  </si>
  <si>
    <t>ONSET 8MG INJ</t>
  </si>
  <si>
    <t>XAVOR 25MG TAB</t>
  </si>
  <si>
    <t>FUDIC 2%</t>
  </si>
  <si>
    <t>TIRLOR 10</t>
  </si>
  <si>
    <t>ADOLAN SR</t>
  </si>
  <si>
    <t>PROMTO</t>
  </si>
  <si>
    <t>NICORIL 20MG</t>
  </si>
  <si>
    <t>CAC INJ</t>
  </si>
  <si>
    <t>ADELA</t>
  </si>
  <si>
    <t>0.5 MCG</t>
  </si>
  <si>
    <t>SIAM  TAB</t>
  </si>
  <si>
    <t>HYDERQUIN 2% CREAM</t>
  </si>
  <si>
    <t>ACTEVIS</t>
  </si>
  <si>
    <t>TINOSTOL  SCHT</t>
  </si>
  <si>
    <t>BETNOVATE-N 20GM OINT</t>
  </si>
  <si>
    <t>PREVENT 1GM</t>
  </si>
  <si>
    <t>KROFF 120ML SYP</t>
  </si>
  <si>
    <t>DIVA</t>
  </si>
  <si>
    <t>ARYNION 20MG 20MG CAP</t>
  </si>
  <si>
    <t>DICLOGESIC</t>
  </si>
  <si>
    <t>SKINOREN 20 %</t>
  </si>
  <si>
    <t>RESPICARE 5MG TAB</t>
  </si>
  <si>
    <t>EXAN-D  TAB</t>
  </si>
  <si>
    <t>VALID 80MG TAB</t>
  </si>
  <si>
    <t>EMSYN 25MG TAB</t>
  </si>
  <si>
    <t>OMARID 4MG TAB</t>
  </si>
  <si>
    <t>OPT-D 200,000IU CAP</t>
  </si>
  <si>
    <t>SOLO 10MG TAB</t>
  </si>
  <si>
    <t>QEZAN 500MG TAB</t>
  </si>
  <si>
    <t>MISAR H 80/12.5 TAB</t>
  </si>
  <si>
    <t>80/12.5</t>
  </si>
  <si>
    <t>OLESTA AM 5/40MG TAB</t>
  </si>
  <si>
    <t>PAMPER COMFRY(M)</t>
  </si>
  <si>
    <t>THYRONORM 25MG TAB</t>
  </si>
  <si>
    <t>ROSTOR 20MG TAB</t>
  </si>
  <si>
    <t>GLUTAMAX  CAP</t>
  </si>
  <si>
    <t>GLAXOS-D 400MG</t>
  </si>
  <si>
    <t>PROLEXA 20MG 20MG TAB</t>
  </si>
  <si>
    <t>ESOTONE 20MG CAP</t>
  </si>
  <si>
    <t>RONDEC-C 60ML SYP</t>
  </si>
  <si>
    <t>FUSIL HC 15GRM</t>
  </si>
  <si>
    <t>JANUMET 50/1000 TAB(OBS)</t>
  </si>
  <si>
    <t>ACCU-CHEK PERFORMA 100 STRIPS</t>
  </si>
  <si>
    <t>100STRIPS</t>
  </si>
  <si>
    <t>COMBANTRIN</t>
  </si>
  <si>
    <t>GETOFIN IV 1GM INJ</t>
  </si>
  <si>
    <t>ARTEM INJ 80MG</t>
  </si>
  <si>
    <t>TIOGET 18mcg CAP</t>
  </si>
  <si>
    <t>INVENTIVE</t>
  </si>
  <si>
    <t>LIGNOCAIN GEL</t>
  </si>
  <si>
    <t>FUSIL CREAM</t>
  </si>
  <si>
    <t>SANTOSA 550MG TAB</t>
  </si>
  <si>
    <t>BETAGAN</t>
  </si>
  <si>
    <t>TESTOMAX  CAP</t>
  </si>
  <si>
    <t>NODIBET</t>
  </si>
  <si>
    <t>DRATE 70MG</t>
  </si>
  <si>
    <t>MALAGON 15ML SYP</t>
  </si>
  <si>
    <t>MEGA-IRON  TAB</t>
  </si>
  <si>
    <t>TELSARTA-A 10/80MG TAB</t>
  </si>
  <si>
    <t>10/80MG</t>
  </si>
  <si>
    <t>GRADYN M.VIT TAB</t>
  </si>
  <si>
    <t>M.VIT</t>
  </si>
  <si>
    <t>PLAGRIL PLUS 75MG TAB</t>
  </si>
  <si>
    <t>RIMONA CAP 400/25MG CAP</t>
  </si>
  <si>
    <t>400/25MG</t>
  </si>
  <si>
    <t>SOMNO 5MG TAB</t>
  </si>
  <si>
    <t>VALIANT-M 50/850MG TAB</t>
  </si>
  <si>
    <t>MOM</t>
  </si>
  <si>
    <t>114 ML</t>
  </si>
  <si>
    <t>4.5 MG</t>
  </si>
  <si>
    <t>BISMOL  TAB</t>
  </si>
  <si>
    <t>MOSPEL SILK 45ML</t>
  </si>
  <si>
    <t>ISPHAGHOL KARSHI 95GM</t>
  </si>
  <si>
    <t>95GM</t>
  </si>
  <si>
    <t>OMARID 2MG</t>
  </si>
  <si>
    <t>PEGALIN 50MG CAP</t>
  </si>
  <si>
    <t>OSTOFIT CREAM</t>
  </si>
  <si>
    <t>25 GRAMS</t>
  </si>
  <si>
    <t>XIVAL 30ML SUSP</t>
  </si>
  <si>
    <t>ZITA 2MG TAB</t>
  </si>
  <si>
    <t>MOOV CREAM</t>
  </si>
  <si>
    <t>UTROGESTAN</t>
  </si>
  <si>
    <t>FOLINIS 75 IU  INJ</t>
  </si>
  <si>
    <t>CIPVAL 250MG</t>
  </si>
  <si>
    <t>PANSOL 100MG</t>
  </si>
  <si>
    <t>METPI 500+15 TAB</t>
  </si>
  <si>
    <t>500+15</t>
  </si>
  <si>
    <t>LEVOMIN 500MG</t>
  </si>
  <si>
    <t>SILO-M 50/500MG TAB</t>
  </si>
  <si>
    <t>RELSPASM 4MG</t>
  </si>
  <si>
    <t>DIFLUCAN 150MG CAP</t>
  </si>
  <si>
    <t>FAMTAZA 40MG TAB</t>
  </si>
  <si>
    <t>XANTHIN-M</t>
  </si>
  <si>
    <t>DEROCON</t>
  </si>
  <si>
    <t>CORTISPORIN</t>
  </si>
  <si>
    <t>3 GM</t>
  </si>
  <si>
    <t>MIONEX</t>
  </si>
  <si>
    <t>OXOFERIN</t>
  </si>
  <si>
    <t>50  ML</t>
  </si>
  <si>
    <t>ROSUVAX 5MG TAB</t>
  </si>
  <si>
    <t>QUINOFLOX</t>
  </si>
  <si>
    <t>GEN-LEVO 250MG</t>
  </si>
  <si>
    <t>PLATAGG-I</t>
  </si>
  <si>
    <t>IRECON H</t>
  </si>
  <si>
    <t>D-MAX</t>
  </si>
  <si>
    <t>ZENITH 0.5MG</t>
  </si>
  <si>
    <t>CLOBEDERM-S</t>
  </si>
  <si>
    <t>GLOVES HOUSE HOLD</t>
  </si>
  <si>
    <t>OCCU SHARP  TAB</t>
  </si>
  <si>
    <t>ZOCOR 40MG TAB</t>
  </si>
  <si>
    <t>PERSCH 3MG TAB</t>
  </si>
  <si>
    <t>SELCARB 800MG TAB</t>
  </si>
  <si>
    <t>GINBEX</t>
  </si>
  <si>
    <t>CEFCOM 500MG</t>
  </si>
  <si>
    <t>ARTEM DS PLUS</t>
  </si>
  <si>
    <t>40/240MG</t>
  </si>
  <si>
    <t>HADENSA OINT</t>
  </si>
  <si>
    <t>CYCLOGEST 200MG TAB</t>
  </si>
  <si>
    <t>OPT-D 25,000IU CAP</t>
  </si>
  <si>
    <t>25,000IU</t>
  </si>
  <si>
    <t>GLUSIMET 50/1000MG</t>
  </si>
  <si>
    <t>BEXICAM TAB 20 MG TAB</t>
  </si>
  <si>
    <t>NIB 5MG 5MG TAB</t>
  </si>
  <si>
    <t>LINGAB 75MG CAP</t>
  </si>
  <si>
    <t>DAYLINE</t>
  </si>
  <si>
    <t>PROTECT ABC 60GM</t>
  </si>
  <si>
    <t>EASY GLUCO METER</t>
  </si>
  <si>
    <t>EXAPRO 20MG TAB</t>
  </si>
  <si>
    <t>METOMIDE</t>
  </si>
  <si>
    <t>MYROCAM-B DISPERSIBLE 20MG</t>
  </si>
  <si>
    <t>AXID NEO 20 MG</t>
  </si>
  <si>
    <t>ZOLTAR INSTA 40MG CAP</t>
  </si>
  <si>
    <t>PEDIASURE CHOCL</t>
  </si>
  <si>
    <t>CONTRACTUBEX</t>
  </si>
  <si>
    <t>DIMECO 120ML SYP</t>
  </si>
  <si>
    <t>NOVIDAT</t>
  </si>
  <si>
    <t>LEVOFIN 250MG</t>
  </si>
  <si>
    <t>15/500</t>
  </si>
  <si>
    <t>VIGROL FORTE  TAB</t>
  </si>
  <si>
    <t>GIOZAR-D  TAB</t>
  </si>
  <si>
    <t>INOSITA 25MG</t>
  </si>
  <si>
    <t>FLAMEX XR  TAB</t>
  </si>
  <si>
    <t>TRAXACID 500MG CAP</t>
  </si>
  <si>
    <t>ATORVA 40MG TAB</t>
  </si>
  <si>
    <t>AVSAR PLUS 160/5/25MG 160/5/25MG TAB</t>
  </si>
  <si>
    <t>160/5/25MG</t>
  </si>
  <si>
    <t>NEBIVOL 2.5MG TAB</t>
  </si>
  <si>
    <t>CALGESIC TAB</t>
  </si>
  <si>
    <t>NEPANAC E/D 5ML</t>
  </si>
  <si>
    <t>TELSARTA-A 10/40MG TAB</t>
  </si>
  <si>
    <t>MAXDIF SKIN CREAM 30GM</t>
  </si>
  <si>
    <t>BYVAS 2.5MG</t>
  </si>
  <si>
    <t>LACTOGEN 1(800G)</t>
  </si>
  <si>
    <t>SECNIDAL FORTE</t>
  </si>
  <si>
    <t>PRODENT T/P</t>
  </si>
  <si>
    <t>OSSOGIN TAB</t>
  </si>
  <si>
    <t>CARAC 8MG TAB</t>
  </si>
  <si>
    <t>TB CONCORD</t>
  </si>
  <si>
    <t>SOFTIN-F 60MG TAB</t>
  </si>
  <si>
    <t>LOSARTAN 50MG TAB</t>
  </si>
  <si>
    <t>DISPENSING</t>
  </si>
  <si>
    <t>CREP BANDAGE</t>
  </si>
  <si>
    <t>6"</t>
  </si>
  <si>
    <t>TANDEGYL-DS</t>
  </si>
  <si>
    <t>PECTUS 60ML SYP</t>
  </si>
  <si>
    <t>CLOBEDERM-E 5GM CREAM</t>
  </si>
  <si>
    <t>HISTAZOLIN E/D</t>
  </si>
  <si>
    <t>MINIRIN 0,1MG 0.1MG TAB</t>
  </si>
  <si>
    <t>0.1MG</t>
  </si>
  <si>
    <t>CIPROFAST 500MG TAB</t>
  </si>
  <si>
    <t>PERIDAL 1MG TAB</t>
  </si>
  <si>
    <t>COTTEN WOOL 100GM</t>
  </si>
  <si>
    <t>TRIFORGE 10/320/25MG  TAB</t>
  </si>
  <si>
    <t>AZIBAC 250MG 250MG CAP</t>
  </si>
  <si>
    <t>COMBINOL-E</t>
  </si>
  <si>
    <t>SPORANOX  CAP</t>
  </si>
  <si>
    <t>XEFECTA 400MG TAB</t>
  </si>
  <si>
    <t>BEROCCA PERFORMANCE MANGO TAB</t>
  </si>
  <si>
    <t>MANGO</t>
  </si>
  <si>
    <t>CAPOZIDE</t>
  </si>
  <si>
    <t>AMYBACT  SCHT</t>
  </si>
  <si>
    <t>WINSTOR 10MG TAB</t>
  </si>
  <si>
    <t>DAN-D 50.000IU CAP</t>
  </si>
  <si>
    <t>50.000IU</t>
  </si>
  <si>
    <t>XYNOSINE CHILD DROPS</t>
  </si>
  <si>
    <t>CIPOCAINE</t>
  </si>
  <si>
    <t>RAPID 40MG</t>
  </si>
  <si>
    <t>DUNE 10MG TAB</t>
  </si>
  <si>
    <t>LONACORT INJ</t>
  </si>
  <si>
    <t>ENIER 24MG TAB</t>
  </si>
  <si>
    <t>NESOGEN 40MG CAP</t>
  </si>
  <si>
    <t>BLINK FRESH</t>
  </si>
  <si>
    <t>BABU BROTHER</t>
  </si>
  <si>
    <t>CHANGI PHAKI 1'S</t>
  </si>
  <si>
    <t>1'S</t>
  </si>
  <si>
    <t>XARLETO 20MG TAB</t>
  </si>
  <si>
    <t>ERDOZET 150MG CAP</t>
  </si>
  <si>
    <t>HUMULIN-N</t>
  </si>
  <si>
    <t>100-U</t>
  </si>
  <si>
    <t>RAPID 20MG</t>
  </si>
  <si>
    <t>DIOSECTA SCHT</t>
  </si>
  <si>
    <t>3GM</t>
  </si>
  <si>
    <t>CRAN-K 10SCH SCHT</t>
  </si>
  <si>
    <t>FERTI-C 5000IU INJ</t>
  </si>
  <si>
    <t>AKSOLOX 250MG TAB</t>
  </si>
  <si>
    <t>DEXOFLOX</t>
  </si>
  <si>
    <t>CLYCIN-T LOTION</t>
  </si>
  <si>
    <t>VERICEF</t>
  </si>
  <si>
    <t>RASHNIL 50GM CREAM</t>
  </si>
  <si>
    <t>ENIER 8MG TAB</t>
  </si>
  <si>
    <t>DIATAZOX 500MG TAB</t>
  </si>
  <si>
    <t>PIROXIM-NEO 20MG TAB</t>
  </si>
  <si>
    <t>ARTIMOV-K 75</t>
  </si>
  <si>
    <t>75</t>
  </si>
  <si>
    <t>FASTUM 2.5%</t>
  </si>
  <si>
    <t>HYDROCORTISONE 1%</t>
  </si>
  <si>
    <t>OMSANA 40MG TAB</t>
  </si>
  <si>
    <t>METODINE DF 90ML</t>
  </si>
  <si>
    <t>MAXVIT  TAB</t>
  </si>
  <si>
    <t>CURINE DROP</t>
  </si>
  <si>
    <t>112</t>
  </si>
  <si>
    <t>ZOPAN DS</t>
  </si>
  <si>
    <t>GLYVISOL SYP</t>
  </si>
  <si>
    <t>EPILIM EC 200MG</t>
  </si>
  <si>
    <t>COVERSYL 8MG</t>
  </si>
  <si>
    <t>8 MG</t>
  </si>
  <si>
    <t>HARMONY 20MG TAB</t>
  </si>
  <si>
    <t>METCON  TAB</t>
  </si>
  <si>
    <t>INDOFER PLUS  TAB</t>
  </si>
  <si>
    <t>LOSARTAN 25MG</t>
  </si>
  <si>
    <t>PROPOL  CAP</t>
  </si>
  <si>
    <t>DOLOR 100  TAB</t>
  </si>
  <si>
    <t>DEBRITONE</t>
  </si>
  <si>
    <t>LUVIT-FM  CAP</t>
  </si>
  <si>
    <t>MECOVATE 500MCG TAB</t>
  </si>
  <si>
    <t>CEFCOM 250MG</t>
  </si>
  <si>
    <t>PERSH 30ML SOLU</t>
  </si>
  <si>
    <t>OLIMAG 10MG</t>
  </si>
  <si>
    <t>SIVAB 7.5MG</t>
  </si>
  <si>
    <t>NERISONE</t>
  </si>
  <si>
    <t>FLUCON 150MG CAP</t>
  </si>
  <si>
    <t>RIMACTAL 450MG</t>
  </si>
  <si>
    <t>FASTAID-R  TAB</t>
  </si>
  <si>
    <t>PRACIT 37.5MG TAB</t>
  </si>
  <si>
    <t>AZITMA 250MG TAB</t>
  </si>
  <si>
    <t>CANESTEN-6 VAGINAL</t>
  </si>
  <si>
    <t>0.1GM</t>
  </si>
  <si>
    <t>REDUCID SUSP</t>
  </si>
  <si>
    <t>10 MG/5 ML</t>
  </si>
  <si>
    <t>PEFLOX</t>
  </si>
  <si>
    <t>CEFIGET-DS</t>
  </si>
  <si>
    <t>GALVECTA PLUS 50/1000MG TAB</t>
  </si>
  <si>
    <t>ENCID</t>
  </si>
  <si>
    <t>CLOTNIL</t>
  </si>
  <si>
    <t>ECOTEC  SCHT</t>
  </si>
  <si>
    <t>UROBIOL CAP  CAP</t>
  </si>
  <si>
    <t>TAIR 5MG</t>
  </si>
  <si>
    <t>GIGGLE</t>
  </si>
  <si>
    <t>ALWAYS MAXI</t>
  </si>
  <si>
    <t>DESCOL 20MG TAB</t>
  </si>
  <si>
    <t>LACTENA-1  MILK</t>
  </si>
  <si>
    <t>BRIAX 20MG TAB</t>
  </si>
  <si>
    <t>MAXOGEST 10MG TAB</t>
  </si>
  <si>
    <t>CITOLIN 1G INJ</t>
  </si>
  <si>
    <t>ENRICH</t>
  </si>
  <si>
    <t>EYEBRADEX</t>
  </si>
  <si>
    <t>FREEHALE 4 MG SCHT</t>
  </si>
  <si>
    <t>CEFMAN 400MG CAP</t>
  </si>
  <si>
    <t>CAPICIDOL</t>
  </si>
  <si>
    <t>THERMAMETER FLAT</t>
  </si>
  <si>
    <t>THYRONORM 100MG TAB</t>
  </si>
  <si>
    <t>LAMISIL</t>
  </si>
  <si>
    <t>AROMEK 2.5MG TAB</t>
  </si>
  <si>
    <t>CONZYME 15MG TAB</t>
  </si>
  <si>
    <t>PROTECT_G  T/P</t>
  </si>
  <si>
    <t>VOLTAFLAM-50</t>
  </si>
  <si>
    <t>FLIZ(CEFXIME) 400MG</t>
  </si>
  <si>
    <t>MOSEGOR-V</t>
  </si>
  <si>
    <t>HEMITOSE  SYP</t>
  </si>
  <si>
    <t>DETRON-P 75MG TAB</t>
  </si>
  <si>
    <t>KLEEN ENEMA</t>
  </si>
  <si>
    <t>135 ML</t>
  </si>
  <si>
    <t>ZOOM 20MG CAP</t>
  </si>
  <si>
    <t>ESGLIT 10MG CAP</t>
  </si>
  <si>
    <t>ADALIN</t>
  </si>
  <si>
    <t>EPILEX</t>
  </si>
  <si>
    <t>PERIDAL 3MG</t>
  </si>
  <si>
    <t>VENTICORT 400MG CAP</t>
  </si>
  <si>
    <t>APIMORE  TAB</t>
  </si>
  <si>
    <t>OCUMOX E/D  DROPS</t>
  </si>
  <si>
    <t>AMDIPINE 10 TAB</t>
  </si>
  <si>
    <t>10</t>
  </si>
  <si>
    <t>CHAPET (LIP GLOSS)</t>
  </si>
  <si>
    <t>GABLIN 150MG</t>
  </si>
  <si>
    <t>NERVAN  INJ</t>
  </si>
  <si>
    <t>LERACE 750MG</t>
  </si>
  <si>
    <t>URIGO 80MG TAB</t>
  </si>
  <si>
    <t>CLARION</t>
  </si>
  <si>
    <t>BISCOT 2.5MG TAB</t>
  </si>
  <si>
    <t>NIGLYS SR 2.6MG CAP</t>
  </si>
  <si>
    <t>2.6MG</t>
  </si>
  <si>
    <t>CERELAC YGT MANGO 175G MILK</t>
  </si>
  <si>
    <t>CALFINA PLUS TAB TAB</t>
  </si>
  <si>
    <t>OILATUM BAR</t>
  </si>
  <si>
    <t>65 GM</t>
  </si>
  <si>
    <t>MOXIBACT</t>
  </si>
  <si>
    <t>LAGITA ADVANCE 120ML SUSP</t>
  </si>
  <si>
    <t>URIN BAG(YMS)</t>
  </si>
  <si>
    <t>VENDEP 37.5MG TAB</t>
  </si>
  <si>
    <t>ARQ-E-GULAB S</t>
  </si>
  <si>
    <t>DULOSOFT TAB 60MG</t>
  </si>
  <si>
    <t>EPILLIUM LIQIUD</t>
  </si>
  <si>
    <t>HB-RING F  TAB</t>
  </si>
  <si>
    <t>INOSITA PLUS XR 50/500MG TAB</t>
  </si>
  <si>
    <t>VIGAMOX</t>
  </si>
  <si>
    <t>C++</t>
  </si>
  <si>
    <t>INOFOLIC COMBI</t>
  </si>
  <si>
    <t>AEROMAX 10MG TAB</t>
  </si>
  <si>
    <t>SPASLER-P</t>
  </si>
  <si>
    <t>PYLOCLAR</t>
  </si>
  <si>
    <t>INSUGET 70/30</t>
  </si>
  <si>
    <t>BRANULA</t>
  </si>
  <si>
    <t>VELOMED 500MG CAP</t>
  </si>
  <si>
    <t>MONITOR 10MG TAB</t>
  </si>
  <si>
    <t>CIPOTIC-D</t>
  </si>
  <si>
    <t>PGB-NEO 75MG CAP</t>
  </si>
  <si>
    <t>LYTA 60MG CAP</t>
  </si>
  <si>
    <t>EVICA 1 CAP</t>
  </si>
  <si>
    <t>CEREGIN 1.5MG TAB</t>
  </si>
  <si>
    <t>RINGER LACTATE</t>
  </si>
  <si>
    <t>ULTECH 20MG CAP</t>
  </si>
  <si>
    <t>ALBOKAST 10MG</t>
  </si>
  <si>
    <t>NEOGLIP 50/1000 TAB</t>
  </si>
  <si>
    <t>INOSITA PLUS XR 100/1000MG TAB</t>
  </si>
  <si>
    <t>PRODENT M/W</t>
  </si>
  <si>
    <t>CAL-FM 750MG TAB</t>
  </si>
  <si>
    <t>VENAC 0.1% 5ML DROPS</t>
  </si>
  <si>
    <t>CERELAC WHEAT</t>
  </si>
  <si>
    <t>350 G</t>
  </si>
  <si>
    <t>WEBCIN 250MG TAB</t>
  </si>
  <si>
    <t>HICEL E/D</t>
  </si>
  <si>
    <t>HYZAAR</t>
  </si>
  <si>
    <t>50/12.5MG</t>
  </si>
  <si>
    <t>DIGAS COLIC DROP</t>
  </si>
  <si>
    <t>SUDURI 60ML SYP</t>
  </si>
  <si>
    <t>PONSTAN</t>
  </si>
  <si>
    <t>ROSUTROL</t>
  </si>
  <si>
    <t>GLYSET 4MG TAB</t>
  </si>
  <si>
    <t>QUSEL XR 150MG</t>
  </si>
  <si>
    <t>COZYME-10 50MG CAP</t>
  </si>
  <si>
    <t>TAVIST 10MG TAB</t>
  </si>
  <si>
    <t>MICROENEMA 10 ML</t>
  </si>
  <si>
    <t>VERMOX 1</t>
  </si>
  <si>
    <t>POLYMALT</t>
  </si>
  <si>
    <t>MOOR 10MG</t>
  </si>
  <si>
    <t>TERNELIN</t>
  </si>
  <si>
    <t>ALWAYS IMPORTED</t>
  </si>
  <si>
    <t>CLOZOX-H</t>
  </si>
  <si>
    <t>COSTA 5%</t>
  </si>
  <si>
    <t>MANADIL F  TAB</t>
  </si>
  <si>
    <t>CLEARLAX(SENNOSIDES) 15MG TAB</t>
  </si>
  <si>
    <t>LOSAAN H 50MG TAB</t>
  </si>
  <si>
    <t>CONAZ 60ML LOTI</t>
  </si>
  <si>
    <t>SUPER CRAN  SCHT</t>
  </si>
  <si>
    <t>VASTAREL</t>
  </si>
  <si>
    <t>EVOKALM-XR</t>
  </si>
  <si>
    <t>STERON 60ML SYP</t>
  </si>
  <si>
    <t>AMTAS 5MG+80MG TAB</t>
  </si>
  <si>
    <t>5MG+80MG</t>
  </si>
  <si>
    <t>XOVAT 10MG TAB</t>
  </si>
  <si>
    <t>XANAX 0.25 TAB</t>
  </si>
  <si>
    <t>CANESTEN1 VAGINAL</t>
  </si>
  <si>
    <t>TINDAMAX 500MG TAB</t>
  </si>
  <si>
    <t>OMIXIM 400MG CAP</t>
  </si>
  <si>
    <t>UCB</t>
  </si>
  <si>
    <t>NOOTROPIL 1G</t>
  </si>
  <si>
    <t>DIACTO 15MG TAB</t>
  </si>
  <si>
    <t>OLIDON 10MG TAB</t>
  </si>
  <si>
    <t>NOCTIS 20MG CAP</t>
  </si>
  <si>
    <t>VALSTAR 160MG TAB</t>
  </si>
  <si>
    <t>OSPARA 20MG 20MG CAP</t>
  </si>
  <si>
    <t>DOSTIN</t>
  </si>
  <si>
    <t>LAFAXINE ER 100MG TAB</t>
  </si>
  <si>
    <t>FERRICA 150MG CAP</t>
  </si>
  <si>
    <t>VOVERON SR 100MG TAB</t>
  </si>
  <si>
    <t>KENACORT A IM</t>
  </si>
  <si>
    <t>OMCED-S 20MG CAP</t>
  </si>
  <si>
    <t>CAFERGOT  TAB</t>
  </si>
  <si>
    <t>TREVIAMET XR 50/1000MG</t>
  </si>
  <si>
    <t>COGNIZA TAB  TAB</t>
  </si>
  <si>
    <t>BISCOT 5MG TAB</t>
  </si>
  <si>
    <t>CRAN MAX PRO  SCHT</t>
  </si>
  <si>
    <t>DOLGINA 30mg</t>
  </si>
  <si>
    <t>30mg</t>
  </si>
  <si>
    <t>STEP 10 (CONZYME-10) 50MG TAB</t>
  </si>
  <si>
    <t>DEXXO 30MG 30MG TAB</t>
  </si>
  <si>
    <t>DEBRIDAT 200MG</t>
  </si>
  <si>
    <t>BRANULA 24G</t>
  </si>
  <si>
    <t>24G</t>
  </si>
  <si>
    <t>OXAQUIN 400MG TAB</t>
  </si>
  <si>
    <t>NAN 1 PS TIN</t>
  </si>
  <si>
    <t>BISLERI 120ML SYP</t>
  </si>
  <si>
    <t>FIBO 175G PWD</t>
  </si>
  <si>
    <t>M.CIP 500MG TAB</t>
  </si>
  <si>
    <t>GLOFOL 400MCG TAB</t>
  </si>
  <si>
    <t>400MCG</t>
  </si>
  <si>
    <t>IVF-C</t>
  </si>
  <si>
    <t>GPRIDE</t>
  </si>
  <si>
    <t>BEASY</t>
  </si>
  <si>
    <t>ENGRAN</t>
  </si>
  <si>
    <t>TABLE</t>
  </si>
  <si>
    <t>NORMOZIDE</t>
  </si>
  <si>
    <t>CIDPRO 40MG CAP</t>
  </si>
  <si>
    <t>CARDACE-H  TAB</t>
  </si>
  <si>
    <t>MALCIFER  TAB</t>
  </si>
  <si>
    <t>CELLCEPT(1288/10)</t>
  </si>
  <si>
    <t>JOSHANDA HIMONT</t>
  </si>
  <si>
    <t>VERGO 16MG 30 TAB</t>
  </si>
  <si>
    <t>EFFER PLANTCAL EFFERVESCT 1000MG TAB</t>
  </si>
  <si>
    <t>REVOLIC 150/82.5MG TAB</t>
  </si>
  <si>
    <t>150/82.5MG</t>
  </si>
  <si>
    <t>SYRINGE 10 CC</t>
  </si>
  <si>
    <t>10 CC</t>
  </si>
  <si>
    <t>XTACY CONDOMS</t>
  </si>
  <si>
    <t>REVOMET 15G</t>
  </si>
  <si>
    <t>TOOT SIAH 60 ML</t>
  </si>
  <si>
    <t>MOSEGOR</t>
  </si>
  <si>
    <t>CORSAFE</t>
  </si>
  <si>
    <t>COVERSAM 8/5</t>
  </si>
  <si>
    <t>PEGALIN</t>
  </si>
  <si>
    <t>LEADS</t>
  </si>
  <si>
    <t>FUTAZIM 1.0G INJ</t>
  </si>
  <si>
    <t>1.0G</t>
  </si>
  <si>
    <t>GEN-CIPRO 500MG TAB</t>
  </si>
  <si>
    <t>DEXTOP 30MG CAP</t>
  </si>
  <si>
    <t>XENGLU 10MG TAB</t>
  </si>
  <si>
    <t>ALGICON 120ML SYP</t>
  </si>
  <si>
    <t>LERITHIN 250MG TAB</t>
  </si>
  <si>
    <t>URGESIN 5MG</t>
  </si>
  <si>
    <t>PASAGE 10MG TAB</t>
  </si>
  <si>
    <t>EDIBONE PLUS VITAMIN</t>
  </si>
  <si>
    <t>MULTIBIONTA INJ</t>
  </si>
  <si>
    <t>BLOXIB 200MG CAP</t>
  </si>
  <si>
    <t>OCULUVIT EXTRA</t>
  </si>
  <si>
    <t>CYCLOZ 800MG TAB</t>
  </si>
  <si>
    <t>NIVADOR 250MG INJ</t>
  </si>
  <si>
    <t>PANAXY 20MG CAP</t>
  </si>
  <si>
    <t>AMONIA SOLUTION</t>
  </si>
  <si>
    <t>POLYPEP 40MG</t>
  </si>
  <si>
    <t>AEROKAST</t>
  </si>
  <si>
    <t>CAPTIL TAB</t>
  </si>
  <si>
    <t>WIPES MUOI</t>
  </si>
  <si>
    <t>TEANCESAN 0.05%</t>
  </si>
  <si>
    <t>STOMWELL 40MG TAB</t>
  </si>
  <si>
    <t>PREGABA 50MG TAB</t>
  </si>
  <si>
    <t>NAN 2 PP TIN</t>
  </si>
  <si>
    <t>BIFERNATE  TAB</t>
  </si>
  <si>
    <t>PERMEN  TAB</t>
  </si>
  <si>
    <t>LIPIREX 40MG</t>
  </si>
  <si>
    <t>GENTICYN CREAM</t>
  </si>
  <si>
    <t>BLOTIM E/D 0.5</t>
  </si>
  <si>
    <t>ORIVER 20MG TAB</t>
  </si>
  <si>
    <t>EKSTRA  TAB</t>
  </si>
  <si>
    <t>TRICHOGIN</t>
  </si>
  <si>
    <t>ENSURE CHOCLATE 400GM</t>
  </si>
  <si>
    <t>NAPROSYN 550MG TAB</t>
  </si>
  <si>
    <t>ACTRAPID PENFIL 100I.U INJ</t>
  </si>
  <si>
    <t>100I.U</t>
  </si>
  <si>
    <t>GLUTAN 50MMG TAB</t>
  </si>
  <si>
    <t>50MMG</t>
  </si>
  <si>
    <t>HI-SER 20MG CAP</t>
  </si>
  <si>
    <t>ANAPAZ DROPS</t>
  </si>
  <si>
    <t>MOTU 7.5MG TAB</t>
  </si>
  <si>
    <t>SUNNY-D CAP CAP</t>
  </si>
  <si>
    <t>ROSUNEXT 5MG TAB</t>
  </si>
  <si>
    <t>Q-PAR 25MG TAB</t>
  </si>
  <si>
    <t>ES-CARE 20MG CAP</t>
  </si>
  <si>
    <t>ACIREG</t>
  </si>
  <si>
    <t>CONSPIC</t>
  </si>
  <si>
    <t>FUDIC-H</t>
  </si>
  <si>
    <t>MECOMIN</t>
  </si>
  <si>
    <t>SETSPIN 16MG TAB</t>
  </si>
  <si>
    <t>KLEVRA 500MG</t>
  </si>
  <si>
    <t>MAXFLOW-D 0.5/0.4MG CAP</t>
  </si>
  <si>
    <t>0.5/0.4MG</t>
  </si>
  <si>
    <t>CECLOR DROP</t>
  </si>
  <si>
    <t>ALPHAGAN .2%</t>
  </si>
  <si>
    <t>INOSITA PLUS XR 50/1000MG</t>
  </si>
  <si>
    <t>MAXFOL 400MCG TAB</t>
  </si>
  <si>
    <t>DURON 30MG CAP</t>
  </si>
  <si>
    <t>OMATRIL 5MG TAB</t>
  </si>
  <si>
    <t>HI-PARADENT T/P</t>
  </si>
  <si>
    <t>DEBRIDAT 100MG</t>
  </si>
  <si>
    <t>WEBCIN 500MG TAB</t>
  </si>
  <si>
    <t>HUMALOG MIX25 CARTIG  INJ</t>
  </si>
  <si>
    <t>APSIN</t>
  </si>
  <si>
    <t>CLOBEDERM</t>
  </si>
  <si>
    <t>COFERB</t>
  </si>
  <si>
    <t>PROSPAN 120ML SYP</t>
  </si>
  <si>
    <t>CANTER 250MG TAB</t>
  </si>
  <si>
    <t>DR-KOFF LOZ STRONG</t>
  </si>
  <si>
    <t>STRONG</t>
  </si>
  <si>
    <t>PRULAX</t>
  </si>
  <si>
    <t>PANDOM 40MG TAB</t>
  </si>
  <si>
    <t>AMOXIL DROPS</t>
  </si>
  <si>
    <t>125MG 20ML</t>
  </si>
  <si>
    <t>COSAMIDE  TAB</t>
  </si>
  <si>
    <t>DOLGINA 60MG CAP</t>
  </si>
  <si>
    <t>CLARITEK XL</t>
  </si>
  <si>
    <t>DESCOL 10MG TAB</t>
  </si>
  <si>
    <t>BRINO 250MG CAP</t>
  </si>
  <si>
    <t>QEZAN 250MG TAB</t>
  </si>
  <si>
    <t>ZOCOR 20MG TAB</t>
  </si>
  <si>
    <t>PROLIVER  TAB</t>
  </si>
  <si>
    <t>ERA 400MCG TAB</t>
  </si>
  <si>
    <t>KEPRA 500MG TAB</t>
  </si>
  <si>
    <t>CHEMIFAR S.A</t>
  </si>
  <si>
    <t>GERIATRIC PHARMATON  CAP</t>
  </si>
  <si>
    <t>MOM-FOLIC 400MCG TAB</t>
  </si>
  <si>
    <t>NEBIVOL_x0002_ 5MG</t>
  </si>
  <si>
    <t>ZIPRA 60MG CAP</t>
  </si>
  <si>
    <t>MEPRAZOLE</t>
  </si>
  <si>
    <t>ISOTRATE</t>
  </si>
  <si>
    <t>BENZIM 40MG TAB</t>
  </si>
  <si>
    <t>VELON-M 50/1000MG TAB</t>
  </si>
  <si>
    <t>RABRO 10MG TAB</t>
  </si>
  <si>
    <t>LAPRANX 0.5MG TAB</t>
  </si>
  <si>
    <t>XANOVIT EXTRA  TAB</t>
  </si>
  <si>
    <t>CLOMINOL 50MG TAB</t>
  </si>
  <si>
    <t>FORTIUS 20MG TAB</t>
  </si>
  <si>
    <t>NUITURMIL WATER 500ML</t>
  </si>
  <si>
    <t>SEPTRAN DS</t>
  </si>
  <si>
    <t>KORZIN  TAB</t>
  </si>
  <si>
    <t>REBOSIVE 20MG TAB</t>
  </si>
  <si>
    <t>T-DAY</t>
  </si>
  <si>
    <t>WIZEN</t>
  </si>
  <si>
    <t>MONIS 20,S 20MG TAB</t>
  </si>
  <si>
    <t>BEOCAL  TAB</t>
  </si>
  <si>
    <t>NALBIN</t>
  </si>
  <si>
    <t>MINIPRES</t>
  </si>
  <si>
    <t>AVOR 1MG TAB</t>
  </si>
  <si>
    <t>OMSANA-AM 10/20 TAB</t>
  </si>
  <si>
    <t>10/20</t>
  </si>
  <si>
    <t>DOLOSYN  TAB</t>
  </si>
  <si>
    <t>ROSTATIN</t>
  </si>
  <si>
    <t>AGOLIX 400MG TAB</t>
  </si>
  <si>
    <t>GLIMIN FT TAB 160/500 TAB</t>
  </si>
  <si>
    <t>160/500</t>
  </si>
  <si>
    <t>SOLCINA 5MG TAB</t>
  </si>
  <si>
    <t>ASCARD PLUS FORTE 162/75MG TAB</t>
  </si>
  <si>
    <t>162/75MG</t>
  </si>
  <si>
    <t>CENTURY CHEMICALS PVT LTD.</t>
  </si>
  <si>
    <t>INSTUM QUICK LEMON  SCHT</t>
  </si>
  <si>
    <t>BARITEC-A 5/40MG TAB</t>
  </si>
  <si>
    <t>FERTISURE  CAP</t>
  </si>
  <si>
    <t>DEMENTIO ER 12MG TAB</t>
  </si>
  <si>
    <t>VELOSEF 500 MG INJ</t>
  </si>
  <si>
    <t>SODA GLYCERIN</t>
  </si>
  <si>
    <t>NEUROBEX 200MG CAP</t>
  </si>
  <si>
    <t>XATRAL SR</t>
  </si>
  <si>
    <t>LATEP</t>
  </si>
  <si>
    <t>VEFRADIN 500MG</t>
  </si>
  <si>
    <t>BUZON 2MG TAB</t>
  </si>
  <si>
    <t>EXFORGE 5/160MG</t>
  </si>
  <si>
    <t>QUPRON 250MG TAB</t>
  </si>
  <si>
    <t>PAROTIN 20MG TAB</t>
  </si>
  <si>
    <t>KONCEPT 20MG CAP</t>
  </si>
  <si>
    <t>VIDA-Z  TAB</t>
  </si>
  <si>
    <t>MYTIL 250MG</t>
  </si>
  <si>
    <t>SURVIVE-AT 10MG</t>
  </si>
  <si>
    <t>VELOSEF 125 MG SYP</t>
  </si>
  <si>
    <t>TORALC 30MG</t>
  </si>
  <si>
    <t>WIZEN 2MG TAB</t>
  </si>
  <si>
    <t>WIZY 400MG CAP</t>
  </si>
  <si>
    <t>LOSERT 25MG TAB</t>
  </si>
  <si>
    <t>STAXIN 400MG TAB</t>
  </si>
  <si>
    <t>BIFLOR SACHET</t>
  </si>
  <si>
    <t>KARTY</t>
  </si>
  <si>
    <t>MYLANTA-2</t>
  </si>
  <si>
    <t>MULTIBIONTA</t>
  </si>
  <si>
    <t>FLEXAGIL 5MG TAB</t>
  </si>
  <si>
    <t>SANTODEX</t>
  </si>
  <si>
    <t>WIPES JOHNSONS</t>
  </si>
  <si>
    <t>20 PCS</t>
  </si>
  <si>
    <t>LEFANORE(LEFLUNAMIDE) 20MG</t>
  </si>
  <si>
    <t>LINZY 600 CAP</t>
  </si>
  <si>
    <t>600</t>
  </si>
  <si>
    <t>CO-TELSAN</t>
  </si>
  <si>
    <t>EMETISTOP  TAB</t>
  </si>
  <si>
    <t>REMISOLE</t>
  </si>
  <si>
    <t>LUCID 500MG TAB</t>
  </si>
  <si>
    <t>ROSUNEXT 10MG TAB</t>
  </si>
  <si>
    <t>CO-EXTOR 5/160/12.MG</t>
  </si>
  <si>
    <t>CEFSPAN-DS</t>
  </si>
  <si>
    <t>AEROLIN INH</t>
  </si>
  <si>
    <t>REMENT(MEMANTINE) 10MG TAB</t>
  </si>
  <si>
    <t>AXCIN 250</t>
  </si>
  <si>
    <t>ZEECIN 250MG TAB</t>
  </si>
  <si>
    <t>SALINASE DROP  DROPS</t>
  </si>
  <si>
    <t>DHEA-EXCEL 25MG TAB</t>
  </si>
  <si>
    <t>OMESEC 20MG CAP</t>
  </si>
  <si>
    <t>MEVULAK SCHT 135MG+3.5G SCHT</t>
  </si>
  <si>
    <t>135MG+3.5G</t>
  </si>
  <si>
    <t>RIBAVIL 500MG</t>
  </si>
  <si>
    <t>SECURIN 5MG</t>
  </si>
  <si>
    <t>METLIPTIN TAB 50/500 MG TAB</t>
  </si>
  <si>
    <t>50/500 MG</t>
  </si>
  <si>
    <t>COVA-H 80/12.5MG TAB</t>
  </si>
  <si>
    <t>AMGYDEX E/D</t>
  </si>
  <si>
    <t>LEVOFIN 500MG</t>
  </si>
  <si>
    <t>PIOTON PLUS 15/500MG TAB</t>
  </si>
  <si>
    <t>ANDROSITOL R.B PHARMA SCHT</t>
  </si>
  <si>
    <t>R.B PHARMA</t>
  </si>
  <si>
    <t>PROXEED PLUS S.A SCHT</t>
  </si>
  <si>
    <t>S.A</t>
  </si>
  <si>
    <t>GESTOFILL</t>
  </si>
  <si>
    <t>LACTOGEN 3(400G)</t>
  </si>
  <si>
    <t>CALWOOD-C</t>
  </si>
  <si>
    <t>PRELIN 100MG CAP</t>
  </si>
  <si>
    <t>FLOSURE 0.4 CAP</t>
  </si>
  <si>
    <t>0.4</t>
  </si>
  <si>
    <t>STEROL-D VIT-D3</t>
  </si>
  <si>
    <t>VIT-D3</t>
  </si>
  <si>
    <t>VELOSEF 250MG SYP</t>
  </si>
  <si>
    <t>RISP 4MG TAB</t>
  </si>
  <si>
    <t>OMNITOR 10MG TAB</t>
  </si>
  <si>
    <t>ADVANTAN CREAM</t>
  </si>
  <si>
    <t>CO-DIOVAN 160/25MG</t>
  </si>
  <si>
    <t>160/25 MG</t>
  </si>
  <si>
    <t>ZENBAR 20MG CAP</t>
  </si>
  <si>
    <t>ARBI 300MG 300MG TAB</t>
  </si>
  <si>
    <t>FAN-C 400MG TAB</t>
  </si>
  <si>
    <t>E-CAP 40MG</t>
  </si>
  <si>
    <t>DOLOR DS  TAB</t>
  </si>
  <si>
    <t>MEIJI BIG-900G=2145</t>
  </si>
  <si>
    <t>900GRM</t>
  </si>
  <si>
    <t>MINODERM</t>
  </si>
  <si>
    <t>DOLTEE TEETHING DROPS</t>
  </si>
  <si>
    <t>MELOR 7.5MG TAB</t>
  </si>
  <si>
    <t>OMNI FORTE  TAB</t>
  </si>
  <si>
    <t>OCUMOX-D 5ML DROPS</t>
  </si>
  <si>
    <t>OPTACHLOR E/DROP</t>
  </si>
  <si>
    <t>CATAFEN</t>
  </si>
  <si>
    <t>QCO 50MG TAB</t>
  </si>
  <si>
    <t>XADINE 60MG</t>
  </si>
  <si>
    <t>ITAGLIP 50 MG TAB</t>
  </si>
  <si>
    <t>GLOVES P</t>
  </si>
  <si>
    <t>TERLAX</t>
  </si>
  <si>
    <t>HAMDARD GHUTTI</t>
  </si>
  <si>
    <t>INSPIROL INH</t>
  </si>
  <si>
    <t>LIVE 52  TAB</t>
  </si>
  <si>
    <t>FERTI-M 75 IU INJ</t>
  </si>
  <si>
    <t>75 IU</t>
  </si>
  <si>
    <t>AZOTEK 250MG TAB</t>
  </si>
  <si>
    <t>GLUCODAL 500MG TAB</t>
  </si>
  <si>
    <t>CAGEN-D  TAB</t>
  </si>
  <si>
    <t>PROFENID E.C</t>
  </si>
  <si>
    <t>PAMPER JUMBO</t>
  </si>
  <si>
    <t>ZEZOT 250MG</t>
  </si>
  <si>
    <t>MELAWHITE BAR</t>
  </si>
  <si>
    <t>OSTIBON  SCHT</t>
  </si>
  <si>
    <t>NOCER 20MG TAB</t>
  </si>
  <si>
    <t>HB RISE  TAB</t>
  </si>
  <si>
    <t>SITON + 30GM CREAM</t>
  </si>
  <si>
    <t>IVASET 5MG</t>
  </si>
  <si>
    <t>CARDIOTEC</t>
  </si>
  <si>
    <t>CAC</t>
  </si>
  <si>
    <t>VOLTRAL EMULGEL</t>
  </si>
  <si>
    <t>ESSENTIALE</t>
  </si>
  <si>
    <t>175 MG</t>
  </si>
  <si>
    <t>DERMOVATE 20G OINT</t>
  </si>
  <si>
    <t>NEVANAC 0.1%</t>
  </si>
  <si>
    <t>EXAPRO 5MG TAB</t>
  </si>
  <si>
    <t>HOMZE 20MG TAB</t>
  </si>
  <si>
    <t>VALIANT-M 50/1000MG TAB</t>
  </si>
  <si>
    <t>PIDOGREL 75MG</t>
  </si>
  <si>
    <t>NARCOGEN 100MG TAB</t>
  </si>
  <si>
    <t>ESIM 40MG CAP</t>
  </si>
  <si>
    <t>EXFORGE 80/5MG TAB</t>
  </si>
  <si>
    <t>USAN 20MG CAP</t>
  </si>
  <si>
    <t>ETO 50MG  TAB</t>
  </si>
  <si>
    <t>NERISONE C</t>
  </si>
  <si>
    <t>NEUROMET</t>
  </si>
  <si>
    <t>HYLEXIA 120ML SYP</t>
  </si>
  <si>
    <t>LURISA 40MG TAB</t>
  </si>
  <si>
    <t>COZAAR</t>
  </si>
  <si>
    <t>XIFAXA 550MG 550MG TAB</t>
  </si>
  <si>
    <t>ACTIFLOR 250MG SCHT</t>
  </si>
  <si>
    <t>DUXIL</t>
  </si>
  <si>
    <t>CIPROXIN 100MG</t>
  </si>
  <si>
    <t>LUKODERMINE  TAB</t>
  </si>
  <si>
    <t>ENERGIN 120MG CAP</t>
  </si>
  <si>
    <t>CYCLOGEST 400MG TAB</t>
  </si>
  <si>
    <t>ALFAGEN 0.5MG CAP</t>
  </si>
  <si>
    <t>AXESOM 40MG CAP</t>
  </si>
  <si>
    <t>TEARS NATURAL II</t>
  </si>
  <si>
    <t>VENTOLIN EXP</t>
  </si>
  <si>
    <t>ALINAMIN-F</t>
  </si>
  <si>
    <t>OREX PLUS</t>
  </si>
  <si>
    <t>ITOTAB 50MG TAB</t>
  </si>
  <si>
    <t>CLAUD 50MG TAB</t>
  </si>
  <si>
    <t>SUNBLOCK 60 CREAM</t>
  </si>
  <si>
    <t>SOFTIN-F 120MG TAB</t>
  </si>
  <si>
    <t>FERRICURE SOL</t>
  </si>
  <si>
    <t>SIZZLE</t>
  </si>
  <si>
    <t>LOSTER 10MG TAB</t>
  </si>
  <si>
    <t>MONIS 40MG TAB(20,S)</t>
  </si>
  <si>
    <t>SOLOSIN SR</t>
  </si>
  <si>
    <t>QUMIC</t>
  </si>
  <si>
    <t>ENFAMIL O-LAC</t>
  </si>
  <si>
    <t>PROVAS 100ML INJ</t>
  </si>
  <si>
    <t>EMIRA</t>
  </si>
  <si>
    <t>VALSTAR 80MG TAB</t>
  </si>
  <si>
    <t>XCEPT 20MG TAB</t>
  </si>
  <si>
    <t>DAILY ONE  TAB</t>
  </si>
  <si>
    <t>CENTAURUS 0.5MG TAB</t>
  </si>
  <si>
    <t>XICAT(PIROXICAM) 20MG TAB</t>
  </si>
  <si>
    <t>PRIMARK 500MG CAP</t>
  </si>
  <si>
    <t>NOVIA 400MG CAP</t>
  </si>
  <si>
    <t>50 STICKS</t>
  </si>
  <si>
    <t>OGREL PLUS 162 TAB</t>
  </si>
  <si>
    <t>162</t>
  </si>
  <si>
    <t>MINOGEN 100MG TAB</t>
  </si>
  <si>
    <t>BENZRIN-C</t>
  </si>
  <si>
    <t>DESORA 60ML SYP</t>
  </si>
  <si>
    <t>ITAGLIP PLUS 50/1000MG TAB</t>
  </si>
  <si>
    <t>DANZOL 200MG TAB</t>
  </si>
  <si>
    <t>375 MG</t>
  </si>
  <si>
    <t>PRED FORTE</t>
  </si>
  <si>
    <t>OSPEXIN 500MG TAB</t>
  </si>
  <si>
    <t>TRAMAPAR</t>
  </si>
  <si>
    <t>MACROBAC 500MG TAB</t>
  </si>
  <si>
    <t>PEDIASURE STROWBRAY</t>
  </si>
  <si>
    <t>AUGMANTIN 90ML</t>
  </si>
  <si>
    <t>DAN-D 5.000IU</t>
  </si>
  <si>
    <t>5.000IU</t>
  </si>
  <si>
    <t>GLIO-P</t>
  </si>
  <si>
    <t>2/15MG</t>
  </si>
  <si>
    <t>PEDIASURE VANILA</t>
  </si>
  <si>
    <t>PERSCH 4MG</t>
  </si>
  <si>
    <t>OMCED-S 40MG</t>
  </si>
  <si>
    <t>VAPTOR 20MG TAB</t>
  </si>
  <si>
    <t>VEGADON 3MG 3 MG TAB</t>
  </si>
  <si>
    <t>BETAGENIC</t>
  </si>
  <si>
    <t>9% SODIUM CHLORID</t>
  </si>
  <si>
    <t>HYPOTIN</t>
  </si>
  <si>
    <t>E-CLAR DS  TAB</t>
  </si>
  <si>
    <t>ROSTOR 5MG TAB</t>
  </si>
  <si>
    <t>ROCALTROL</t>
  </si>
  <si>
    <t>XYLOCAIN  GEL</t>
  </si>
  <si>
    <t>CV-3</t>
  </si>
  <si>
    <t>VADIL 6.125 TAB</t>
  </si>
  <si>
    <t>6.125</t>
  </si>
  <si>
    <t>BETNISOL-N EYE</t>
  </si>
  <si>
    <t>WEBLON  CAP</t>
  </si>
  <si>
    <t>NIVAQUINE-P  TAB</t>
  </si>
  <si>
    <t>URODONAL SCH 10'S SCHT</t>
  </si>
  <si>
    <t>TOOT SIAH MULATHI 120ML</t>
  </si>
  <si>
    <t>ANVOL 2.5MG TAB</t>
  </si>
  <si>
    <t>ERADEP</t>
  </si>
  <si>
    <t>ON MOSQUITO</t>
  </si>
  <si>
    <t>CEFIGET</t>
  </si>
  <si>
    <t>100MG%5ML</t>
  </si>
  <si>
    <t>BESSFAM</t>
  </si>
  <si>
    <t>PELTON C</t>
  </si>
  <si>
    <t>RANCARD XR 1000MG TAB</t>
  </si>
  <si>
    <t>QOSMET 50/500MG TAB</t>
  </si>
  <si>
    <t>SLORIT 5MG TAB</t>
  </si>
  <si>
    <t>YUTOPAR</t>
  </si>
  <si>
    <t>PHLOGENZYM</t>
  </si>
  <si>
    <t>CECLOR MR</t>
  </si>
  <si>
    <t>AMRX</t>
  </si>
  <si>
    <t>ZIAPINE 25MG TAB</t>
  </si>
  <si>
    <t>COBRA SPRAY (SMALL)</t>
  </si>
  <si>
    <t>HAEMIC 500MG CAP</t>
  </si>
  <si>
    <t>BENZIM 20MG CAP</t>
  </si>
  <si>
    <t>ESOPRAZOLE 40MG</t>
  </si>
  <si>
    <t>BF MAMA</t>
  </si>
  <si>
    <t>ALPRAM TAB</t>
  </si>
  <si>
    <t>TERBIDERM FORTE  TAB</t>
  </si>
  <si>
    <t>ZOLTAR INSTA 20MG CAP</t>
  </si>
  <si>
    <t>CARAC 32MG TAB</t>
  </si>
  <si>
    <t>32MG</t>
  </si>
  <si>
    <t>BF-3-400GM=1030</t>
  </si>
  <si>
    <t>ENZICLOR 200ML SOLU</t>
  </si>
  <si>
    <t>VITABEST  TAB</t>
  </si>
  <si>
    <t>CEFSPAN 30ML</t>
  </si>
  <si>
    <t>PROVATE-S LOTION</t>
  </si>
  <si>
    <t>ALERKAST 10MG</t>
  </si>
  <si>
    <t>PAEDI CARE</t>
  </si>
  <si>
    <t>BETADERM NM</t>
  </si>
  <si>
    <t>CERELAC BANANA &amp; WHEAT</t>
  </si>
  <si>
    <t>GLITOS PLUS</t>
  </si>
  <si>
    <t>15/850 MG</t>
  </si>
  <si>
    <t>INCOBAL 500MG INJ</t>
  </si>
  <si>
    <t>GESUNDEN MAGNUS SCHT</t>
  </si>
  <si>
    <t>OCULUVIT</t>
  </si>
  <si>
    <t>GABICA 300MG</t>
  </si>
  <si>
    <t>ROXICAM 20MG CAP</t>
  </si>
  <si>
    <t>MEZREL-XR 15MG CAP</t>
  </si>
  <si>
    <t>LOLI PHARMA</t>
  </si>
  <si>
    <t>SO-ZAR 40MG CAP</t>
  </si>
  <si>
    <t>ITP OD 150MG TAB</t>
  </si>
  <si>
    <t>CLONAZIP 0.5MG TAB</t>
  </si>
  <si>
    <t>FEBROL XTRA</t>
  </si>
  <si>
    <t>ZINCAT OD</t>
  </si>
  <si>
    <t>AXAL</t>
  </si>
  <si>
    <t>FOMEN 90ML SYP</t>
  </si>
  <si>
    <t>CITALAX 10MG TAB</t>
  </si>
  <si>
    <t>CO-DORZAL</t>
  </si>
  <si>
    <t>PANAMIN G</t>
  </si>
  <si>
    <t>CELERON 50MG TAB</t>
  </si>
  <si>
    <t>CAMPAX  CAP</t>
  </si>
  <si>
    <t>SPECTRAZOL-G 10G CREAM</t>
  </si>
  <si>
    <t>AMSTAN 5/80MG 5/80MG TAB</t>
  </si>
  <si>
    <t>TAGAMET</t>
  </si>
  <si>
    <t>BEPSAR TAB</t>
  </si>
  <si>
    <t>LEVOMERC 250MG</t>
  </si>
  <si>
    <t>METROZIL 400MG TAB</t>
  </si>
  <si>
    <t>COLOSPAS</t>
  </si>
  <si>
    <t>135 MG</t>
  </si>
  <si>
    <t>CODOGESIC TAB</t>
  </si>
  <si>
    <t>MAXLOX</t>
  </si>
  <si>
    <t>MONTIGET 4MG</t>
  </si>
  <si>
    <t>ITOTEC-SR 150MG TAB</t>
  </si>
  <si>
    <t>SYNGAB 75MG</t>
  </si>
  <si>
    <t>CEDROX 500MG CAP</t>
  </si>
  <si>
    <t>SURBEX</t>
  </si>
  <si>
    <t>MYTEKA 4MG</t>
  </si>
  <si>
    <t>NOCTAMID</t>
  </si>
  <si>
    <t>SANGOBION</t>
  </si>
  <si>
    <t>GLIF-K</t>
  </si>
  <si>
    <t>XENICAL(ORLISTAT) 120MG CAP</t>
  </si>
  <si>
    <t>EUMYTIC 10MG</t>
  </si>
  <si>
    <t>TARIFLOX</t>
  </si>
  <si>
    <t>OTOSPORIN EAR DROPS</t>
  </si>
  <si>
    <t>CITOPRAM</t>
  </si>
  <si>
    <t>PENBRITIN 250MG</t>
  </si>
  <si>
    <t>MONOPRIL 10MG TAB</t>
  </si>
  <si>
    <t>STARVITS</t>
  </si>
  <si>
    <t>VEGAN  TAB</t>
  </si>
  <si>
    <t>LIDOSPORIN EAR</t>
  </si>
  <si>
    <t>TEAR PLUS 10ML</t>
  </si>
  <si>
    <t>ILODON</t>
  </si>
  <si>
    <t>INSULATARD PENFIL</t>
  </si>
  <si>
    <t>RELINE 100MG TAB</t>
  </si>
  <si>
    <t>KALV  TAB</t>
  </si>
  <si>
    <t>RIZE PLUS</t>
  </si>
  <si>
    <t>FLUEZE 60ML SYP</t>
  </si>
  <si>
    <t>FANSIDAR</t>
  </si>
  <si>
    <t>MEIJI FU-900G=2145</t>
  </si>
  <si>
    <t>1000G</t>
  </si>
  <si>
    <t>ATTENTRA 25MG TAB</t>
  </si>
  <si>
    <t>PROSENSE SYRUP</t>
  </si>
  <si>
    <t>TELSAN</t>
  </si>
  <si>
    <t>DEMENTIO ER 8MG TAB</t>
  </si>
  <si>
    <t>FERFER CP 14MG SCHT</t>
  </si>
  <si>
    <t>14MG</t>
  </si>
  <si>
    <t>RAZODEX 30MG CAP</t>
  </si>
  <si>
    <t>DULPRO 100MG</t>
  </si>
  <si>
    <t>NEBRA EYE DROPS</t>
  </si>
  <si>
    <t>FERFIX FA  TAB</t>
  </si>
  <si>
    <t>COVA 80MG TAB</t>
  </si>
  <si>
    <t>BETNESOL E/D</t>
  </si>
  <si>
    <t>SCIPRIDE 50MG TAB</t>
  </si>
  <si>
    <t>BETAGNIC  OINT</t>
  </si>
  <si>
    <t>VIDAYLIN</t>
  </si>
  <si>
    <t>INDOFER 100 MG TAB</t>
  </si>
  <si>
    <t>CUTIVATE 10GRM</t>
  </si>
  <si>
    <t>CIPLET 250MG TAB</t>
  </si>
  <si>
    <t>UROPYRINE 100MG TAB</t>
  </si>
  <si>
    <t>HMG  INJ</t>
  </si>
  <si>
    <t>PURPAL 20MG CAP</t>
  </si>
  <si>
    <t>MEIJI BIG-400G=995</t>
  </si>
  <si>
    <t>OMSANA-DIU 20/12.5MG TAB</t>
  </si>
  <si>
    <t>20/12.5MG</t>
  </si>
  <si>
    <t>NULCER</t>
  </si>
  <si>
    <t>GLIP 1MG</t>
  </si>
  <si>
    <t>DETTOL 100ML</t>
  </si>
  <si>
    <t>XANTHIN PLUS  TAB</t>
  </si>
  <si>
    <t>ASILIX 250MG TAB</t>
  </si>
  <si>
    <t>MEPSPAM 135MG TAB</t>
  </si>
  <si>
    <t>135MG</t>
  </si>
  <si>
    <t>NIMEROL TAB 100MG</t>
  </si>
  <si>
    <t>JARDIN-D  TAB</t>
  </si>
  <si>
    <t>INCREMIN</t>
  </si>
  <si>
    <t>625 MG</t>
  </si>
  <si>
    <t>TESTOFIN-M</t>
  </si>
  <si>
    <t>ZITHROSAN 500MG TAB</t>
  </si>
  <si>
    <t>XADINE 120MG</t>
  </si>
  <si>
    <t>CORN CAP 5,S</t>
  </si>
  <si>
    <t>5,S</t>
  </si>
  <si>
    <t>LUNGAIR 10MG 10MG</t>
  </si>
  <si>
    <t>VALTEC-AM 5/80MG TAB</t>
  </si>
  <si>
    <t>VOXAMIN</t>
  </si>
  <si>
    <t>NORPLAT</t>
  </si>
  <si>
    <t>BISACODYL</t>
  </si>
  <si>
    <t>5  MG</t>
  </si>
  <si>
    <t>BALAMIN  TAB</t>
  </si>
  <si>
    <t>GLYSET 1MG TAB</t>
  </si>
  <si>
    <t>ETOXIB 60MG TAB</t>
  </si>
  <si>
    <t>UROCIT-K 1080MG TAB</t>
  </si>
  <si>
    <t>1080MG</t>
  </si>
  <si>
    <t>TANAKAN 40MG TAB</t>
  </si>
  <si>
    <t>PGB-NEO 50MG CAP</t>
  </si>
  <si>
    <t>FEBHIL 40MG TAB</t>
  </si>
  <si>
    <t>BRUFEN</t>
  </si>
  <si>
    <t>30 G</t>
  </si>
  <si>
    <t>DUOFILM</t>
  </si>
  <si>
    <t>LOTRIX</t>
  </si>
  <si>
    <t>ZYRTEC</t>
  </si>
  <si>
    <t>TENOFO-B 300MG(RS;3450)</t>
  </si>
  <si>
    <t>PATIN</t>
  </si>
  <si>
    <t>LYTA 20MG CAP</t>
  </si>
  <si>
    <t>DETTOL 50ML</t>
  </si>
  <si>
    <t>COUGER 20MG TAB</t>
  </si>
  <si>
    <t>MIURA-D INJ  INJ</t>
  </si>
  <si>
    <t>NIMIXA 550MG TAB</t>
  </si>
  <si>
    <t>PEPTOGEL 120ML SYP</t>
  </si>
  <si>
    <t>DIJEX MP M.FRUIT 120ML SUSP</t>
  </si>
  <si>
    <t>HART 6.25MG TAB</t>
  </si>
  <si>
    <t>REMISOL-NEO 120ML SYP</t>
  </si>
  <si>
    <t>PRAZ 0.5MG TAB</t>
  </si>
  <si>
    <t>ARQ-E-GULAB L</t>
  </si>
  <si>
    <t>M.COM 7.5MG TAB</t>
  </si>
  <si>
    <t>QFOLIC 400MCG 400MCG TAB</t>
  </si>
  <si>
    <t>NIDO 3 +</t>
  </si>
  <si>
    <t>CARACAL 0.5MG TAB</t>
  </si>
  <si>
    <t>RIGIX</t>
  </si>
  <si>
    <t>TAGIP 50MG TAB</t>
  </si>
  <si>
    <t>AVOREK 50MG TAB</t>
  </si>
  <si>
    <t>HIFLEXIL 10MG TAB</t>
  </si>
  <si>
    <t>OVI-FCLMIPHENE CITRATE)</t>
  </si>
  <si>
    <t>ERDOZET 300MG CAP</t>
  </si>
  <si>
    <t>0.25 GM</t>
  </si>
  <si>
    <t>OBRADEX</t>
  </si>
  <si>
    <t>SERRA-BD 15MG TAB</t>
  </si>
  <si>
    <t>FRECID 120ML SYP</t>
  </si>
  <si>
    <t>AMODIP PLUS 5MG/12.5MG TAB</t>
  </si>
  <si>
    <t>5MG/12.5MG</t>
  </si>
  <si>
    <t>CIPESTA XR 500 TAB</t>
  </si>
  <si>
    <t>DAPA MET 5+1000 MG TAB</t>
  </si>
  <si>
    <t>5+1000 MG</t>
  </si>
  <si>
    <t>TENZ 2MG TAB</t>
  </si>
  <si>
    <t>DIABETONE  CAP</t>
  </si>
  <si>
    <t>SAVE</t>
  </si>
  <si>
    <t>MEIJI FM-T-900G=2145</t>
  </si>
  <si>
    <t>BON-LIFT</t>
  </si>
  <si>
    <t>MEROL 100 MG TAB</t>
  </si>
  <si>
    <t>ES-CARE 40MG CAP</t>
  </si>
  <si>
    <t>GLOVIT-Z  CAP</t>
  </si>
  <si>
    <t>CANDEREL</t>
  </si>
  <si>
    <t>100s</t>
  </si>
  <si>
    <t>DEXACHLOR</t>
  </si>
  <si>
    <t>CANREC PLUS 16+12.5MG TAB</t>
  </si>
  <si>
    <t>16+12.5MG</t>
  </si>
  <si>
    <t>NOSPA INJ</t>
  </si>
  <si>
    <t>OSAM</t>
  </si>
  <si>
    <t>SEPTRAN</t>
  </si>
  <si>
    <t>4"</t>
  </si>
  <si>
    <t>HYDERQUIN 4% CREAM</t>
  </si>
  <si>
    <t>4%</t>
  </si>
  <si>
    <t>ATORSAN</t>
  </si>
  <si>
    <t>DIOPLUS 5/160MG TAB</t>
  </si>
  <si>
    <t>AGOVIZ 25MG TAB</t>
  </si>
  <si>
    <t>SILLIVER</t>
  </si>
  <si>
    <t>LACTOGEN 2(200G)</t>
  </si>
  <si>
    <t>VIGLIP 50MG TAB</t>
  </si>
  <si>
    <t>PULMONOL TAB</t>
  </si>
  <si>
    <t>HILORIC 80MG TAB</t>
  </si>
  <si>
    <t>MEGIT 7.5</t>
  </si>
  <si>
    <t>7.5 MG</t>
  </si>
  <si>
    <t>ODIMOX 400MG TAB</t>
  </si>
  <si>
    <t>BRICK COLIC-DROP 20ML</t>
  </si>
  <si>
    <t>DEXIVA 60MG</t>
  </si>
  <si>
    <t>MEIJI PRE=895</t>
  </si>
  <si>
    <t>400 GRM</t>
  </si>
  <si>
    <t>DOLOR 600  TAB</t>
  </si>
  <si>
    <t>PSYPER 1MG TAB</t>
  </si>
  <si>
    <t>SARTAN</t>
  </si>
  <si>
    <t>BLEPHAMIDE</t>
  </si>
  <si>
    <t>PROVATE-S OINTMENT</t>
  </si>
  <si>
    <t>AMCLAV 625MG TAB</t>
  </si>
  <si>
    <t>NAMET 50MG TAB</t>
  </si>
  <si>
    <t>XEF0LATE 400MG TAB</t>
  </si>
  <si>
    <t>CA-ZE  CAP</t>
  </si>
  <si>
    <t>CAC LARGE  TAB</t>
  </si>
  <si>
    <t>NIBOVO 5.0MG TAB</t>
  </si>
  <si>
    <t>5.0MG</t>
  </si>
  <si>
    <t>RIAM 400MG TAB</t>
  </si>
  <si>
    <t>FOPSEC 20MG TAB</t>
  </si>
  <si>
    <t>MORCET 5MG TAB</t>
  </si>
  <si>
    <t>CAL-ONE</t>
  </si>
  <si>
    <t>MONTRIAL 10MG TAB</t>
  </si>
  <si>
    <t>CLINA GEL</t>
  </si>
  <si>
    <t>RIFAPIN-H 300MG TAB</t>
  </si>
  <si>
    <t>ARCEVA 80/480 TAB</t>
  </si>
  <si>
    <t>80/480</t>
  </si>
  <si>
    <t>TRIPTOR 250MG CAP</t>
  </si>
  <si>
    <t>GYNAECOSID</t>
  </si>
  <si>
    <t>LOCRIL PLUS 75/75MG TAB</t>
  </si>
  <si>
    <t>DYNAQUIN 250MG</t>
  </si>
  <si>
    <t>ACYLEX 200MG TAB</t>
  </si>
  <si>
    <t>PAROMAX CR 37.5MG TAB</t>
  </si>
  <si>
    <t>DOME-ONE  TAB</t>
  </si>
  <si>
    <t>LOXONIN</t>
  </si>
  <si>
    <t>CINOFLOX</t>
  </si>
  <si>
    <t>METWIL-XR 850MG TAB</t>
  </si>
  <si>
    <t>850MG</t>
  </si>
  <si>
    <t>SERENASE 10MG TAB</t>
  </si>
  <si>
    <t>FERVIT</t>
  </si>
  <si>
    <t>EMSYN 10MG TAB</t>
  </si>
  <si>
    <t>SURGEE TULLE</t>
  </si>
  <si>
    <t>SURGI</t>
  </si>
  <si>
    <t>GLYCERINE L</t>
  </si>
  <si>
    <t>OFLOX 200MG TAB</t>
  </si>
  <si>
    <t>TERBIDERM  TAB</t>
  </si>
  <si>
    <t>HELISPA PLUS  TAB</t>
  </si>
  <si>
    <t>MEIJI LACTOLESS=995</t>
  </si>
  <si>
    <t>RISEK INJ</t>
  </si>
  <si>
    <t>LEZOV 250MG TAB</t>
  </si>
  <si>
    <t>PRESAGE-5000  INJ</t>
  </si>
  <si>
    <t>LIAN  SCHT</t>
  </si>
  <si>
    <t>XADINE PLUS</t>
  </si>
  <si>
    <t>MAXPAN 200MG CAP</t>
  </si>
  <si>
    <t>OMNI  TAB</t>
  </si>
  <si>
    <t>CIPROX</t>
  </si>
  <si>
    <t>LOTRICORT CREAM</t>
  </si>
  <si>
    <t>PIOTON PLUS 15/850MG TAB</t>
  </si>
  <si>
    <t>CLEXENE 40MG INJ</t>
  </si>
  <si>
    <t>URICON-100</t>
  </si>
  <si>
    <t>RIFAPIN-H 450MG TAB</t>
  </si>
  <si>
    <t>ECOS 120ML SYP</t>
  </si>
  <si>
    <t>NEO LAC-2=RS-1200</t>
  </si>
  <si>
    <t>VEXOR 37.5MG</t>
  </si>
  <si>
    <t>VASCLEAR 10MG TAB</t>
  </si>
  <si>
    <t>BEROCCA PERFORMANCE ORANGE TAB</t>
  </si>
  <si>
    <t>ORANGE</t>
  </si>
  <si>
    <t>CERELAC ORANGE &amp; APPLE</t>
  </si>
  <si>
    <t>CARICEF DS</t>
  </si>
  <si>
    <t>MISAR 80MG TAB</t>
  </si>
  <si>
    <t>ORVA</t>
  </si>
  <si>
    <t>EVACEF</t>
  </si>
  <si>
    <t>INDOKAST 5MG</t>
  </si>
  <si>
    <t>ATENO-HEART 50MG TAB</t>
  </si>
  <si>
    <t>D-GEST 10MG TAB</t>
  </si>
  <si>
    <t>TELSARTA-D 80/12.5 TAB</t>
  </si>
  <si>
    <t>NEW DAY 5/160 TAB</t>
  </si>
  <si>
    <t>REZAL 40MG CAP</t>
  </si>
  <si>
    <t>MORKIL 20MG TAB</t>
  </si>
  <si>
    <t>F-LAC MILK</t>
  </si>
  <si>
    <t>CO-EXTOR 10/160/12.5MG</t>
  </si>
  <si>
    <t>SITAGLU MET 50/850MG TAB</t>
  </si>
  <si>
    <t>ZURIG</t>
  </si>
  <si>
    <t>VILOC</t>
  </si>
  <si>
    <t>0.25 MCG</t>
  </si>
  <si>
    <t>CLOPID 75MG TAB</t>
  </si>
  <si>
    <t>RIFATOL  TAB</t>
  </si>
  <si>
    <t>QINMAX 200MG TAB</t>
  </si>
  <si>
    <t>PROSTATIN</t>
  </si>
  <si>
    <t>GRAVIBINAN</t>
  </si>
  <si>
    <t>SOLO 5MG TAB</t>
  </si>
  <si>
    <t>QALSAN JUNIOR  TAB</t>
  </si>
  <si>
    <t>LABETALOL 100MG TAB</t>
  </si>
  <si>
    <t>VOTEC</t>
  </si>
  <si>
    <t>SOLIF 10MG(GENIX)</t>
  </si>
  <si>
    <t>CALMOM</t>
  </si>
  <si>
    <t>ESOPRIME 40MG</t>
  </si>
  <si>
    <t>OMICIN INJ</t>
  </si>
  <si>
    <t>INFACOL</t>
  </si>
  <si>
    <t>OFIS 500MG (CEFADROXIL)</t>
  </si>
  <si>
    <t>ACTIV-C  TAB</t>
  </si>
  <si>
    <t>JARDY 25 MG TAB</t>
  </si>
  <si>
    <t>DECA-DURABOLIN</t>
  </si>
  <si>
    <t>DUZALTA 30MG CAP</t>
  </si>
  <si>
    <t>AXID NEO 40MG</t>
  </si>
  <si>
    <t>LOCOMIN 500MG CAP</t>
  </si>
  <si>
    <t>CRANFER  CAP</t>
  </si>
  <si>
    <t>CORALAN 7.5MG TAB</t>
  </si>
  <si>
    <t>ELEZO 150MG TAB</t>
  </si>
  <si>
    <t>MYTIL-XR 500MG TAB</t>
  </si>
  <si>
    <t>BON-D  TAB</t>
  </si>
  <si>
    <t>ACECORN FORT  TAB</t>
  </si>
  <si>
    <t>NOVAFOL</t>
  </si>
  <si>
    <t>PULMIKAST 5MG TAB</t>
  </si>
  <si>
    <t>GLIMIN 80/500MG TAB</t>
  </si>
  <si>
    <t>80/500MG</t>
  </si>
  <si>
    <t>COVAM TAB 5/160MG TAB</t>
  </si>
  <si>
    <t>KAMIC FORTE  TAB</t>
  </si>
  <si>
    <t>NEOPRAD</t>
  </si>
  <si>
    <t>15/500 MG</t>
  </si>
  <si>
    <t>TIBOL 25MG TAB</t>
  </si>
  <si>
    <t>CARICEF 60ML SUSP</t>
  </si>
  <si>
    <t>BENZODIP 5MG TAB</t>
  </si>
  <si>
    <t>GLUCERNA SR</t>
  </si>
  <si>
    <t>AVOR 2MG TAB</t>
  </si>
  <si>
    <t>URIGO 40MG TAB</t>
  </si>
  <si>
    <t>TIZOREL</t>
  </si>
  <si>
    <t>ACE-BEX</t>
  </si>
  <si>
    <t>ZETAMAX 250MG</t>
  </si>
  <si>
    <t>FAMILA 28</t>
  </si>
  <si>
    <t>MEZERON 30MG TAB</t>
  </si>
  <si>
    <t>XOVAT 5MG TAB</t>
  </si>
  <si>
    <t>AKSEER HAZMOON</t>
  </si>
  <si>
    <t>XIGA 10MG TAB</t>
  </si>
  <si>
    <t>SHENLAX 0.5MG TAB</t>
  </si>
  <si>
    <t>VANIT(DEXIBUPROFEN) 300MG TAB</t>
  </si>
  <si>
    <t>SOMNO 10MG TAB</t>
  </si>
  <si>
    <t>URIN BAG MASTER</t>
  </si>
  <si>
    <t>DUTON  CAP</t>
  </si>
  <si>
    <t>ROSULIN</t>
  </si>
  <si>
    <t>RABZ 20MG TAB</t>
  </si>
  <si>
    <t>OXIDIL I.M.</t>
  </si>
  <si>
    <t>EFFIFLOX</t>
  </si>
  <si>
    <t>ARBI-D 300/12.5MG TAB</t>
  </si>
  <si>
    <t>300/12.5MG</t>
  </si>
  <si>
    <t>EISEN 400MG TAB</t>
  </si>
  <si>
    <t>LUTEVIT ADVANCE  TAB</t>
  </si>
  <si>
    <t>GLUTAN DIU 50/12.5 MG</t>
  </si>
  <si>
    <t>50/12.5 MG</t>
  </si>
  <si>
    <t>XIVAL 400MG CAP</t>
  </si>
  <si>
    <t>COLENTICON GEL</t>
  </si>
  <si>
    <t>FLOAID 5MG TAB</t>
  </si>
  <si>
    <t>VENDEP 50MG TAB</t>
  </si>
  <si>
    <t>WELLCODOX</t>
  </si>
  <si>
    <t>VERBON  TAB</t>
  </si>
  <si>
    <t>EVOPRIDE 3MG</t>
  </si>
  <si>
    <t>SKIN-A</t>
  </si>
  <si>
    <t>VERMOX</t>
  </si>
  <si>
    <t>DOLONAP E.C 500MG TAB</t>
  </si>
  <si>
    <t>SETRIL 2MG TAB</t>
  </si>
  <si>
    <t>OTC LOSE</t>
  </si>
  <si>
    <t>ORELOX 100MG TAB</t>
  </si>
  <si>
    <t>EPLIRON TAB 25MG TAB</t>
  </si>
  <si>
    <t>ORS REHYDRAMIN  SCHT</t>
  </si>
  <si>
    <t>LEVOMIN 250MG TAB</t>
  </si>
  <si>
    <t>PITALO 1MG 1MG TAB</t>
  </si>
  <si>
    <t>DIRITIS 50MG CAP</t>
  </si>
  <si>
    <t>ENSURE STROBBERY 400GM</t>
  </si>
  <si>
    <t>GLINEXT 30MG TAB</t>
  </si>
  <si>
    <t>BLOKIUM DIU</t>
  </si>
  <si>
    <t>BF-P</t>
  </si>
  <si>
    <t>PROLUTON DEPOT</t>
  </si>
  <si>
    <t>NOVOMIX 30 FLEXPEN 100U/ML INJ</t>
  </si>
  <si>
    <t>100U/ML</t>
  </si>
  <si>
    <t>SETRIL 0.5MG TAB</t>
  </si>
  <si>
    <t>HICAP PLUS</t>
  </si>
  <si>
    <t>RAPICORT  TAB</t>
  </si>
  <si>
    <t>CAPAREX  CAP</t>
  </si>
  <si>
    <t>FELDENE FLASH</t>
  </si>
  <si>
    <t>HISTANIL</t>
  </si>
  <si>
    <t>QUSEL-XR 200MG TAB</t>
  </si>
  <si>
    <t>BF-3-900GM=2240</t>
  </si>
  <si>
    <t>900G</t>
  </si>
  <si>
    <t>AVOMINE</t>
  </si>
  <si>
    <t>NEZKIL 400MG TAB</t>
  </si>
  <si>
    <t>SCIPRIDE 25MG</t>
  </si>
  <si>
    <t>ALPENLAC 1 400 PWD</t>
  </si>
  <si>
    <t>BONE-HEALTH BOOSTER TAB</t>
  </si>
  <si>
    <t>BOOSTER</t>
  </si>
  <si>
    <t>CALCIU FORTE  TAB</t>
  </si>
  <si>
    <t>ESOPROTO 20MG</t>
  </si>
  <si>
    <t>MALCIFER-F  TAB</t>
  </si>
  <si>
    <t>LACTOLIFE  CAP</t>
  </si>
  <si>
    <t>NEW DAY 10/160 TAB</t>
  </si>
  <si>
    <t>NERVIN .5MG TAB</t>
  </si>
  <si>
    <t>.5MG</t>
  </si>
  <si>
    <t>RANAZOL-XR 500MG TAB</t>
  </si>
  <si>
    <t>THERAGRAN-STRESS</t>
  </si>
  <si>
    <t>RELAXITAL 3MG TAB</t>
  </si>
  <si>
    <t>GABLIN 25MG CAP</t>
  </si>
  <si>
    <t>COSOME E 120ML</t>
  </si>
  <si>
    <t>2GRAM</t>
  </si>
  <si>
    <t>ENTERPORIDE</t>
  </si>
  <si>
    <t>LOSTAZ</t>
  </si>
  <si>
    <t>NIDO 1+ IKG</t>
  </si>
  <si>
    <t>CO-VALTEC 80/12.50 TAB</t>
  </si>
  <si>
    <t>80/12.50</t>
  </si>
  <si>
    <t>DURIDE</t>
  </si>
  <si>
    <t>COMBINOL JUINOR</t>
  </si>
  <si>
    <t>XIGA 5MG TAB</t>
  </si>
  <si>
    <t>HUMULIN-R</t>
  </si>
  <si>
    <t>MECOBAL</t>
  </si>
  <si>
    <t>CALMEASE  TAB</t>
  </si>
  <si>
    <t>GLIO 3MG TAB</t>
  </si>
  <si>
    <t>VATIN 80MG TAB</t>
  </si>
  <si>
    <t>CLOFER 50MG TAB</t>
  </si>
  <si>
    <t>MISAR AM 80/10MG TAB</t>
  </si>
  <si>
    <t>80/10MG</t>
  </si>
  <si>
    <t>FOCIN</t>
  </si>
  <si>
    <t>SOLIFEN 10MG(GETZ)</t>
  </si>
  <si>
    <t>ESMART 75MG TAB</t>
  </si>
  <si>
    <t>NUITURMIL WATER 1.5 LITRE</t>
  </si>
  <si>
    <t>1.5 LITRE</t>
  </si>
  <si>
    <t>HEX 50MG TAB</t>
  </si>
  <si>
    <t>BF-2-400GM=1030</t>
  </si>
  <si>
    <t>SITAGEN-M 50/850MG 50/850MG</t>
  </si>
  <si>
    <t>PCAM INJ</t>
  </si>
  <si>
    <t>PAMPER MAGA</t>
  </si>
  <si>
    <t>PLETAAL 100MG</t>
  </si>
  <si>
    <t>DANZOL 100MG CAP</t>
  </si>
  <si>
    <t>SEDONIL 3MG TAB</t>
  </si>
  <si>
    <t>CO-TRUPRIL 20MG</t>
  </si>
  <si>
    <t>20MG+12.5</t>
  </si>
  <si>
    <t>PERIDAL 2MG</t>
  </si>
  <si>
    <t>MEIJI FU-400G=995</t>
  </si>
  <si>
    <t>SOLO 4MG SCHT</t>
  </si>
  <si>
    <t>LESCOL XL 80MG</t>
  </si>
  <si>
    <t>NOGARD SR 150MG CAP</t>
  </si>
  <si>
    <t>VALAM 5/160 5/160MG TAB</t>
  </si>
  <si>
    <t>CECLOR 250MG CAP</t>
  </si>
  <si>
    <t>PIDOGRIL AP 150MG</t>
  </si>
  <si>
    <t>GARDAN FORT</t>
  </si>
  <si>
    <t>VISKALDIX</t>
  </si>
  <si>
    <t>TRANXENE 5MG CAP</t>
  </si>
  <si>
    <t>FERRY  CAP</t>
  </si>
  <si>
    <t>CMZ-3 PLUS PLUS TAB</t>
  </si>
  <si>
    <t>PLUS</t>
  </si>
  <si>
    <t>MECOLIVE 500MG TAB</t>
  </si>
  <si>
    <t>ARIA 1MG TAB</t>
  </si>
  <si>
    <t>SINEMET EXTRA 25/100MG TAB</t>
  </si>
  <si>
    <t>25/100MG</t>
  </si>
  <si>
    <t>XINOXY</t>
  </si>
  <si>
    <t>METHACHLOR E/OINT</t>
  </si>
  <si>
    <t>LUTEK  TAB</t>
  </si>
  <si>
    <t>ON CALL PLUS</t>
  </si>
  <si>
    <t>STRIP</t>
  </si>
  <si>
    <t>DETAMOL  INJ</t>
  </si>
  <si>
    <t>DEPSIT 5MG TAB</t>
  </si>
  <si>
    <t>ESOLIVE 20MG CAP</t>
  </si>
  <si>
    <t>METHOTREXATE 10MG</t>
  </si>
  <si>
    <t>LUDIOMIL 10MG TAB</t>
  </si>
  <si>
    <t>FML</t>
  </si>
  <si>
    <t>ORPHENAMED FORTE 650MG TAB</t>
  </si>
  <si>
    <t>650MG</t>
  </si>
  <si>
    <t>DAILY GOLD ADULTS TAB</t>
  </si>
  <si>
    <t>ADULTS</t>
  </si>
  <si>
    <t>VIOPHOS-B</t>
  </si>
  <si>
    <t>4/30 MG</t>
  </si>
  <si>
    <t>HEALIT SKIN</t>
  </si>
  <si>
    <t>BRONCHILATE TAB</t>
  </si>
  <si>
    <t>TAVIST 20MG TAB</t>
  </si>
  <si>
    <t>SEFOL  TAB</t>
  </si>
  <si>
    <t>GLORY 2MG TAB</t>
  </si>
  <si>
    <t>BLESS</t>
  </si>
  <si>
    <t>CASTOR OIL S</t>
  </si>
  <si>
    <t>PAPER TAPE 1/2"</t>
  </si>
  <si>
    <t>1/2"</t>
  </si>
  <si>
    <t>FASTAID 50MG TAB</t>
  </si>
  <si>
    <t>PANTRA PLUS  TAB</t>
  </si>
  <si>
    <t>KLARICID</t>
  </si>
  <si>
    <t>VOXAQUIN 250MG TAB</t>
  </si>
  <si>
    <t>VENTOLIN S.R.</t>
  </si>
  <si>
    <t>PIRITON</t>
  </si>
  <si>
    <t>NIFEDIL SG-10</t>
  </si>
  <si>
    <t>GLYSET 2MG TAB</t>
  </si>
  <si>
    <t>ACTACEF 500MG CAP</t>
  </si>
  <si>
    <t>IROLINK  TAB</t>
  </si>
  <si>
    <t>HI-SALZ T/P</t>
  </si>
  <si>
    <t>CORBIS 2.5MG TAB</t>
  </si>
  <si>
    <t>ELAXINE 15MG TAB</t>
  </si>
  <si>
    <t>AIREEZ</t>
  </si>
  <si>
    <t>REZAL 20MG CAP</t>
  </si>
  <si>
    <t>CELERON 100MG CAP</t>
  </si>
  <si>
    <t>BONE-HEALTH PLUS</t>
  </si>
  <si>
    <t>MOTROL 25MG TAB</t>
  </si>
  <si>
    <t>AMLOFINE 5MG TAB</t>
  </si>
  <si>
    <t>DIOPLUS 10/160MG TAB</t>
  </si>
  <si>
    <t>TAGIPMET-XR 50/1000MG TAB</t>
  </si>
  <si>
    <t>2/30 MG</t>
  </si>
  <si>
    <t>STELABID NO2  TAB</t>
  </si>
  <si>
    <t>EXEN-D</t>
  </si>
  <si>
    <t>IM FIT  TAB</t>
  </si>
  <si>
    <t>HYDROGEN PEROXIDE</t>
  </si>
  <si>
    <t>GRAVINATE</t>
  </si>
  <si>
    <t>ALCUFLEX 550MG TAB</t>
  </si>
  <si>
    <t>TRONOLANE</t>
  </si>
  <si>
    <t>JANUVIA 100MG TAB</t>
  </si>
  <si>
    <t>REVOC</t>
  </si>
  <si>
    <t>SHARBAT FAULAD QAR</t>
  </si>
  <si>
    <t>EXFORGE 10/160MG TAB</t>
  </si>
  <si>
    <t>QBAL</t>
  </si>
  <si>
    <t>ANDROCUR 50MG TAB</t>
  </si>
  <si>
    <t>NOKTAN 50MG TAB</t>
  </si>
  <si>
    <t>ZAFON FAST 8MG TAB</t>
  </si>
  <si>
    <t>POLYPEP 20 MG</t>
  </si>
  <si>
    <t>PLUC PLUS  SCHT</t>
  </si>
  <si>
    <t>ACROWIL-F  CAP</t>
  </si>
  <si>
    <t>DESPAS  TAB</t>
  </si>
  <si>
    <t>BEXUS 500MG</t>
  </si>
  <si>
    <t>VEDICAR 6.25MG TAB</t>
  </si>
  <si>
    <t>ATCO</t>
  </si>
  <si>
    <t>MICRONEMA</t>
  </si>
  <si>
    <t>salu</t>
  </si>
  <si>
    <t>RIMACTAL INH 450MG</t>
  </si>
  <si>
    <t>450 MG</t>
  </si>
  <si>
    <t>CAPAREX PLUS  CAP</t>
  </si>
  <si>
    <t>DOBEZIN 500MG CAP</t>
  </si>
  <si>
    <t>IBERET-500</t>
  </si>
  <si>
    <t>LOVANZO 20MG CAP</t>
  </si>
  <si>
    <t>LANCET 30MG TAB</t>
  </si>
  <si>
    <t>COSOME</t>
  </si>
  <si>
    <t>MINIDIAB</t>
  </si>
  <si>
    <t>COSTA-PRO</t>
  </si>
  <si>
    <t>DIABOLD PLUS 2/500MG TAB</t>
  </si>
  <si>
    <t>2/500MG</t>
  </si>
  <si>
    <t>DIAMPA-M 12.5/1000MG  TAB</t>
  </si>
  <si>
    <t>ISOTRATE 10MG TAB</t>
  </si>
  <si>
    <t>CANESTEN</t>
  </si>
  <si>
    <t>PRACIT</t>
  </si>
  <si>
    <t>HEMOVIT  CAP</t>
  </si>
  <si>
    <t>ECP</t>
  </si>
  <si>
    <t>FLAGYL</t>
  </si>
  <si>
    <t>ANVOL 5MG TAB</t>
  </si>
  <si>
    <t>RAMEZOL</t>
  </si>
  <si>
    <t>FELDENE 10MG TAB</t>
  </si>
  <si>
    <t>CERELAC STROWBRY &amp; APPLE</t>
  </si>
  <si>
    <t>GETCAL-D  TAB</t>
  </si>
  <si>
    <t>PAMPER COMFRY(L)</t>
  </si>
  <si>
    <t>PHOSGIN  CAP</t>
  </si>
  <si>
    <t>VEGAN PLUS  TAB</t>
  </si>
  <si>
    <t>BRANULA 22G</t>
  </si>
  <si>
    <t>22G</t>
  </si>
  <si>
    <t>ENO SCH</t>
  </si>
  <si>
    <t>CELESTIN 10MG TAB</t>
  </si>
  <si>
    <t>ENSURE VANILLA 400GM</t>
  </si>
  <si>
    <t>FORTIUS 10MG TAB</t>
  </si>
  <si>
    <t>PROGYLUTON</t>
  </si>
  <si>
    <t>KEFLEX 500MG CAP</t>
  </si>
  <si>
    <t>SPASMOCIBALGIN</t>
  </si>
  <si>
    <t>PONSTAN FLASH</t>
  </si>
  <si>
    <t>FIXCAL  CAP</t>
  </si>
  <si>
    <t>FERROUS SULPHATE 200MG TAB</t>
  </si>
  <si>
    <t>ITP 50MG TAB</t>
  </si>
  <si>
    <t>UNEXO LABS</t>
  </si>
  <si>
    <t>PREDNISOLONE</t>
  </si>
  <si>
    <t>AMOXIL FORTE</t>
  </si>
  <si>
    <t>GLAXOSMITHKLINE</t>
  </si>
  <si>
    <t>DERMOVATE OINT 10G</t>
  </si>
  <si>
    <t>ECONID 2MG</t>
  </si>
  <si>
    <t>MOTAAR</t>
  </si>
  <si>
    <t>PROSTATIN 20MG</t>
  </si>
  <si>
    <t>SIMVA</t>
  </si>
  <si>
    <t>MABIL</t>
  </si>
  <si>
    <t>500UG</t>
  </si>
  <si>
    <t>OLANCO 12MG/25MG CAP</t>
  </si>
  <si>
    <t>12MG/25MG</t>
  </si>
  <si>
    <t>ORGANICAL 30TAB TAB</t>
  </si>
  <si>
    <t>30TAB</t>
  </si>
  <si>
    <t>NORMITAB PLUS</t>
  </si>
  <si>
    <t>OXETIN  CAP</t>
  </si>
  <si>
    <t>CARSEL</t>
  </si>
  <si>
    <t>VENTOLIN 120ML SYP</t>
  </si>
  <si>
    <t>TELFAST</t>
  </si>
  <si>
    <t>MOKSI 400MG TAB</t>
  </si>
  <si>
    <t>PITALO 4MG TAB</t>
  </si>
  <si>
    <t>CERELAC RICE</t>
  </si>
  <si>
    <t>175  G</t>
  </si>
  <si>
    <t>PERSCH 1MG TAB</t>
  </si>
  <si>
    <t>DIORA 50MG CAP</t>
  </si>
  <si>
    <t>REGNUM 120ML SYP</t>
  </si>
  <si>
    <t>EVOKALM 25MG TAB</t>
  </si>
  <si>
    <t>CALCIUM-P</t>
  </si>
  <si>
    <t>110 ML</t>
  </si>
  <si>
    <t>CIPLET 500MG TAB</t>
  </si>
  <si>
    <t>AURORA 20MG TAB</t>
  </si>
  <si>
    <t>GLUCOVANCE 1.25/500MG</t>
  </si>
  <si>
    <t>1.25</t>
  </si>
  <si>
    <t>DAILY PINK  TAB</t>
  </si>
  <si>
    <t>CERELAC 3FRUIT(350G)</t>
  </si>
  <si>
    <t>AD FOLIC 600MCG TAB</t>
  </si>
  <si>
    <t>CIMETAMAT 400MG TAB</t>
  </si>
  <si>
    <t>DX3 SOFTGEL 50,000IU CAP</t>
  </si>
  <si>
    <t>EFEXOR XR 150MG CAP</t>
  </si>
  <si>
    <t>GLYCERIN 50ML</t>
  </si>
  <si>
    <t>FLORAMEX 2MG</t>
  </si>
  <si>
    <t>BF-1-900GM=2240</t>
  </si>
  <si>
    <t>900 GM</t>
  </si>
  <si>
    <t>DIMIS 75/200 TAB</t>
  </si>
  <si>
    <t>75/200</t>
  </si>
  <si>
    <t>HELIXA 10MG TAB</t>
  </si>
  <si>
    <t>RECALBON 05MCG TAB</t>
  </si>
  <si>
    <t>05MCG</t>
  </si>
  <si>
    <t>PHENERGAN</t>
  </si>
  <si>
    <t>EBIXA 10MG TAB</t>
  </si>
  <si>
    <t>OXCYM DR 60MG CAP</t>
  </si>
  <si>
    <t>KAYMAX 75MG TAB</t>
  </si>
  <si>
    <t>GALVECTA PLUS 50/850MG TAB</t>
  </si>
  <si>
    <t>CEFEXOL 400MG CAP</t>
  </si>
  <si>
    <t>DUODART 0.5MG+0.4M TAB</t>
  </si>
  <si>
    <t>0.5MG+0.4M</t>
  </si>
  <si>
    <t>CARTIGEN 500+400MG</t>
  </si>
  <si>
    <t>500+400MG</t>
  </si>
  <si>
    <t>FAVERIN(FLUVOXAMIN MLT)</t>
  </si>
  <si>
    <t>MICTEL</t>
  </si>
  <si>
    <t>ESMART 50MG TAB</t>
  </si>
  <si>
    <t>BERICA 60MG TAB</t>
  </si>
  <si>
    <t>EXFORGE HCT 10/160/25MG 10/160/25G TAB</t>
  </si>
  <si>
    <t>10/160/25G</t>
  </si>
  <si>
    <t>TASMI 80MG TAB</t>
  </si>
  <si>
    <t>FOLIGET 400MCG</t>
  </si>
  <si>
    <t>E-REST 10MG TAB</t>
  </si>
  <si>
    <t>DIMIS 50/200MG TAB</t>
  </si>
  <si>
    <t>50/200MG</t>
  </si>
  <si>
    <t>PREGY 75MG</t>
  </si>
  <si>
    <t>PELTON</t>
  </si>
  <si>
    <t>TAMSOL-D  TAB</t>
  </si>
  <si>
    <t>AFROSAINT  CAP</t>
  </si>
  <si>
    <t>VOREN</t>
  </si>
  <si>
    <t>BETOXI 20MG CAP</t>
  </si>
  <si>
    <t>LAME 10MG TAB</t>
  </si>
  <si>
    <t>BIO-ZINC  CAP</t>
  </si>
  <si>
    <t>DUPREX CAP 60MG</t>
  </si>
  <si>
    <t>ESONEXT 20MG CAP</t>
  </si>
  <si>
    <t>ATORVA-20</t>
  </si>
  <si>
    <t>HOZE 40MG CAP</t>
  </si>
  <si>
    <t>BP SET MERCURIAL</t>
  </si>
  <si>
    <t>ACYLEX 800MG TAB</t>
  </si>
  <si>
    <t>POLYBION FORTE</t>
  </si>
  <si>
    <t>ICON</t>
  </si>
  <si>
    <t>AVODART CAP</t>
  </si>
  <si>
    <t>TELDY PLUS 40/5MG</t>
  </si>
  <si>
    <t>40/5MG</t>
  </si>
  <si>
    <t>VELON-M 50/500MG TAB</t>
  </si>
  <si>
    <t>AMENOL-P 120ML</t>
  </si>
  <si>
    <t>VIDALYN</t>
  </si>
  <si>
    <t>RHINOSONE NASAL SPRAY</t>
  </si>
  <si>
    <t>TRI-MELASIN</t>
  </si>
  <si>
    <t>BF-2-900GM=2240</t>
  </si>
  <si>
    <t>MONTIKA 4MG</t>
  </si>
  <si>
    <t>DIRITIS PLUS  CAP</t>
  </si>
  <si>
    <t>OSTEGEM  TAB</t>
  </si>
  <si>
    <t>GALZA 50MG TAB</t>
  </si>
  <si>
    <t>PEPCIDINE 40MG TAB</t>
  </si>
  <si>
    <t>RONDEC-C 120ML SYP</t>
  </si>
  <si>
    <t>NAZE 2MG TAB</t>
  </si>
  <si>
    <t>RHEUMATIN-K</t>
  </si>
  <si>
    <t>ENFLOR</t>
  </si>
  <si>
    <t>E-PRAM</t>
  </si>
  <si>
    <t>PREGNACARE  CAP</t>
  </si>
  <si>
    <t>GIXER 10MG TAB</t>
  </si>
  <si>
    <t>HEALTH-33 TAB</t>
  </si>
  <si>
    <t>MAXIUS HONEY LOZENGES</t>
  </si>
  <si>
    <t>PIRE 4  TAB</t>
  </si>
  <si>
    <t>LACTOGEN 2(800G)</t>
  </si>
  <si>
    <t>BANDAGE 6'' 1</t>
  </si>
  <si>
    <t>ROVATOR 5MG TAB</t>
  </si>
  <si>
    <t>LUCID 250MG TAB</t>
  </si>
  <si>
    <t>THYRONORM 125MG TAB</t>
  </si>
  <si>
    <t>LIPIGET EZ</t>
  </si>
  <si>
    <t>CO-OLESTA 20/12.5MG</t>
  </si>
  <si>
    <t>QRAISE SOFT  CAP</t>
  </si>
  <si>
    <t>DIAROX 50MG CAP</t>
  </si>
  <si>
    <t>ROCEPHIN(1G) I.V</t>
  </si>
  <si>
    <t>OZIP 10MG</t>
  </si>
  <si>
    <t>LAXOBERON</t>
  </si>
  <si>
    <t>PERIDAL 4MG</t>
  </si>
  <si>
    <t>CRESTAT 20MG TAB</t>
  </si>
  <si>
    <t>POLYFER FA</t>
  </si>
  <si>
    <t>URICON 200MG</t>
  </si>
  <si>
    <t>EXFORGE HCT 10/160/12.5MG TAB</t>
  </si>
  <si>
    <t>DYCLO</t>
  </si>
  <si>
    <t>FENAC</t>
  </si>
  <si>
    <t>OMELCID  CAP</t>
  </si>
  <si>
    <t>EXFORGE HCT 5/160/12.5MG TAB</t>
  </si>
  <si>
    <t>ESCILAM 10MG TAB</t>
  </si>
  <si>
    <t>COMFORTA 20MG TAB</t>
  </si>
  <si>
    <t>LEVO</t>
  </si>
  <si>
    <t>MOVERYL</t>
  </si>
  <si>
    <t>RISP 3MG TAB</t>
  </si>
  <si>
    <t>KERT 16MG</t>
  </si>
  <si>
    <t>BARILOL 2.5MG TAB</t>
  </si>
  <si>
    <t>RULLING SACHT 40MG SCHT</t>
  </si>
  <si>
    <t>VIDALYN L</t>
  </si>
  <si>
    <t>METEOSPASMYL</t>
  </si>
  <si>
    <t>ECONID 4MG</t>
  </si>
  <si>
    <t>PROGEFFIK 200MG CAP</t>
  </si>
  <si>
    <t>PBC 20MG TAB</t>
  </si>
  <si>
    <t>VALTAN</t>
  </si>
  <si>
    <t>VEPROX</t>
  </si>
  <si>
    <t>SARTAN-H</t>
  </si>
  <si>
    <t>DICLOTOL 50MG TAB</t>
  </si>
  <si>
    <t>FERTAB 50MG TAB</t>
  </si>
  <si>
    <t>DIGNITY 30/40MG TAB</t>
  </si>
  <si>
    <t>30/40MG</t>
  </si>
  <si>
    <t>NUTRITION-12</t>
  </si>
  <si>
    <t>POFERA-F  TAB</t>
  </si>
  <si>
    <t>CORTEC 10MG</t>
  </si>
  <si>
    <t>RBC F CHEWABLE  TAB</t>
  </si>
  <si>
    <t>AVSAR PLUS 5/160/12.5MG  TAB</t>
  </si>
  <si>
    <t>VITATRON  CAP</t>
  </si>
  <si>
    <t>PROBASE 10MG TAB</t>
  </si>
  <si>
    <t>ARIPIP 10MG TAB</t>
  </si>
  <si>
    <t>105 MG</t>
  </si>
  <si>
    <t>OPTIFAM 20MG TAB</t>
  </si>
  <si>
    <t>COVERSYL 2MG</t>
  </si>
  <si>
    <t>LERACE ORAL</t>
  </si>
  <si>
    <t>COVA 160MG</t>
  </si>
  <si>
    <t>EZIDAY 100MG</t>
  </si>
  <si>
    <t>PROVATE-G OINTMENT</t>
  </si>
  <si>
    <t>ZATOFEN</t>
  </si>
  <si>
    <t>SENSODYN IMP LARGE</t>
  </si>
  <si>
    <t>MOBIKARE SR 100MG</t>
  </si>
  <si>
    <t>DILZEM</t>
  </si>
  <si>
    <t>REFERT F  CAP</t>
  </si>
  <si>
    <t>MOGADON 5MG TAB</t>
  </si>
  <si>
    <t>GVIA-M 50/500MG TAB</t>
  </si>
  <si>
    <t>FEMICON DROPS</t>
  </si>
  <si>
    <t>CLOBEVATE 20G OINT</t>
  </si>
  <si>
    <t>XEMPRA</t>
  </si>
  <si>
    <t>MOFEST</t>
  </si>
  <si>
    <t>LACTOGEN 2(400G)</t>
  </si>
  <si>
    <t>MOSPEL LOTION</t>
  </si>
  <si>
    <t>45  ML</t>
  </si>
  <si>
    <t>SAR-K PLUS 50/12.5 TAB</t>
  </si>
  <si>
    <t>50/12.5</t>
  </si>
  <si>
    <t>ITAGLIP-PLUS TAB 50/500 TAB</t>
  </si>
  <si>
    <t>50/500</t>
  </si>
  <si>
    <t>RAMIPACE</t>
  </si>
  <si>
    <t>GLIP 4MG</t>
  </si>
  <si>
    <t>K-VIT  TAB</t>
  </si>
  <si>
    <t>AUGMENTIN 60ML</t>
  </si>
  <si>
    <t>IODEX</t>
  </si>
  <si>
    <t>28 G</t>
  </si>
  <si>
    <t>FUNGONE</t>
  </si>
  <si>
    <t>VC-CAL SCHETE</t>
  </si>
  <si>
    <t>DECALC PLUS</t>
  </si>
  <si>
    <t>RAZE 1MG TAB</t>
  </si>
  <si>
    <t>NORMISAR PLUS  TAB</t>
  </si>
  <si>
    <t>ROSUBAR 10MG TAB</t>
  </si>
  <si>
    <t>DEXTOP 60MG CAP</t>
  </si>
  <si>
    <t>LCYN 250MG TAB</t>
  </si>
  <si>
    <t>ED-3 1ML INJ</t>
  </si>
  <si>
    <t>ORION 20MG TAB</t>
  </si>
  <si>
    <t>RAST 5MG TAB</t>
  </si>
  <si>
    <t>IVASET 7.5MG TAB</t>
  </si>
  <si>
    <t>BASOQUINE</t>
  </si>
  <si>
    <t>NAUNEHAL GRIPE WATER</t>
  </si>
  <si>
    <t>ACNE AID SOAP</t>
  </si>
  <si>
    <t>SOPE</t>
  </si>
  <si>
    <t>10 GRM</t>
  </si>
  <si>
    <t>PROGEFFIK 100MG CAP</t>
  </si>
  <si>
    <t>DALACIN C</t>
  </si>
  <si>
    <t>ODELOX 40MG</t>
  </si>
  <si>
    <t>PROLAM 0.25 TAB</t>
  </si>
  <si>
    <t>BRONKEEZ</t>
  </si>
  <si>
    <t>NEOGLIP 50/500 TAB</t>
  </si>
  <si>
    <t>SOMEZOL</t>
  </si>
  <si>
    <t>BACTICLOR 500MG CAP</t>
  </si>
  <si>
    <t>MEWISE 500MCG TAB</t>
  </si>
  <si>
    <t>TERBISIL 125MG TAB</t>
  </si>
  <si>
    <t>NUTRITION-6</t>
  </si>
  <si>
    <t>PREDNISOLONE LOSE</t>
  </si>
  <si>
    <t>LOOS</t>
  </si>
  <si>
    <t>SERENECE</t>
  </si>
  <si>
    <t>DANZEN FORTE 20MG TAB</t>
  </si>
  <si>
    <t>RIMONA 10,SCH SCHT</t>
  </si>
  <si>
    <t>10,SCH</t>
  </si>
  <si>
    <t>NUROSA 100MG TAB</t>
  </si>
  <si>
    <t>ANZO 40MG CAP</t>
  </si>
  <si>
    <t>DICLORAN GEL</t>
  </si>
  <si>
    <t>FAAST+20MG</t>
  </si>
  <si>
    <t>VEZITIC 5MG TAB</t>
  </si>
  <si>
    <t>CATAFEN 50</t>
  </si>
  <si>
    <t>PAMPER COMFRY(XL)</t>
  </si>
  <si>
    <t>ABOCRAN  SCHT</t>
  </si>
  <si>
    <t>KENALOG</t>
  </si>
  <si>
    <t>NORAN 40MG CAP</t>
  </si>
  <si>
    <t>CIPESTA 500MG TAB</t>
  </si>
  <si>
    <t>RIBAZOL 500MG TAB</t>
  </si>
  <si>
    <t>BRONOCHOL</t>
  </si>
  <si>
    <t>VITAXON TAB</t>
  </si>
  <si>
    <t>GPRIDE-M 2MG/500MG</t>
  </si>
  <si>
    <t>2MG/500MG</t>
  </si>
  <si>
    <t>AGNAR TAB VIT TAB</t>
  </si>
  <si>
    <t>VIT</t>
  </si>
  <si>
    <t>NASSA 30MG 30MG TAB</t>
  </si>
  <si>
    <t>LAME 5MG TAB</t>
  </si>
  <si>
    <t>EPLIRON TAB 50MG</t>
  </si>
  <si>
    <t>WESTERN CATHTER</t>
  </si>
  <si>
    <t>ORS  ORASAL</t>
  </si>
  <si>
    <t>LAMISIL 250MG TAB</t>
  </si>
  <si>
    <t>RASHNIL</t>
  </si>
  <si>
    <t>SAMBOL 1500MG TAB</t>
  </si>
  <si>
    <t>1500MG</t>
  </si>
  <si>
    <t>ROSUVAX 10MG TAB</t>
  </si>
  <si>
    <t>CALCITRON CAP</t>
  </si>
  <si>
    <t>SYNGAB 50MG</t>
  </si>
  <si>
    <t>RHULEF 20MG</t>
  </si>
  <si>
    <t>MUSCOR 4MG CAP</t>
  </si>
  <si>
    <t>VERONA +</t>
  </si>
  <si>
    <t>PRELIN 50MG CAP</t>
  </si>
  <si>
    <t>VIDALYN M</t>
  </si>
  <si>
    <t>ARINAC  90ML</t>
  </si>
  <si>
    <t>ANALAR</t>
  </si>
  <si>
    <t>ESVIN 20MG CAP</t>
  </si>
  <si>
    <t>AM-TELSAN 5/80MG</t>
  </si>
  <si>
    <t>SEROFER  TAB</t>
  </si>
  <si>
    <t>NITROSCOT SR 6.4MG</t>
  </si>
  <si>
    <t>HYDRYLLIN SF</t>
  </si>
  <si>
    <t>REGULAR 10MG TAB</t>
  </si>
  <si>
    <t>DERMOVATE 20GM CREAM</t>
  </si>
  <si>
    <t>XALTIDE</t>
  </si>
  <si>
    <t>QPRO</t>
  </si>
  <si>
    <t>DIANE-35</t>
  </si>
  <si>
    <t>SOFAC 50MG TAB</t>
  </si>
  <si>
    <t>TOOT SIAH</t>
  </si>
  <si>
    <t>CITOLIN 500MG</t>
  </si>
  <si>
    <t>LEVOCIL</t>
  </si>
  <si>
    <t>QSARTAN 25MG TAB</t>
  </si>
  <si>
    <t>NEOTONOPHOS  TAB</t>
  </si>
  <si>
    <t>KENDROX 500MG CAP</t>
  </si>
  <si>
    <t>PLENDIL 5MG TAB</t>
  </si>
  <si>
    <t>UNIVIT-M  TAB</t>
  </si>
  <si>
    <t>CALPOL 6+ 90ML SYP</t>
  </si>
  <si>
    <t>MEXAMINE 500MCG CAP</t>
  </si>
  <si>
    <t>RIFAXA</t>
  </si>
  <si>
    <t>METCON PLUS</t>
  </si>
  <si>
    <t>DEROXAT CR 25MG TAB</t>
  </si>
  <si>
    <t>GYNORET</t>
  </si>
  <si>
    <t>1X2</t>
  </si>
  <si>
    <t>POLYFAX PLUS</t>
  </si>
  <si>
    <t>METODINE DF</t>
  </si>
  <si>
    <t>PAPER TAPE 1"</t>
  </si>
  <si>
    <t>1"</t>
  </si>
  <si>
    <t>MOBIKARE 50MG CAP</t>
  </si>
  <si>
    <t>ARBI 150MG TAB</t>
  </si>
  <si>
    <t>VENTEK 5MG TAB</t>
  </si>
  <si>
    <t>ATIVAN</t>
  </si>
  <si>
    <t>ROOM TEMP THERMAMETER WOOD</t>
  </si>
  <si>
    <t>WIZEN FLASH</t>
  </si>
  <si>
    <t>SALBO</t>
  </si>
  <si>
    <t>PZA CIBA 500 TAB</t>
  </si>
  <si>
    <t>TENZIL 2MG TAB</t>
  </si>
  <si>
    <t>PLUC  SCHT</t>
  </si>
  <si>
    <t>MOBIKARE DR 75MG CAP</t>
  </si>
  <si>
    <t>KLARICID-XL</t>
  </si>
  <si>
    <t>TREVIAMET XR 50/500MG TAB</t>
  </si>
  <si>
    <t>CO-VALTEC 160/12.5 TAB</t>
  </si>
  <si>
    <t>160/12.5</t>
  </si>
  <si>
    <t>RAZE 2MG TAB</t>
  </si>
  <si>
    <t>ESOPRAZOL 20MG CAP</t>
  </si>
  <si>
    <t>REIN</t>
  </si>
  <si>
    <t>GABLIN 50MG CAP</t>
  </si>
  <si>
    <t>ZANTAC</t>
  </si>
  <si>
    <t>NICOTRIM FORTE</t>
  </si>
  <si>
    <t>CARLOVE 3.125MG TAB</t>
  </si>
  <si>
    <t>CREATO SR 35MG TAB</t>
  </si>
  <si>
    <t>LASIX INJ</t>
  </si>
  <si>
    <t>VOXAMINE 50MG TAB</t>
  </si>
  <si>
    <t>PROFLOX 500MG</t>
  </si>
  <si>
    <t>SCICAN- MR</t>
  </si>
  <si>
    <t>LAZMA 30GM CREAM</t>
  </si>
  <si>
    <t>ULSANIC 500MG</t>
  </si>
  <si>
    <t>200 S</t>
  </si>
  <si>
    <t>MIGRIL</t>
  </si>
  <si>
    <t>GOCID</t>
  </si>
  <si>
    <t>LOZAL 20</t>
  </si>
  <si>
    <t>LCYN 500MG TAB</t>
  </si>
  <si>
    <t>ELANTAN</t>
  </si>
  <si>
    <t>ZENBAR 30MG CAP</t>
  </si>
  <si>
    <t>TRIFORGE 10/160/25MG  TAB</t>
  </si>
  <si>
    <t>ONE ALPHA</t>
  </si>
  <si>
    <t>1 Mcg</t>
  </si>
  <si>
    <t>MOTILIUM</t>
  </si>
  <si>
    <t>METODINE</t>
  </si>
  <si>
    <t>LANTUS 100IU/3ML</t>
  </si>
  <si>
    <t>100IU/3ML</t>
  </si>
  <si>
    <t>SAFI HAMDARD</t>
  </si>
  <si>
    <t>175 ML</t>
  </si>
  <si>
    <t>CLOMITAB</t>
  </si>
  <si>
    <t>INDOMETHACIN</t>
  </si>
  <si>
    <t>LOSE</t>
  </si>
  <si>
    <t>FERROTRON  CAP</t>
  </si>
  <si>
    <t>MORCET 20MG</t>
  </si>
  <si>
    <t>NIFEDIL CAP</t>
  </si>
  <si>
    <t>CARICEF</t>
  </si>
  <si>
    <t>RIFA 4 PLUS  TAB</t>
  </si>
  <si>
    <t>CO-VALTEC 160/25MG TAB</t>
  </si>
  <si>
    <t>NASSA 15 MG TAB</t>
  </si>
  <si>
    <t>ENO</t>
  </si>
  <si>
    <t>112 G</t>
  </si>
  <si>
    <t>AGILE 2MG TAB</t>
  </si>
  <si>
    <t>LACOLEP 50MG TAB</t>
  </si>
  <si>
    <t>AMLOW</t>
  </si>
  <si>
    <t>REQUIP 2MG TAB</t>
  </si>
  <si>
    <t>GT PHARMA.</t>
  </si>
  <si>
    <t>ISOGET  SCHT</t>
  </si>
  <si>
    <t>VEXOR-XR</t>
  </si>
  <si>
    <t>CONZYME 10MG TAB</t>
  </si>
  <si>
    <t>ARCEVA 40/240 TAB</t>
  </si>
  <si>
    <t>40/240</t>
  </si>
  <si>
    <t>COTTEN WOOL 200GM</t>
  </si>
  <si>
    <t>M.COM 15MG TAB</t>
  </si>
  <si>
    <t>BRIMOLOL E/D  DROPS</t>
  </si>
  <si>
    <t>Q FOLIC 400MCG TAB</t>
  </si>
  <si>
    <t>DOXYN 100MG CAP</t>
  </si>
  <si>
    <t>PLANTCAL  SCHT</t>
  </si>
  <si>
    <t>PERSCH 2MG TAB</t>
  </si>
  <si>
    <t>TRIFORGE 10/160/12.5MG  TAB</t>
  </si>
  <si>
    <t>PANSALY 50MG TAB</t>
  </si>
  <si>
    <t>RHEUMATIN-SR</t>
  </si>
  <si>
    <t>SYNTOCINON</t>
  </si>
  <si>
    <t>5.IU</t>
  </si>
  <si>
    <t>GRIPE WATER</t>
  </si>
  <si>
    <t>SLIX SACHET 10'S SCHT</t>
  </si>
  <si>
    <t>TRITACE 10MG</t>
  </si>
  <si>
    <t>SAFGO-MET 2/500</t>
  </si>
  <si>
    <t>2/500</t>
  </si>
  <si>
    <t>PROGREL AP 75MG TAB</t>
  </si>
  <si>
    <t>COMBIPLEX FORTE VIT,B TAB</t>
  </si>
  <si>
    <t>VIT,B</t>
  </si>
  <si>
    <t>TORNIL 100MG TAB</t>
  </si>
  <si>
    <t>COMIN 500MCG TAB</t>
  </si>
  <si>
    <t>TEARS GEL</t>
  </si>
  <si>
    <t>BETACARE 20MG TAB</t>
  </si>
  <si>
    <t>PLETAAL 50MG TAB</t>
  </si>
  <si>
    <t>AMLO-Q 10MG TAB</t>
  </si>
  <si>
    <t>CM-ZE  TAB</t>
  </si>
  <si>
    <t>NYMSEL 100MG TAB</t>
  </si>
  <si>
    <t>ACABAL 4MG</t>
  </si>
  <si>
    <t>ROSTOR 10 MG TAB</t>
  </si>
  <si>
    <t>VITA-NEU  TAB</t>
  </si>
  <si>
    <t>CICATRIN</t>
  </si>
  <si>
    <t>POWDR</t>
  </si>
  <si>
    <t>OLANZIA 10MG CAP</t>
  </si>
  <si>
    <t>RISP 2MG TAB</t>
  </si>
  <si>
    <t>CERELAC 3FRUIT(175G)</t>
  </si>
  <si>
    <t>CECLOR 500MG CAP</t>
  </si>
  <si>
    <t>ZANZIA 10MG TAB</t>
  </si>
  <si>
    <t>ZECHIN 20MG TAB</t>
  </si>
  <si>
    <t>NORBAC IV 1GM</t>
  </si>
  <si>
    <t>EPLIPSA 500MG TAB</t>
  </si>
  <si>
    <t>VILGET 50/1000MG</t>
  </si>
  <si>
    <t>MONTIGET 4MG SCHT</t>
  </si>
  <si>
    <t>CLENIL COMP for AEROSOL</t>
  </si>
  <si>
    <t>2ml</t>
  </si>
  <si>
    <t>FEXET-180MG</t>
  </si>
  <si>
    <t>180 MG</t>
  </si>
  <si>
    <t>VIGLIP-M 50/1000MG TAB</t>
  </si>
  <si>
    <t>PELTON-V</t>
  </si>
  <si>
    <t>XCEPT 10MG TAB</t>
  </si>
  <si>
    <t>WIZEN FLASH 4MG</t>
  </si>
  <si>
    <t>NEBIX 2.5MG TAB</t>
  </si>
  <si>
    <t>AVSAR PLUS 10/160/25MG</t>
  </si>
  <si>
    <t>BONJELA GEL</t>
  </si>
  <si>
    <t>VITAMIN K</t>
  </si>
  <si>
    <t>CAPOTEN</t>
  </si>
  <si>
    <t>AMOXIL125MG SYP</t>
  </si>
  <si>
    <t>125MG 90ML</t>
  </si>
  <si>
    <t>ESONEXT 40MG CAP</t>
  </si>
  <si>
    <t>VERONA</t>
  </si>
  <si>
    <t>GEN-LEVO 500MG</t>
  </si>
  <si>
    <t>RELTUS SYP</t>
  </si>
  <si>
    <t>MONTELO 10MG TAB</t>
  </si>
  <si>
    <t>CIPVAL 500MG</t>
  </si>
  <si>
    <t>IMATET</t>
  </si>
  <si>
    <t>URSO 500MG CAP</t>
  </si>
  <si>
    <t>CYSTALGON</t>
  </si>
  <si>
    <t>EPIVAL SYP 120ML SUSP</t>
  </si>
  <si>
    <t>CIPRIN 500MG TAB</t>
  </si>
  <si>
    <t>PROSCAR  TAB</t>
  </si>
  <si>
    <t>BENADRYL SYRUP</t>
  </si>
  <si>
    <t>TREVIA 100MG TAB</t>
  </si>
  <si>
    <t>SEA CAL PLUS CAL+VIT TAB</t>
  </si>
  <si>
    <t>CAL+VIT</t>
  </si>
  <si>
    <t>AUGMENTIN-DS</t>
  </si>
  <si>
    <t>NILSTAT DROPS</t>
  </si>
  <si>
    <t>GPRIDE-M SR 1MG/500MG TAB</t>
  </si>
  <si>
    <t>1MG/500MG</t>
  </si>
  <si>
    <t>ZEROGOUT 40MG TAB</t>
  </si>
  <si>
    <t>OFLOBID</t>
  </si>
  <si>
    <t>OSTEOTEC 75MG</t>
  </si>
  <si>
    <t>CORLET 20MG TAB</t>
  </si>
  <si>
    <t>AQUAVIT</t>
  </si>
  <si>
    <t>TOPAMAX 50MG</t>
  </si>
  <si>
    <t>ANZO 20MG CAP</t>
  </si>
  <si>
    <t>REPAR 20MG TAB</t>
  </si>
  <si>
    <t>GLUCOPAGE XR 750MG TAB</t>
  </si>
  <si>
    <t>ADICOS</t>
  </si>
  <si>
    <t>LAMNET 50MG</t>
  </si>
  <si>
    <t>ACYLEX 400MG TAB</t>
  </si>
  <si>
    <t>XANOVIT +  TAB</t>
  </si>
  <si>
    <t>AMORIN 50MG TAB</t>
  </si>
  <si>
    <t>DICERIN 50MG</t>
  </si>
  <si>
    <t>FIORE-F 100MG TAB</t>
  </si>
  <si>
    <t>ISOCEF 400MG CAP</t>
  </si>
  <si>
    <t>1 CC</t>
  </si>
  <si>
    <t>GELUSIL PLUS  TAB</t>
  </si>
  <si>
    <t>CITROSODA ORANGE 5GM SCHT</t>
  </si>
  <si>
    <t>TENZIL 1MG TAB</t>
  </si>
  <si>
    <t>QUPRON 500MG TAB</t>
  </si>
  <si>
    <t>XED 500MG CAP</t>
  </si>
  <si>
    <t>HYDRALAZINE HCL 25MG</t>
  </si>
  <si>
    <t>ROLIP</t>
  </si>
  <si>
    <t>AXCIN 500</t>
  </si>
  <si>
    <t>PHYLLOCONTIN</t>
  </si>
  <si>
    <t>225 MG</t>
  </si>
  <si>
    <t>EVOKALM</t>
  </si>
  <si>
    <t>ZEPRES 5MG TAB</t>
  </si>
  <si>
    <t>SEACAL D3,K2,C,B6 TAB</t>
  </si>
  <si>
    <t>D3,K2,C,B6</t>
  </si>
  <si>
    <t>QLUZ 20MG TAB</t>
  </si>
  <si>
    <t>ORS OSMOLOR  SCHT</t>
  </si>
  <si>
    <t>ARQ-E-GULAB DROPER</t>
  </si>
  <si>
    <t>ZYLEXX 75MG</t>
  </si>
  <si>
    <t>BONE-CARE C TAB</t>
  </si>
  <si>
    <t>VIBRAMYCIN 100MG TAB</t>
  </si>
  <si>
    <t>CO-TRITACE 2.5MG TAB</t>
  </si>
  <si>
    <t>ZENTAL</t>
  </si>
  <si>
    <t>MONTIKA 4MG SCHT</t>
  </si>
  <si>
    <t>NL-33</t>
  </si>
  <si>
    <t>CRESTAT</t>
  </si>
  <si>
    <t>PENFIN 50MG TAB</t>
  </si>
  <si>
    <t>EZIFIBER SCHT 5.4GMS</t>
  </si>
  <si>
    <t>5.4GMS</t>
  </si>
  <si>
    <t>MOTU 15MG TAB</t>
  </si>
  <si>
    <t>PARACAL-D  TAB</t>
  </si>
  <si>
    <t>12.5 MG</t>
  </si>
  <si>
    <t>TRUPRIL</t>
  </si>
  <si>
    <t>DIOVAN FCT</t>
  </si>
  <si>
    <t>PAROMAX CR 25MG TAB</t>
  </si>
  <si>
    <t>AMLOFINE 10MG TAB</t>
  </si>
  <si>
    <t>HERR-C 1000</t>
  </si>
  <si>
    <t>E-CAP 20MG</t>
  </si>
  <si>
    <t>MYAMBUTOL INH</t>
  </si>
  <si>
    <t>SIMVAZAF 20MG</t>
  </si>
  <si>
    <t>VENTOLIN INH</t>
  </si>
  <si>
    <t>OSTEOTEC 50MG</t>
  </si>
  <si>
    <t>TEPRIDE  TAB</t>
  </si>
  <si>
    <t>ATTENTRA 10MG TAB</t>
  </si>
  <si>
    <t>REFERT F PLUS  CAP</t>
  </si>
  <si>
    <t>NOROXIN</t>
  </si>
  <si>
    <t>TELFAST-D</t>
  </si>
  <si>
    <t>LEFLUNO 20MG TAB</t>
  </si>
  <si>
    <t>CRAN PURE  SCHT</t>
  </si>
  <si>
    <t>NEODIPAR IG</t>
  </si>
  <si>
    <t>ROMEGA  CAP</t>
  </si>
  <si>
    <t>OMSANA DIU 40/12.5MG 40/12.5 TAB</t>
  </si>
  <si>
    <t>40/12.5</t>
  </si>
  <si>
    <t>MYTEKA SCHET</t>
  </si>
  <si>
    <t>4  MG</t>
  </si>
  <si>
    <t>XAAR 50MG</t>
  </si>
  <si>
    <t>ZOLID</t>
  </si>
  <si>
    <t>PIOZER 45MG</t>
  </si>
  <si>
    <t>OZIP</t>
  </si>
  <si>
    <t>LIBS  CAP</t>
  </si>
  <si>
    <t>VALTEC 80MG TAB</t>
  </si>
  <si>
    <t>KANPRAZOLE 40MG TAB</t>
  </si>
  <si>
    <t>LYSOVIT</t>
  </si>
  <si>
    <t>PIRACTIM 800MG TAB</t>
  </si>
  <si>
    <t>ERIBION  TAB</t>
  </si>
  <si>
    <t>DICLOREP</t>
  </si>
  <si>
    <t>ALERGO 10MG</t>
  </si>
  <si>
    <t>PROSTAM 0.4 MG CAP</t>
  </si>
  <si>
    <t>HIREX 500MCG TAB</t>
  </si>
  <si>
    <t>NIDO 1+ 400GRM</t>
  </si>
  <si>
    <t>EVOKALM 200MG TAB</t>
  </si>
  <si>
    <t>STRESSTABS</t>
  </si>
  <si>
    <t>PARLODEL</t>
  </si>
  <si>
    <t>DAKTARIN ORAL GEL</t>
  </si>
  <si>
    <t>BENEFIBER</t>
  </si>
  <si>
    <t>10 SCH</t>
  </si>
  <si>
    <t>ONCE A DAY MAX  TAB</t>
  </si>
  <si>
    <t>COLOPRID</t>
  </si>
  <si>
    <t>LOSAAN 50MG TAB</t>
  </si>
  <si>
    <t>ESANTE 20MG CAP</t>
  </si>
  <si>
    <t>DOLOTEC 550MG TAB</t>
  </si>
  <si>
    <t>DAPA 5MG 5MG TAB</t>
  </si>
  <si>
    <t>VOLTAFLAM-100</t>
  </si>
  <si>
    <t>NEO Q 10 50MG CAP</t>
  </si>
  <si>
    <t>APRANAX</t>
  </si>
  <si>
    <t>OLESTA 40MG TAB</t>
  </si>
  <si>
    <t>MELOR 15MG TAB</t>
  </si>
  <si>
    <t>LAMICTAL 100MG TAB</t>
  </si>
  <si>
    <t>ACTIM</t>
  </si>
  <si>
    <t>FEROCHEL  TAB</t>
  </si>
  <si>
    <t>CARVEDA 3.125 TAB</t>
  </si>
  <si>
    <t>3.125</t>
  </si>
  <si>
    <t>PHENOBARBITAL  TAB</t>
  </si>
  <si>
    <t>PRELIN 75MG CAP</t>
  </si>
  <si>
    <t>LALAP 50MG</t>
  </si>
  <si>
    <t>SMUR 50MG</t>
  </si>
  <si>
    <t>ENTAMIZOLE</t>
  </si>
  <si>
    <t>NITROFIRANTION 10*10 TAB</t>
  </si>
  <si>
    <t>10*10</t>
  </si>
  <si>
    <t>IPRIDE S.R</t>
  </si>
  <si>
    <t>MOXIGET 400MG</t>
  </si>
  <si>
    <t>TESTOVIRON DEPOT</t>
  </si>
  <si>
    <t>OMED</t>
  </si>
  <si>
    <t>TAGIPMET-XR 100/1000MG TAB</t>
  </si>
  <si>
    <t>PREMARIN 0.3MG TAB</t>
  </si>
  <si>
    <t>0.3MG</t>
  </si>
  <si>
    <t>SOPRA</t>
  </si>
  <si>
    <t>LIVIAL 2.5MG TAB</t>
  </si>
  <si>
    <t>TOPAMAX 25MG TAB</t>
  </si>
  <si>
    <t>FEBUX 40MG TAB</t>
  </si>
  <si>
    <t>COVA-H 160/12.5MG</t>
  </si>
  <si>
    <t>CALZEM SR 90MG TAB</t>
  </si>
  <si>
    <t>90MG</t>
  </si>
  <si>
    <t>MONIS 40MG(100,S)</t>
  </si>
  <si>
    <t>CITOPRAM TAB</t>
  </si>
  <si>
    <t>MONTAIR 10MG</t>
  </si>
  <si>
    <t>STELAZINE 5MG TAB</t>
  </si>
  <si>
    <t>EPICAR  TAB</t>
  </si>
  <si>
    <t>SANDIMMUN NEORAL 25MG C-50 TAB</t>
  </si>
  <si>
    <t>25MG C-50</t>
  </si>
  <si>
    <t>NEO LAC-1=RS-1200</t>
  </si>
  <si>
    <t>ANTIFLAM 75MG</t>
  </si>
  <si>
    <t>ATIZA</t>
  </si>
  <si>
    <t>CAPRIL 12.5MG</t>
  </si>
  <si>
    <t>MYLINCO CAP</t>
  </si>
  <si>
    <t>NUVAL D 160/25MG TAB</t>
  </si>
  <si>
    <t>SAR-K 50MG TAB</t>
  </si>
  <si>
    <t>EPICETAM 500MG</t>
  </si>
  <si>
    <t>ATEM SOLU (AMP)</t>
  </si>
  <si>
    <t>TAXIDOL  TAB</t>
  </si>
  <si>
    <t>PAMPER SINGLE</t>
  </si>
  <si>
    <t>MAXPAN 400MG CAP</t>
  </si>
  <si>
    <t>VOREN  INJ</t>
  </si>
  <si>
    <t>GALZA-MET 50/1000 50/1000 TAB</t>
  </si>
  <si>
    <t>ZEXA TAB</t>
  </si>
  <si>
    <t>ANTIFLAM 50MG TAB</t>
  </si>
  <si>
    <t>A2A</t>
  </si>
  <si>
    <t>AMGIN  TAB</t>
  </si>
  <si>
    <t>RANCARD XR 500MG TAB</t>
  </si>
  <si>
    <t>ZOLANIX</t>
  </si>
  <si>
    <t>DOXFREE 400MG TAB</t>
  </si>
  <si>
    <t>ARIPIP 15MG TAB</t>
  </si>
  <si>
    <t>ESILGAN</t>
  </si>
  <si>
    <t>HIGHNOON UMER</t>
  </si>
  <si>
    <t>DUPHALAC</t>
  </si>
  <si>
    <t>AMPRESS</t>
  </si>
  <si>
    <t>RELEVO 20MG TAB</t>
  </si>
  <si>
    <t>KLODIC</t>
  </si>
  <si>
    <t>POLYCROL FORTE GEL</t>
  </si>
  <si>
    <t>TEPH INSTA</t>
  </si>
  <si>
    <t>CORBIS 5MG</t>
  </si>
  <si>
    <t>LACTOGEN RECOVER</t>
  </si>
  <si>
    <t>180 G</t>
  </si>
  <si>
    <t>CIPRIN 250MG TAB</t>
  </si>
  <si>
    <t>ACEFYL 120ML</t>
  </si>
  <si>
    <t>KANADAX-N</t>
  </si>
  <si>
    <t>SYNGAB 100MG</t>
  </si>
  <si>
    <t>RELISPA 40MG</t>
  </si>
  <si>
    <t>BRINO 500MG CAP</t>
  </si>
  <si>
    <t>BETNESOL N</t>
  </si>
  <si>
    <t>FEMIDOL +</t>
  </si>
  <si>
    <t>LAXOBERON 120ML SYP</t>
  </si>
  <si>
    <t>CHELIFER</t>
  </si>
  <si>
    <t>HUMULIN 70/30 PENFIL</t>
  </si>
  <si>
    <t>PENFIL</t>
  </si>
  <si>
    <t>CANREC 16MG</t>
  </si>
  <si>
    <t>DIABOLD</t>
  </si>
  <si>
    <t>LACOLEP 100MG TAB</t>
  </si>
  <si>
    <t>METHOTREXATE 2.5 TAB</t>
  </si>
  <si>
    <t>2.5</t>
  </si>
  <si>
    <t>10  MG</t>
  </si>
  <si>
    <t>PROZAC</t>
  </si>
  <si>
    <t>TAGIPMET 50/1G TAB</t>
  </si>
  <si>
    <t>50/1G</t>
  </si>
  <si>
    <t>ZIPRA(ZIPRASIDONE)</t>
  </si>
  <si>
    <t>BISLERI  INJ</t>
  </si>
  <si>
    <t>AEROKAST SACHET</t>
  </si>
  <si>
    <t>TERBISIL 250MG TAB</t>
  </si>
  <si>
    <t>CIPESTA 250MG TAB</t>
  </si>
  <si>
    <t>COUGAR 10MG TAB</t>
  </si>
  <si>
    <t>FASTESO 40MG TAB</t>
  </si>
  <si>
    <t>ZOLBI</t>
  </si>
  <si>
    <t>ROZACIN 2MG TAB</t>
  </si>
  <si>
    <t>LOXAT</t>
  </si>
  <si>
    <t>BONMIN  TAB</t>
  </si>
  <si>
    <t>PROSTREAT 0.4MG CAP</t>
  </si>
  <si>
    <t>EZUMAC</t>
  </si>
  <si>
    <t>TELSARTA 20MG TAB</t>
  </si>
  <si>
    <t>RAZE 3MG TAB</t>
  </si>
  <si>
    <t>ESOCUE 20MG CAP</t>
  </si>
  <si>
    <t>DEPSIT 10MG TAB</t>
  </si>
  <si>
    <t>ESOADVAN 40MG CAP</t>
  </si>
  <si>
    <t>ZEPROQUIN 250MG TAB</t>
  </si>
  <si>
    <t>CORTEC 5MG TAB</t>
  </si>
  <si>
    <t>PAIN GO  CAP</t>
  </si>
  <si>
    <t>AMYGRA 60MG TAB</t>
  </si>
  <si>
    <t>LOSERT PLUS  TAB</t>
  </si>
  <si>
    <t>RISMIK 4MG TAB</t>
  </si>
  <si>
    <t>FLAGYL 90ML SUSP</t>
  </si>
  <si>
    <t>COBOLMIN INJ</t>
  </si>
  <si>
    <t>ZEEPRID 1MG CAP</t>
  </si>
  <si>
    <t>FASIGYN</t>
  </si>
  <si>
    <t>HIFERO  TAB</t>
  </si>
  <si>
    <t>AVIL 50</t>
  </si>
  <si>
    <t>SPASLER (R) NEW</t>
  </si>
  <si>
    <t>NEUROSAN 500MCG TAB</t>
  </si>
  <si>
    <t>SOFT 40MG/30MG CAP</t>
  </si>
  <si>
    <t>40MG/30MG</t>
  </si>
  <si>
    <t>ASLOW-81 81MG TAB</t>
  </si>
  <si>
    <t>81MG</t>
  </si>
  <si>
    <t>DEVENDA 500MG TAB</t>
  </si>
  <si>
    <t>AZVAC  TAB</t>
  </si>
  <si>
    <t>XORMET XR 500MG</t>
  </si>
  <si>
    <t>CYCLODEX 20MG</t>
  </si>
  <si>
    <t>STIR-UP 10MG TAB</t>
  </si>
  <si>
    <t>ECASIL 600MG</t>
  </si>
  <si>
    <t>VENTICORT 200 CAP</t>
  </si>
  <si>
    <t>200</t>
  </si>
  <si>
    <t>PANTAKURE</t>
  </si>
  <si>
    <t>180  MG</t>
  </si>
  <si>
    <t>FAAST +40MG</t>
  </si>
  <si>
    <t>ANNUVA</t>
  </si>
  <si>
    <t>PROASMA  TAB</t>
  </si>
  <si>
    <t>XAAR 100MG</t>
  </si>
  <si>
    <t>CYROCIN</t>
  </si>
  <si>
    <t>MEIJI FM-T-400G=995</t>
  </si>
  <si>
    <t>CISEC</t>
  </si>
  <si>
    <t>GLIF-K 75MG TAB</t>
  </si>
  <si>
    <t>LAMNET 25MG 25MG TAB</t>
  </si>
  <si>
    <t>SAR-K 100MG TAB</t>
  </si>
  <si>
    <t>AURORA</t>
  </si>
  <si>
    <t>JEZETA 10/20MG TAB</t>
  </si>
  <si>
    <t>SINAXAMOL</t>
  </si>
  <si>
    <t>PSYPER 2MG</t>
  </si>
  <si>
    <t>SURFICOL TAB</t>
  </si>
  <si>
    <t>SITA-WIS 50/500MG TAB</t>
  </si>
  <si>
    <t>FLEXIPLUS 75/75</t>
  </si>
  <si>
    <t>75/75</t>
  </si>
  <si>
    <t>LYRICA 75MG CAP</t>
  </si>
  <si>
    <t>OLANZIA 5MG CAP</t>
  </si>
  <si>
    <t>DOXYCYLINE CAP</t>
  </si>
  <si>
    <t>LOSERT 50MG TAB</t>
  </si>
  <si>
    <t>OXYCHEL  CAP</t>
  </si>
  <si>
    <t>FLAGYL 200MG TAB</t>
  </si>
  <si>
    <t>PYLOCLAR 250MG TAB</t>
  </si>
  <si>
    <t>CQ 10 100MG CAP</t>
  </si>
  <si>
    <t>INOSITA PLUS 50/850MG TAB</t>
  </si>
  <si>
    <t>FISH OIL CAP</t>
  </si>
  <si>
    <t>QUSEL</t>
  </si>
  <si>
    <t>MUCONYL EXP</t>
  </si>
  <si>
    <t>GLIO 4MG TAB</t>
  </si>
  <si>
    <t>ONSET-8</t>
  </si>
  <si>
    <t>PENTASA 500MG</t>
  </si>
  <si>
    <t>SURBEX Z LARGE VIT A-Z TAB</t>
  </si>
  <si>
    <t>VIT A-Z</t>
  </si>
  <si>
    <t>CEROPHENE</t>
  </si>
  <si>
    <t>CECLOFIN 100MG</t>
  </si>
  <si>
    <t>ADORA  TAB</t>
  </si>
  <si>
    <t>DYCLO GR 50MG</t>
  </si>
  <si>
    <t>NEUROBEDOXINE PLUS  TAB</t>
  </si>
  <si>
    <t>ROOM TEMP THERMAMETER DIGITAL</t>
  </si>
  <si>
    <t>LAMICTAL 50MG TAB</t>
  </si>
  <si>
    <t>IKODIL 10MG TAB</t>
  </si>
  <si>
    <t>RISMIK 2MG TAB</t>
  </si>
  <si>
    <t>PANSLAY</t>
  </si>
  <si>
    <t>ANDREX</t>
  </si>
  <si>
    <t>SIBELIUM</t>
  </si>
  <si>
    <t>XYNOSINE DROPS</t>
  </si>
  <si>
    <t>CERELAC 1YEAR  MILK</t>
  </si>
  <si>
    <t>NEUROGEN  TAB</t>
  </si>
  <si>
    <t>CREMAFFIN</t>
  </si>
  <si>
    <t>CALGO</t>
  </si>
  <si>
    <t>E-CLAR</t>
  </si>
  <si>
    <t>ATORSAN TAB</t>
  </si>
  <si>
    <t>TELDY 40MG TAB</t>
  </si>
  <si>
    <t>ACCU CHECK GUN</t>
  </si>
  <si>
    <t>SURGL</t>
  </si>
  <si>
    <t>FADIPHINE</t>
  </si>
  <si>
    <t>EZIUM</t>
  </si>
  <si>
    <t>SIMBEX 10/10</t>
  </si>
  <si>
    <t>10/10</t>
  </si>
  <si>
    <t>ESOMEGA</t>
  </si>
  <si>
    <t>GAVISCON ADVANCE</t>
  </si>
  <si>
    <t>DEXXOO 60MG CAP</t>
  </si>
  <si>
    <t>AUGMENTIN-BD</t>
  </si>
  <si>
    <t>BEPSAR</t>
  </si>
  <si>
    <t>ULSANIC 60ML</t>
  </si>
  <si>
    <t>MACROBAC</t>
  </si>
  <si>
    <t>URSO 250MG TAB</t>
  </si>
  <si>
    <t>GRAT 320MG TAB</t>
  </si>
  <si>
    <t>WIZEN FLASH 3MG TAB</t>
  </si>
  <si>
    <t>DIAGESIC EXTRA  TAB</t>
  </si>
  <si>
    <t>CRESTAT 10MG TAB</t>
  </si>
  <si>
    <t>NUROSA 50MG TAB</t>
  </si>
  <si>
    <t>OSTEOCARE  TAB</t>
  </si>
  <si>
    <t>DAPA 10MG 10MG TAB</t>
  </si>
  <si>
    <t>ALKERIS-SR</t>
  </si>
  <si>
    <t>MIXTARD 30 MH</t>
  </si>
  <si>
    <t>RAST 10 MG TAB</t>
  </si>
  <si>
    <t>LANZOL 30</t>
  </si>
  <si>
    <t>NEOPHAGE</t>
  </si>
  <si>
    <t>POLYMED PHARMA</t>
  </si>
  <si>
    <t>MT-D 10/5MG TAB</t>
  </si>
  <si>
    <t>10/5MG</t>
  </si>
  <si>
    <t>CAPRIL 25 TAB</t>
  </si>
  <si>
    <t>MAGURA 0.5MG 0.5MG TAB</t>
  </si>
  <si>
    <t>OMICIN</t>
  </si>
  <si>
    <t>CYTOTREXATE TAB</t>
  </si>
  <si>
    <t>EGER 20 MG</t>
  </si>
  <si>
    <t>XAAR 75G</t>
  </si>
  <si>
    <t>75 GM</t>
  </si>
  <si>
    <t>MYCITRACIN +</t>
  </si>
  <si>
    <t>LACTOGEN 1(400G)</t>
  </si>
  <si>
    <t>ADOLAN</t>
  </si>
  <si>
    <t>COTTEN WOOL 400GM</t>
  </si>
  <si>
    <t>ARCOX 60MG TAB</t>
  </si>
  <si>
    <t>AVIL RETARD</t>
  </si>
  <si>
    <t>SALAZOPYRIN</t>
  </si>
  <si>
    <t>STELAZINE 1MG TAB</t>
  </si>
  <si>
    <t>NEODIPAR 250MG TAB</t>
  </si>
  <si>
    <t>ROVATOR</t>
  </si>
  <si>
    <t>SCICON-MR</t>
  </si>
  <si>
    <t>EASYGLUCO</t>
  </si>
  <si>
    <t>50;S</t>
  </si>
  <si>
    <t>TA</t>
  </si>
  <si>
    <t>TRES-ORIX FORT</t>
  </si>
  <si>
    <t>120 ML\</t>
  </si>
  <si>
    <t>FLUEZE  SCHT</t>
  </si>
  <si>
    <t>ZOLTAR</t>
  </si>
  <si>
    <t>V-PAN TAB</t>
  </si>
  <si>
    <t>CARICEF 200MG</t>
  </si>
  <si>
    <t>CEFIGET CAP</t>
  </si>
  <si>
    <t>EMRIX SR 15MG CAP</t>
  </si>
  <si>
    <t>X-PLENDED 20MG</t>
  </si>
  <si>
    <t>CARNEEL 500MG CAP</t>
  </si>
  <si>
    <t>ARINAC 120ML SUSP</t>
  </si>
  <si>
    <t>CEFIGET TAB</t>
  </si>
  <si>
    <t>SERENEC 5MG</t>
  </si>
  <si>
    <t>VOMILUX  TAB</t>
  </si>
  <si>
    <t>CALZEM SR FORTE  TAB</t>
  </si>
  <si>
    <t>REMETHAN SR</t>
  </si>
  <si>
    <t>CYCIN</t>
  </si>
  <si>
    <t>SENSIVAL</t>
  </si>
  <si>
    <t>AVSAR PLUS 160/10/12.5MG  TAB</t>
  </si>
  <si>
    <t>SINAXAMOL EXTRA</t>
  </si>
  <si>
    <t>TAIVOR</t>
  </si>
  <si>
    <t>AUGMENTIN 375MG</t>
  </si>
  <si>
    <t>AZOMAX</t>
  </si>
  <si>
    <t>ENTEROGERMINA</t>
  </si>
  <si>
    <t>AMPU</t>
  </si>
  <si>
    <t>GENCOX 60MG TAB</t>
  </si>
  <si>
    <t>RIFINAH 300MG TAB</t>
  </si>
  <si>
    <t>ARTHO TAB</t>
  </si>
  <si>
    <t>LANCETS 200,S G/S</t>
  </si>
  <si>
    <t>200,S</t>
  </si>
  <si>
    <t>MAGURA 2MG 2MG TAB</t>
  </si>
  <si>
    <t>NATALVIT 1345+674MG TAB</t>
  </si>
  <si>
    <t>1345+674MG</t>
  </si>
  <si>
    <t>UNEXOLABS PVT LTD</t>
  </si>
  <si>
    <t>SODAMINT</t>
  </si>
  <si>
    <t>VITAMIN A &amp; D CREAM</t>
  </si>
  <si>
    <t>CO-DIOVAN 160/12.50 TAB</t>
  </si>
  <si>
    <t>160/12.50</t>
  </si>
  <si>
    <t>BRAVO  TAB</t>
  </si>
  <si>
    <t>HYDROZOLE 20G</t>
  </si>
  <si>
    <t>RISP 1MG TAB</t>
  </si>
  <si>
    <t>SELECO 100MG TAB</t>
  </si>
  <si>
    <t>INDROP D.</t>
  </si>
  <si>
    <t>AZIT 250MG</t>
  </si>
  <si>
    <t>PAINEZE</t>
  </si>
  <si>
    <t>FAVERIN 50MG</t>
  </si>
  <si>
    <t>NOCID 40</t>
  </si>
  <si>
    <t>ARTHO +  TAB</t>
  </si>
  <si>
    <t>EPICETAM 250MG TAB</t>
  </si>
  <si>
    <t>CLONEXA 2MG</t>
  </si>
  <si>
    <t>BUSRON</t>
  </si>
  <si>
    <t>RAZODEX 60MG</t>
  </si>
  <si>
    <t>BYVAS 5MG TAB</t>
  </si>
  <si>
    <t>SITAGLU 100MG (HILTON)</t>
  </si>
  <si>
    <t>COVAM TAB 10/160MG</t>
  </si>
  <si>
    <t>ZEPRES 10MG TAB</t>
  </si>
  <si>
    <t>VISAVIT</t>
  </si>
  <si>
    <t>FELBEX</t>
  </si>
  <si>
    <t>PROVATE-G CREAM</t>
  </si>
  <si>
    <t>CARDNIT</t>
  </si>
  <si>
    <t>CARTIGEN +</t>
  </si>
  <si>
    <t>METHACHLOR EYE</t>
  </si>
  <si>
    <t>AMPER 10/4MG TAB</t>
  </si>
  <si>
    <t>10/4MG</t>
  </si>
  <si>
    <t>LALAP 100MG TAB</t>
  </si>
  <si>
    <t>DERMAPORE FIX</t>
  </si>
  <si>
    <t>BRUFEN DS SYP 90ML</t>
  </si>
  <si>
    <t>ZESTRIL</t>
  </si>
  <si>
    <t>CLENIL AEROSOL(AMP)</t>
  </si>
  <si>
    <t>LACTOGEN 1(200G)</t>
  </si>
  <si>
    <t>200 G</t>
  </si>
  <si>
    <t>ORS OEM  SCHT</t>
  </si>
  <si>
    <t>LOMOTIL</t>
  </si>
  <si>
    <t>LILAC</t>
  </si>
  <si>
    <t>MOTAAR SR</t>
  </si>
  <si>
    <t>LOSANTA 50MG TAB</t>
  </si>
  <si>
    <t>PENBAL PLUS 300/1000MG TAB</t>
  </si>
  <si>
    <t>300/1000MG</t>
  </si>
  <si>
    <t>LAMICTAL 25MG TAB</t>
  </si>
  <si>
    <t>XEROSEC 20MG</t>
  </si>
  <si>
    <t>MONTIGET 5MG</t>
  </si>
  <si>
    <t>RESPRO SR</t>
  </si>
  <si>
    <t>WILGESIC</t>
  </si>
  <si>
    <t>INOFOLIC  SCHT</t>
  </si>
  <si>
    <t>D-VITIN (VIT-D3)</t>
  </si>
  <si>
    <t>50000IU</t>
  </si>
  <si>
    <t>CALZEM</t>
  </si>
  <si>
    <t>GEVOLOX</t>
  </si>
  <si>
    <t>NORMACID 400MG</t>
  </si>
  <si>
    <t>BF 1-400GM=1030</t>
  </si>
  <si>
    <t>SIMBEX 10/20</t>
  </si>
  <si>
    <t>BARQ 20MG TAB</t>
  </si>
  <si>
    <t>ABOCAL</t>
  </si>
  <si>
    <t>TEPH INSTA 40 CAP</t>
  </si>
  <si>
    <t>LAFAXINE ER 50MG TAB</t>
  </si>
  <si>
    <t>BLOKIUM</t>
  </si>
  <si>
    <t>CLOBEDERM NN OINT 15GM OINT</t>
  </si>
  <si>
    <t>VITALIZ  TAB</t>
  </si>
  <si>
    <t>ANZOL 150MG TAB</t>
  </si>
  <si>
    <t>ONCE A DAY WOMEN</t>
  </si>
  <si>
    <t>WOMEN</t>
  </si>
  <si>
    <t>MOVEN 75MG TAB</t>
  </si>
  <si>
    <t>CALCEE-PLUS</t>
  </si>
  <si>
    <t>KONCEPT</t>
  </si>
  <si>
    <t>POLYFAX EYE OINTMENT</t>
  </si>
  <si>
    <t>4GM</t>
  </si>
  <si>
    <t>SANCOS 120ML</t>
  </si>
  <si>
    <t>PAMPER DOUBLE</t>
  </si>
  <si>
    <t>TREATAN D  TAB</t>
  </si>
  <si>
    <t>QSARTAN PLUS 50/12.5MG TAB</t>
  </si>
  <si>
    <t>SOLIFEN 5MG(GETZ)</t>
  </si>
  <si>
    <t>BRAVO 75 TAB</t>
  </si>
  <si>
    <t>ARNIL 75MG 75MG TAB</t>
  </si>
  <si>
    <t>ZENTEL</t>
  </si>
  <si>
    <t>ESOCOOL 20MG CAP</t>
  </si>
  <si>
    <t>VENTOLIN SOLUTION</t>
  </si>
  <si>
    <t>CORDARONE</t>
  </si>
  <si>
    <t>ZEEGAP 150MG</t>
  </si>
  <si>
    <t>MYTEKA 5MG</t>
  </si>
  <si>
    <t>FLUX</t>
  </si>
  <si>
    <t>ESOLEX 5MG</t>
  </si>
  <si>
    <t>CAVID  CAP</t>
  </si>
  <si>
    <t>PANADOL 120ML SYP</t>
  </si>
  <si>
    <t>ZOLIGET</t>
  </si>
  <si>
    <t>30+2MG</t>
  </si>
  <si>
    <t>NEZKIL 600MG TAB</t>
  </si>
  <si>
    <t>MEGIT</t>
  </si>
  <si>
    <t>BD SYRINGE</t>
  </si>
  <si>
    <t>SURVIVE</t>
  </si>
  <si>
    <t>QSARTAN 50MG TAB</t>
  </si>
  <si>
    <t>FIXITAL T</t>
  </si>
  <si>
    <t>VENTOLIN SR</t>
  </si>
  <si>
    <t>RIZE</t>
  </si>
  <si>
    <t>AVELOX</t>
  </si>
  <si>
    <t>ULTECH 40MG CAP</t>
  </si>
  <si>
    <t>EFASTON 10MG TAB</t>
  </si>
  <si>
    <t>XORMET XR 1G TAB</t>
  </si>
  <si>
    <t>SPASMOMEN</t>
  </si>
  <si>
    <t>RHEUMATIN</t>
  </si>
  <si>
    <t>LUTEVIT PLUS  TAB</t>
  </si>
  <si>
    <t>SITAGEN 50MG(FEROZSONS)</t>
  </si>
  <si>
    <t>GLIP</t>
  </si>
  <si>
    <t>OXCYM DR</t>
  </si>
  <si>
    <t>SURGE</t>
  </si>
  <si>
    <t>ESPIDONE 1MG TAB</t>
  </si>
  <si>
    <t>ES-PRAMCIT 10MG TAB</t>
  </si>
  <si>
    <t>FADIPHINE 20MG TAB</t>
  </si>
  <si>
    <t>MEROL</t>
  </si>
  <si>
    <t>DYCLO SR</t>
  </si>
  <si>
    <t>BLAZE PLUS  TAB</t>
  </si>
  <si>
    <t>GLUCOMET  PLUS</t>
  </si>
  <si>
    <t>CAL-ONE D</t>
  </si>
  <si>
    <t>OSTOFIT  TAB</t>
  </si>
  <si>
    <t>SINEDOPA 250MG TAB</t>
  </si>
  <si>
    <t>ETIPRO</t>
  </si>
  <si>
    <t>GLUCOBAY 100MG</t>
  </si>
  <si>
    <t>METROZINE 200MG TAB</t>
  </si>
  <si>
    <t>FLOAID 10 TAB</t>
  </si>
  <si>
    <t>ASTADOL  TAB</t>
  </si>
  <si>
    <t>VALAM 10/160MG TAB</t>
  </si>
  <si>
    <t>PROLAM 0.5 TAB</t>
  </si>
  <si>
    <t>DIOPLUS 5/80MG</t>
  </si>
  <si>
    <t>TREATAN 16MG</t>
  </si>
  <si>
    <t>THIOLAX 4MG CAP</t>
  </si>
  <si>
    <t>AMTAS 5+40 TAB</t>
  </si>
  <si>
    <t>5+40</t>
  </si>
  <si>
    <t>CLOMIPRIL</t>
  </si>
  <si>
    <t>RONIROL</t>
  </si>
  <si>
    <t>JARDIN 10MG TAB</t>
  </si>
  <si>
    <t>LOJIN 25MG</t>
  </si>
  <si>
    <t>NEW DAY 5/80 MG TAB</t>
  </si>
  <si>
    <t>5/80 MG</t>
  </si>
  <si>
    <t>BENPROST 20MG TAB</t>
  </si>
  <si>
    <t>MREXIN  TAB</t>
  </si>
  <si>
    <t>CITRALKA</t>
  </si>
  <si>
    <t>PREGNOVIT  TAB</t>
  </si>
  <si>
    <t>JUMEX 5MG TAB</t>
  </si>
  <si>
    <t>BELLA PASS</t>
  </si>
  <si>
    <t>CO-DEPRICAP 6/25</t>
  </si>
  <si>
    <t>6/25</t>
  </si>
  <si>
    <t>RABECID</t>
  </si>
  <si>
    <t>BAMBEC</t>
  </si>
  <si>
    <t>GINBEX CAP</t>
  </si>
  <si>
    <t>MEXAIR 2.5MG TAB</t>
  </si>
  <si>
    <t>PURPAL 40MG CAP</t>
  </si>
  <si>
    <t>LEFORA</t>
  </si>
  <si>
    <t>FESOVIT Z</t>
  </si>
  <si>
    <t>ACTIF 20MG CAP</t>
  </si>
  <si>
    <t>CALPOL 90ML SYP</t>
  </si>
  <si>
    <t>RELISPA FORTE  TAB</t>
  </si>
  <si>
    <t>EGER 40MG</t>
  </si>
  <si>
    <t>DEVENDA 250MG TAB</t>
  </si>
  <si>
    <t>ONCE A DAY (MEN)  TAB</t>
  </si>
  <si>
    <t>NAZE 0.5MG TAB</t>
  </si>
  <si>
    <t>RENAVEL 800MG TAB</t>
  </si>
  <si>
    <t>ZETRO 250MG CAP</t>
  </si>
  <si>
    <t>TIOVAIR-F</t>
  </si>
  <si>
    <t>18MCG+12MG</t>
  </si>
  <si>
    <t>INZEE  TAB</t>
  </si>
  <si>
    <t>CIPRAM  TAB</t>
  </si>
  <si>
    <t>PREGNANCY STRIPS</t>
  </si>
  <si>
    <t>RESOCHIN</t>
  </si>
  <si>
    <t>BELAIR  TAB</t>
  </si>
  <si>
    <t>SERLOX 50MG 50MG TAB</t>
  </si>
  <si>
    <t>ESPIDONE 3MG TAB</t>
  </si>
  <si>
    <t>OFYLIN 400GM TAB</t>
  </si>
  <si>
    <t>VELAX XR 75MG</t>
  </si>
  <si>
    <t>MOVCOL  SCHT</t>
  </si>
  <si>
    <t>TIXYLIX SYP</t>
  </si>
  <si>
    <t>CO-DEPRICAP 3/25MG TAB</t>
  </si>
  <si>
    <t>SANTOFLUR 100MG TAB</t>
  </si>
  <si>
    <t>MYOFOLIC 2000MG/400 SCHT</t>
  </si>
  <si>
    <t>2000MG/400</t>
  </si>
  <si>
    <t>JUST-N(NORTHISTERONE) 5MG TAB</t>
  </si>
  <si>
    <t>LUDIMIL 25MG TAB</t>
  </si>
  <si>
    <t>REVALP 250 MG TAB</t>
  </si>
  <si>
    <t>ZEENARYL 1MG</t>
  </si>
  <si>
    <t>PITALO 2MG TAB</t>
  </si>
  <si>
    <t>REMORE 600MG TAB</t>
  </si>
  <si>
    <t>SEROXAT CR 25MG TAB</t>
  </si>
  <si>
    <t>DERMOVATE</t>
  </si>
  <si>
    <t>MEPRESOR SR 200</t>
  </si>
  <si>
    <t>CHOPYTOL 200MG TAB</t>
  </si>
  <si>
    <t>PAROMAX 20MG TAB</t>
  </si>
  <si>
    <t>DYSOPRIN 10MG TAB</t>
  </si>
  <si>
    <t>FROBEN</t>
  </si>
  <si>
    <t>NYSA 20MG</t>
  </si>
  <si>
    <t>CARA</t>
  </si>
  <si>
    <t>HILACTA 500MG CAP</t>
  </si>
  <si>
    <t>LAMNET 100MG TAB</t>
  </si>
  <si>
    <t>REVIVE PLUS 75/75MG TAB</t>
  </si>
  <si>
    <t>AZM</t>
  </si>
  <si>
    <t>BETNOVATE-N 20G CREAM</t>
  </si>
  <si>
    <t>DIOVAN 80</t>
  </si>
  <si>
    <t>FASTESO</t>
  </si>
  <si>
    <t>CIMORA 20MG CAP</t>
  </si>
  <si>
    <t>ZEEGAP 25MG</t>
  </si>
  <si>
    <t>CIDPRO 20MG CAP</t>
  </si>
  <si>
    <t>DECALC</t>
  </si>
  <si>
    <t>HYTRIN</t>
  </si>
  <si>
    <t>AXAL 0.5MG</t>
  </si>
  <si>
    <t>MEVRIN 135 TAB</t>
  </si>
  <si>
    <t>135</t>
  </si>
  <si>
    <t>ESPRA</t>
  </si>
  <si>
    <t>MEFGESIC  TAB</t>
  </si>
  <si>
    <t>CLOBEVATE 10G CREAM</t>
  </si>
  <si>
    <t>NORPLAT S</t>
  </si>
  <si>
    <t>ONCE-A-DAY ( AX )</t>
  </si>
  <si>
    <t>SPARAXIN</t>
  </si>
  <si>
    <t>TRAVOCORT</t>
  </si>
  <si>
    <t>KESTINE</t>
  </si>
  <si>
    <t>SAMEROL-N</t>
  </si>
  <si>
    <t>GENURIN SEMPLICE FORTE</t>
  </si>
  <si>
    <t>SOLIF 5MG(GENIX)</t>
  </si>
  <si>
    <t>DOPERGIN</t>
  </si>
  <si>
    <t>0.2 MG</t>
  </si>
  <si>
    <t>LEZRA(LETROZOLE)2.5MG</t>
  </si>
  <si>
    <t>MINIDIAB AF</t>
  </si>
  <si>
    <t>5.0/500MG</t>
  </si>
  <si>
    <t>NORMITAB</t>
  </si>
  <si>
    <t>CITANEW 20MG</t>
  </si>
  <si>
    <t>CIPRALEX 20MG TAB</t>
  </si>
  <si>
    <t>BYSCARD 10MG TAB</t>
  </si>
  <si>
    <t>SIROLINE</t>
  </si>
  <si>
    <t>LEDERPLEX</t>
  </si>
  <si>
    <t>CARDURA</t>
  </si>
  <si>
    <t>FLUEZE</t>
  </si>
  <si>
    <t>DISTEL WATER</t>
  </si>
  <si>
    <t>AM-TELSAN 10/80 TAB</t>
  </si>
  <si>
    <t>10/80</t>
  </si>
  <si>
    <t>ZOLP</t>
  </si>
  <si>
    <t>EZOMOL 20MG</t>
  </si>
  <si>
    <t>TRIFORGE 5/160/12.5MG  TAB</t>
  </si>
  <si>
    <t>CITRO SODA ORANGE SCHT</t>
  </si>
  <si>
    <t>PLANTCAL  TAB</t>
  </si>
  <si>
    <t>PEPSIL 120ML SYP</t>
  </si>
  <si>
    <t>MAXIT</t>
  </si>
  <si>
    <t>NEUXAM</t>
  </si>
  <si>
    <t>1.0 MG</t>
  </si>
  <si>
    <t>MOSEGOR TAB</t>
  </si>
  <si>
    <t>LIPIGET 40MG</t>
  </si>
  <si>
    <t>SPIANO 100MG TAB 100MG TAB</t>
  </si>
  <si>
    <t>BREMAX(TULOBUTEROL)</t>
  </si>
  <si>
    <t>MOTROL 50MG</t>
  </si>
  <si>
    <t>CORALAN 5MG TAB</t>
  </si>
  <si>
    <t>OLESTA AM 5/20 TAB</t>
  </si>
  <si>
    <t>5/20</t>
  </si>
  <si>
    <t>ZEEST MV</t>
  </si>
  <si>
    <t>ROXVITA SOFT GEL  CAP</t>
  </si>
  <si>
    <t>BEXUS</t>
  </si>
  <si>
    <t>TABLET</t>
  </si>
  <si>
    <t>E-RAPID 40MG TAB</t>
  </si>
  <si>
    <t>ETO-OD 150 TAB</t>
  </si>
  <si>
    <t>LOSANTA 25MG TAB</t>
  </si>
  <si>
    <t>PIOZER PLUS</t>
  </si>
  <si>
    <t>ARTINI SR 100MG TAB</t>
  </si>
  <si>
    <t>SOWEL</t>
  </si>
  <si>
    <t>EZILAX</t>
  </si>
  <si>
    <t>CIDINE</t>
  </si>
  <si>
    <t>PERFECTIL  CAP</t>
  </si>
  <si>
    <t>ESOFINE 20MG CAP</t>
  </si>
  <si>
    <t>MOVAX</t>
  </si>
  <si>
    <t>RUBIFER-F</t>
  </si>
  <si>
    <t>OXITIC</t>
  </si>
  <si>
    <t>ATENOLOL</t>
  </si>
  <si>
    <t>VICKS VAPORUB</t>
  </si>
  <si>
    <t>19 GM</t>
  </si>
  <si>
    <t>MASACOL</t>
  </si>
  <si>
    <t>BTNO 10MG TAB</t>
  </si>
  <si>
    <t>MONIS XR</t>
  </si>
  <si>
    <t>TREVIAMET 50/850MG TAB</t>
  </si>
  <si>
    <t>SANID 100MG TAB</t>
  </si>
  <si>
    <t>FEXET-D 60/120MG</t>
  </si>
  <si>
    <t>60mg/120mg</t>
  </si>
  <si>
    <t>DERMOVATE NN</t>
  </si>
  <si>
    <t>RASBID  TAB</t>
  </si>
  <si>
    <t>STREPSILS VITAMIN-C  TAB</t>
  </si>
  <si>
    <t>SOMOGEL GEL</t>
  </si>
  <si>
    <t>MISAR 20 MG</t>
  </si>
  <si>
    <t>OMSANA-AM 5/20 TAB</t>
  </si>
  <si>
    <t>VOREN SR</t>
  </si>
  <si>
    <t>CALFAST-D NEW 600+D3 TAB</t>
  </si>
  <si>
    <t>600+D3</t>
  </si>
  <si>
    <t>SIONEX B.D</t>
  </si>
  <si>
    <t>TELSARTA-D 40/12.5 TAB</t>
  </si>
  <si>
    <t>FEROSOFT F.A</t>
  </si>
  <si>
    <t>XIKA RAPID</t>
  </si>
  <si>
    <t>ERWIN 50MG TAB</t>
  </si>
  <si>
    <t>VELAX 37.5MG TAB</t>
  </si>
  <si>
    <t>RANULCID</t>
  </si>
  <si>
    <t>EPIVITE</t>
  </si>
  <si>
    <t>PROCOD SOFT</t>
  </si>
  <si>
    <t>AWARDIN PLUS CAP</t>
  </si>
  <si>
    <t>TAIR 10MG</t>
  </si>
  <si>
    <t>TAGIPMET-XR 50/500MG TAB</t>
  </si>
  <si>
    <t>HYDERQUIN PLUS CREAM</t>
  </si>
  <si>
    <t>VENDEP XR 75MG</t>
  </si>
  <si>
    <t>INSTAZIN</t>
  </si>
  <si>
    <t>ISOKET RETARD 20MG TAB</t>
  </si>
  <si>
    <t>SIVAB 5MG TAB</t>
  </si>
  <si>
    <t>ZEPROQUIN 500MG TAB</t>
  </si>
  <si>
    <t>OLESTA 20MG TAB</t>
  </si>
  <si>
    <t>DOMFLASH ORO 10MG TAB</t>
  </si>
  <si>
    <t>IRONONE 150MG CAP</t>
  </si>
  <si>
    <t>DULAN 20MG</t>
  </si>
  <si>
    <t>X-BONE</t>
  </si>
  <si>
    <t>FENOGET</t>
  </si>
  <si>
    <t>ESPIDONE 4MG</t>
  </si>
  <si>
    <t>CO-EZIDAY 100MG TAB</t>
  </si>
  <si>
    <t>ESOLEX 10MG</t>
  </si>
  <si>
    <t>PENORIT</t>
  </si>
  <si>
    <t>OMSANA 20MG TAB</t>
  </si>
  <si>
    <t>CARDACE</t>
  </si>
  <si>
    <t>DOXIUM 500MG CAP</t>
  </si>
  <si>
    <t>CONTOUR 20MG</t>
  </si>
  <si>
    <t>RENNIE  TAB</t>
  </si>
  <si>
    <t>DEPREL</t>
  </si>
  <si>
    <t>SOFTINA  TAB</t>
  </si>
  <si>
    <t>RESPRO-SR 200MG CAP</t>
  </si>
  <si>
    <t>CELOXIB 200MG TAB</t>
  </si>
  <si>
    <t>PANADOL</t>
  </si>
  <si>
    <t>SIESTA 10MG</t>
  </si>
  <si>
    <t>FERCAL D  TAB</t>
  </si>
  <si>
    <t>PULSE 50 MG</t>
  </si>
  <si>
    <t>ZITHROSAN 250MG TAB</t>
  </si>
  <si>
    <t>PULMIKAST 10MG</t>
  </si>
  <si>
    <t>LEVOMA 50MG TAB</t>
  </si>
  <si>
    <t>XOPRA</t>
  </si>
  <si>
    <t>OMSANA-AM 5/40 TAB</t>
  </si>
  <si>
    <t>PROTIUM</t>
  </si>
  <si>
    <t>SPADIX</t>
  </si>
  <si>
    <t>INDOKAST 10MG</t>
  </si>
  <si>
    <t>NIMOTOP</t>
  </si>
  <si>
    <t>DEPRICAP</t>
  </si>
  <si>
    <t>RIVOTRIL 2MG TAB</t>
  </si>
  <si>
    <t>XYQUIL DR  TAB</t>
  </si>
  <si>
    <t>CHEER-UP</t>
  </si>
  <si>
    <t>DORMICAM</t>
  </si>
  <si>
    <t>RESPICARE</t>
  </si>
  <si>
    <t>CLOBEVATE 20G CREAM</t>
  </si>
  <si>
    <t>VIGLIP-M 50/850 TAB</t>
  </si>
  <si>
    <t>50/850</t>
  </si>
  <si>
    <t>AVSAR 5/160 TAB</t>
  </si>
  <si>
    <t>METLIPTIN 50/850MG TAB</t>
  </si>
  <si>
    <t>ATORVA-10</t>
  </si>
  <si>
    <t>ZEESPA</t>
  </si>
  <si>
    <t>MUCOLATOR</t>
  </si>
  <si>
    <t>VADIL 3.125 TAB</t>
  </si>
  <si>
    <t>LERADIP</t>
  </si>
  <si>
    <t>JOHAR JOSHANDA QUR</t>
  </si>
  <si>
    <t>TRIOPTAL 600  TAB</t>
  </si>
  <si>
    <t>MONTIKA 5MG</t>
  </si>
  <si>
    <t>EPITAB XR</t>
  </si>
  <si>
    <t>NEBIX 5MG</t>
  </si>
  <si>
    <t>CALSAINT  TAB</t>
  </si>
  <si>
    <t>PIDOGREL AP 75MG</t>
  </si>
  <si>
    <t>PROTONOL 40G</t>
  </si>
  <si>
    <t>CARDIOLITE</t>
  </si>
  <si>
    <t>FEFAN DS  TAB</t>
  </si>
  <si>
    <t>GOURIC 80MG TAB</t>
  </si>
  <si>
    <t>TANDEGYL  TAB</t>
  </si>
  <si>
    <t>XYLOR 10MG TAB</t>
  </si>
  <si>
    <t>SEASON 10MG TAB</t>
  </si>
  <si>
    <t>EBSTINE</t>
  </si>
  <si>
    <t>ACEFYL COUGH 125ML</t>
  </si>
  <si>
    <t>125ML</t>
  </si>
  <si>
    <t>TRAMAL SR 100MG</t>
  </si>
  <si>
    <t>NOGERD 50MG</t>
  </si>
  <si>
    <t>VALTAN 80MG TAB</t>
  </si>
  <si>
    <t>CALPOL PLUS</t>
  </si>
  <si>
    <t>HITOP</t>
  </si>
  <si>
    <t>OLEPRA 5MG TAB</t>
  </si>
  <si>
    <t>FIBO SACHETS 10s SCHT</t>
  </si>
  <si>
    <t>10s</t>
  </si>
  <si>
    <t>KLIC-F 75MG TAB</t>
  </si>
  <si>
    <t>PIOZER -G 30/2MG</t>
  </si>
  <si>
    <t>30/2MG</t>
  </si>
  <si>
    <t>MYAMBUTOL</t>
  </si>
  <si>
    <t>ESVIN 40MG CAP</t>
  </si>
  <si>
    <t>COVERSAM 8/10</t>
  </si>
  <si>
    <t>8/10 MG</t>
  </si>
  <si>
    <t>DULOSOFT 30MG</t>
  </si>
  <si>
    <t>HERBESSER SR</t>
  </si>
  <si>
    <t>CIMET</t>
  </si>
  <si>
    <t>LOCYST L-M,B6,B12 TAB</t>
  </si>
  <si>
    <t>VIT B12</t>
  </si>
  <si>
    <t>WINTOGENO</t>
  </si>
  <si>
    <t>AM-TELSAN 10/40MG</t>
  </si>
  <si>
    <t>ACENAC SR 200MG CAP</t>
  </si>
  <si>
    <t>DULAN 60MG</t>
  </si>
  <si>
    <t>NEUROLITH SR  TAB</t>
  </si>
  <si>
    <t>ARTRODAR</t>
  </si>
  <si>
    <t>OMC-D  TAB</t>
  </si>
  <si>
    <t>VESPIN 5MG TAB</t>
  </si>
  <si>
    <t>GABIX</t>
  </si>
  <si>
    <t>DISTALGESIC 37.5/325MG TAB</t>
  </si>
  <si>
    <t>DAYALETS</t>
  </si>
  <si>
    <t>E-MEPRA</t>
  </si>
  <si>
    <t>CINITA 1MG TAB</t>
  </si>
  <si>
    <t>SEREBAL</t>
  </si>
  <si>
    <t>METWIL-XR 500MG TAB</t>
  </si>
  <si>
    <t>TRIMETABOL</t>
  </si>
  <si>
    <t>REGASTA</t>
  </si>
  <si>
    <t>RIMACTAL INH 300MG</t>
  </si>
  <si>
    <t>PHOTANIC SHAMPOO</t>
  </si>
  <si>
    <t>SPEDICAM</t>
  </si>
  <si>
    <t>ZEEST</t>
  </si>
  <si>
    <t>ICI M&amp;P</t>
  </si>
  <si>
    <t>PROXEN</t>
  </si>
  <si>
    <t>EVOPRIDE 4MG</t>
  </si>
  <si>
    <t>TOPAGEN 50MG</t>
  </si>
  <si>
    <t>FOREVA</t>
  </si>
  <si>
    <t>FEXET-60MG</t>
  </si>
  <si>
    <t>VERMOX 6</t>
  </si>
  <si>
    <t>COVERSAM 4/5</t>
  </si>
  <si>
    <t>4/5 MG</t>
  </si>
  <si>
    <t>XANTHIN  TAB</t>
  </si>
  <si>
    <t>ARBI-D 150/12.5MG TAB</t>
  </si>
  <si>
    <t>150/12.5MG</t>
  </si>
  <si>
    <t>STANFLOX</t>
  </si>
  <si>
    <t>GLORY 4MG TAB</t>
  </si>
  <si>
    <t>PROTONIX 40MG TAB</t>
  </si>
  <si>
    <t>MULTIBIONTA-M  CAP</t>
  </si>
  <si>
    <t>TREATAN 8MG</t>
  </si>
  <si>
    <t>TAGIPMET 50/500 TAB</t>
  </si>
  <si>
    <t>SERENACE</t>
  </si>
  <si>
    <t>CEFSPAN 400MG</t>
  </si>
  <si>
    <t>EZOMOL 40MG</t>
  </si>
  <si>
    <t>PIOZER -G 30/4MG</t>
  </si>
  <si>
    <t>ASTHOTIFEN</t>
  </si>
  <si>
    <t>VITABOOST  TAB</t>
  </si>
  <si>
    <t>RIFAXA 550MG TAB</t>
  </si>
  <si>
    <t>BETALOK-ZOK(METOPROLOL SUCC)</t>
  </si>
  <si>
    <t>ACCU-CHEK SOFTCLIX LANCETS</t>
  </si>
  <si>
    <t>LANCETS</t>
  </si>
  <si>
    <t>RENAVEL 400MG TAB</t>
  </si>
  <si>
    <t>MAAG 20MG CAP</t>
  </si>
  <si>
    <t>DIABOLD 4MG TAB</t>
  </si>
  <si>
    <t>APROVEL 150MG</t>
  </si>
  <si>
    <t>NOCID</t>
  </si>
  <si>
    <t>PAK SUNY</t>
  </si>
  <si>
    <t>WILGESIC FORTE</t>
  </si>
  <si>
    <t>MECA 1000MCG TAB</t>
  </si>
  <si>
    <t>1000MCG</t>
  </si>
  <si>
    <t>GABICA 150MG</t>
  </si>
  <si>
    <t>CENTURAL GOLD  TAB</t>
  </si>
  <si>
    <t>DURAGESIC</t>
  </si>
  <si>
    <t>VEPRIDONE 4MG</t>
  </si>
  <si>
    <t>XOBIX</t>
  </si>
  <si>
    <t>PARAXYL CR 25MG TAB</t>
  </si>
  <si>
    <t>PROSENSE  TAB</t>
  </si>
  <si>
    <t>SITA 100MG (CCL)</t>
  </si>
  <si>
    <t>DEPEX</t>
  </si>
  <si>
    <t>XYZAL</t>
  </si>
  <si>
    <t>PRAMCIT</t>
  </si>
  <si>
    <t>BREEKY 200MCG TAB</t>
  </si>
  <si>
    <t>HILORIC(FEBUXSTAT)</t>
  </si>
  <si>
    <t>AMARYL 3MG</t>
  </si>
  <si>
    <t>TELSARTA 40MG TAB</t>
  </si>
  <si>
    <t>SEROFT-</t>
  </si>
  <si>
    <t>MEDIGESIC FORTE</t>
  </si>
  <si>
    <t>PLUS-D CA VIT D3 TAB</t>
  </si>
  <si>
    <t>CA VIT D3</t>
  </si>
  <si>
    <t>OSAM-D</t>
  </si>
  <si>
    <t>COVERSAM 4/10</t>
  </si>
  <si>
    <t>4/10 MG</t>
  </si>
  <si>
    <t>MISAR 40 MG TAB</t>
  </si>
  <si>
    <t>PROLIFEN</t>
  </si>
  <si>
    <t>CIPROXIN 250MG</t>
  </si>
  <si>
    <t>JEZETA 10/10MG TAB</t>
  </si>
  <si>
    <t>EVOPRIDE 1MG</t>
  </si>
  <si>
    <t>CHEWCAL</t>
  </si>
  <si>
    <t>KLARICID 500MG</t>
  </si>
  <si>
    <t>VALAM 5/80MG TAB</t>
  </si>
  <si>
    <t>AIMRAB</t>
  </si>
  <si>
    <t>EVOFIX 400MG CAP</t>
  </si>
  <si>
    <t>HICAP-M 60</t>
  </si>
  <si>
    <t>FA9 FOLIC ACID</t>
  </si>
  <si>
    <t>FELDENE 10MG CAP</t>
  </si>
  <si>
    <t>PHLOGEN SR-100</t>
  </si>
  <si>
    <t>MITS</t>
  </si>
  <si>
    <t>OLEPRA 10MG TAB</t>
  </si>
  <si>
    <t>SEDONIL 1.5MG TAB</t>
  </si>
  <si>
    <t>LOSEC 20MG CAP</t>
  </si>
  <si>
    <t>SOFVASC-V 5/160 TAB</t>
  </si>
  <si>
    <t>NEOPROX</t>
  </si>
  <si>
    <t>NEO-ANTIAL</t>
  </si>
  <si>
    <t>VENOFER</t>
  </si>
  <si>
    <t>PIOZER -G 15/2MG</t>
  </si>
  <si>
    <t>NORMANS 12G TAB</t>
  </si>
  <si>
    <t>VITABOOST PLUS  TAB</t>
  </si>
  <si>
    <t>ESTAR 5MG TAB</t>
  </si>
  <si>
    <t>ZOPENT</t>
  </si>
  <si>
    <t>JOVIT</t>
  </si>
  <si>
    <t>ERWIN 75MG TAB</t>
  </si>
  <si>
    <t>ADALAT LA 60MG</t>
  </si>
  <si>
    <t>TASMI 40MG</t>
  </si>
  <si>
    <t>AMPER 5/4MG TAB</t>
  </si>
  <si>
    <t>5/4MG</t>
  </si>
  <si>
    <t>TAMSOL 0.4 MG CAP</t>
  </si>
  <si>
    <t>PLASARE 20MG</t>
  </si>
  <si>
    <t>NORDOX</t>
  </si>
  <si>
    <t>KLIC</t>
  </si>
  <si>
    <t>FASTAID PLUS</t>
  </si>
  <si>
    <t>HYTRIN(TERAZOSIN HYDC)</t>
  </si>
  <si>
    <t>FACE MASK DISP</t>
  </si>
  <si>
    <t>ESANTE 40MG CAP</t>
  </si>
  <si>
    <t>TONOFLEX-P  TAB</t>
  </si>
  <si>
    <t>COVAM TAB 5/80MG</t>
  </si>
  <si>
    <t>CARVEDA</t>
  </si>
  <si>
    <t>BONE-HEALTH  TAB</t>
  </si>
  <si>
    <t>LYTA 30MG CAP</t>
  </si>
  <si>
    <t>MONITOR 2.5MG TAB</t>
  </si>
  <si>
    <t>SERADEP</t>
  </si>
  <si>
    <t>TRAMAL PLUS 37.5+325MG TAB</t>
  </si>
  <si>
    <t>BYSCARD 2.5MG TAB</t>
  </si>
  <si>
    <t>TOREX-IR</t>
  </si>
  <si>
    <t>VENTEK 10MG</t>
  </si>
  <si>
    <t>SERC 24MG</t>
  </si>
  <si>
    <t>LOCHOL 20MG TAB</t>
  </si>
  <si>
    <t>LANZIT 30MG CAP</t>
  </si>
  <si>
    <t>DANZEN</t>
  </si>
  <si>
    <t>ETHOMID 250MG TAB</t>
  </si>
  <si>
    <t>IVERMITE 6MG TAB</t>
  </si>
  <si>
    <t>CHYMOTRIP FORTE  TAB</t>
  </si>
  <si>
    <t>EFEXOR XR</t>
  </si>
  <si>
    <t>WONDRA</t>
  </si>
  <si>
    <t>50/200</t>
  </si>
  <si>
    <t>RIMSTAR  TAB</t>
  </si>
  <si>
    <t>POLYFAX SKIN BLUE</t>
  </si>
  <si>
    <t>SEROXAT CR 12.50MG TAB</t>
  </si>
  <si>
    <t>12.50MG</t>
  </si>
  <si>
    <t>ESOTONE 40MG CAP</t>
  </si>
  <si>
    <t>PYODINE</t>
  </si>
  <si>
    <t>NOVELINK</t>
  </si>
  <si>
    <t>ACTIF 40MG CAP</t>
  </si>
  <si>
    <t>CARDIVE TAB</t>
  </si>
  <si>
    <t>RELINE 50MG TAB</t>
  </si>
  <si>
    <t>STERIFLUID 9% 100ML DRIP</t>
  </si>
  <si>
    <t>GLICON</t>
  </si>
  <si>
    <t>NEO-K</t>
  </si>
  <si>
    <t>REDOPRIL 10MG TAB</t>
  </si>
  <si>
    <t>GABLIN 75MG</t>
  </si>
  <si>
    <t>VISTAMIN</t>
  </si>
  <si>
    <t>CO-APROVEL 150/12.5MG</t>
  </si>
  <si>
    <t>150/12.5 M</t>
  </si>
  <si>
    <t>NOVONORM 2MG</t>
  </si>
  <si>
    <t>NIMSIDE 100MG TAB</t>
  </si>
  <si>
    <t>DEPRAM 10MG TAB</t>
  </si>
  <si>
    <t>DIROGEST</t>
  </si>
  <si>
    <t>AMODIP</t>
  </si>
  <si>
    <t>MECOFIN 500MCG TAB</t>
  </si>
  <si>
    <t>ZEENARYL 3MG</t>
  </si>
  <si>
    <t>ASTHIVEN 10MG TAB</t>
  </si>
  <si>
    <t>ESILGAN 2MG</t>
  </si>
  <si>
    <t>ARCALION</t>
  </si>
  <si>
    <t>EPLACARD 50MG TAB</t>
  </si>
  <si>
    <t>ESPIDONE 2MG TAB</t>
  </si>
  <si>
    <t>CO-A2A</t>
  </si>
  <si>
    <t>FEFAN</t>
  </si>
  <si>
    <t>TREVIA 50MG</t>
  </si>
  <si>
    <t>SITAGEN-M 50/500MG</t>
  </si>
  <si>
    <t>SMECTA</t>
  </si>
  <si>
    <t>QUVASC 10</t>
  </si>
  <si>
    <t>IBERET-500 PLAN</t>
  </si>
  <si>
    <t>ZOLOFT</t>
  </si>
  <si>
    <t>NIRVANOL 5MG TAB</t>
  </si>
  <si>
    <t>BROTIN</t>
  </si>
  <si>
    <t>FLEXIN</t>
  </si>
  <si>
    <t>NIMARAN 100</t>
  </si>
  <si>
    <t>MELFAX</t>
  </si>
  <si>
    <t>POLYMALT F  TAB</t>
  </si>
  <si>
    <t>ORS PEDITRAL</t>
  </si>
  <si>
    <t>PROLAM 1MG TAB</t>
  </si>
  <si>
    <t>PLATLO 75MG TAB</t>
  </si>
  <si>
    <t>CO-DIOVAN 80/12.5  TAB</t>
  </si>
  <si>
    <t>XANAX 0.5MG TAB</t>
  </si>
  <si>
    <t>PULMONOL COUGH</t>
  </si>
  <si>
    <t>BISLERI  CAP</t>
  </si>
  <si>
    <t>EMVIT-Z  TAB</t>
  </si>
  <si>
    <t>PHLOGEN 50</t>
  </si>
  <si>
    <t>BANDAGE 4''</t>
  </si>
  <si>
    <t>4''</t>
  </si>
  <si>
    <t>DESTINA</t>
  </si>
  <si>
    <t>BONIUM  TAB</t>
  </si>
  <si>
    <t>LOSANTA DIU</t>
  </si>
  <si>
    <t>GEVOLOX PLUS</t>
  </si>
  <si>
    <t>TRAMAL 50MG CAP</t>
  </si>
  <si>
    <t>EPSENT 5MG TAB</t>
  </si>
  <si>
    <t>GLIO 2MG TAB</t>
  </si>
  <si>
    <t>CYTOPAN</t>
  </si>
  <si>
    <t>PARAXYL</t>
  </si>
  <si>
    <t>STAT-A 20MG TAB</t>
  </si>
  <si>
    <t>COVERSYL PLUS</t>
  </si>
  <si>
    <t>CEDROX BD</t>
  </si>
  <si>
    <t>PRAMET FA</t>
  </si>
  <si>
    <t>STUGERON FORTE</t>
  </si>
  <si>
    <t>ADOXA 100MG TAB</t>
  </si>
  <si>
    <t>VAPTOR 5MG TAB</t>
  </si>
  <si>
    <t>TOFRANIL</t>
  </si>
  <si>
    <t>XYSTER 500MG TAB</t>
  </si>
  <si>
    <t>ARTINIL-K</t>
  </si>
  <si>
    <t>50 MG\</t>
  </si>
  <si>
    <t>BRUFEN 120ML SYP</t>
  </si>
  <si>
    <t>VEPRIDONE 3MG</t>
  </si>
  <si>
    <t>CO-TRITACE 5+25MG TAB</t>
  </si>
  <si>
    <t>LUMARK 250 TAB</t>
  </si>
  <si>
    <t>CLOMFRANIL</t>
  </si>
  <si>
    <t>BLAZE 50MG TAB</t>
  </si>
  <si>
    <t>IMDUR 60MG TAB</t>
  </si>
  <si>
    <t>LOCHOL 10MG TAB</t>
  </si>
  <si>
    <t>ZULTRACET</t>
  </si>
  <si>
    <t>PREVENT</t>
  </si>
  <si>
    <t>OSSAVIT-D  TAB</t>
  </si>
  <si>
    <t>800 MG</t>
  </si>
  <si>
    <t>GLIMET</t>
  </si>
  <si>
    <t>1.25   MG</t>
  </si>
  <si>
    <t>AMDIPINE 5MG TAB</t>
  </si>
  <si>
    <t>GEMPID-600  TAB</t>
  </si>
  <si>
    <t>TOPAGEN 25MG TAB</t>
  </si>
  <si>
    <t>IV-SET SHIFA BASIC</t>
  </si>
  <si>
    <t>GALZA-MET 50/850 50/850 TAB</t>
  </si>
  <si>
    <t>TRIOPTAL 300MG</t>
  </si>
  <si>
    <t>ALDACTONE-A</t>
  </si>
  <si>
    <t>LIMIGZOL 2.5MG TAB</t>
  </si>
  <si>
    <t>T4 TABS 50 TABS TAB</t>
  </si>
  <si>
    <t>50 TABS</t>
  </si>
  <si>
    <t>ORLIS 120MG TAB</t>
  </si>
  <si>
    <t>MIXTARD PENFIL</t>
  </si>
  <si>
    <t>100 UNIT</t>
  </si>
  <si>
    <t>TEPH 40</t>
  </si>
  <si>
    <t>ROVISTA</t>
  </si>
  <si>
    <t>CO-TASMI 40/12.5</t>
  </si>
  <si>
    <t>PREXA 10MG TAB</t>
  </si>
  <si>
    <t>DENTIFEN 100MG TAB</t>
  </si>
  <si>
    <t>MODURETIC</t>
  </si>
  <si>
    <t>BRUFEN PLUS</t>
  </si>
  <si>
    <t>SKILAX DROPS</t>
  </si>
  <si>
    <t>DICLORAN INJ</t>
  </si>
  <si>
    <t>PLASENZYM</t>
  </si>
  <si>
    <t>ORLIFIT 120 MG</t>
  </si>
  <si>
    <t>IMURAN</t>
  </si>
  <si>
    <t>MORCET 10 MG</t>
  </si>
  <si>
    <t>ENOXABID(ENOXACIN SESQD)</t>
  </si>
  <si>
    <t>ESOFINE 40MG CAP</t>
  </si>
  <si>
    <t>NOCLOT</t>
  </si>
  <si>
    <t>FEMME</t>
  </si>
  <si>
    <t>CO-APROVEL 300/12.5MG</t>
  </si>
  <si>
    <t>300MG/12.G</t>
  </si>
  <si>
    <t>PROBASE 5MG TAB</t>
  </si>
  <si>
    <t>WHIZIX 10MG TAB</t>
  </si>
  <si>
    <t>MODACT-IR</t>
  </si>
  <si>
    <t>SURGE GAUZE</t>
  </si>
  <si>
    <t>10X10</t>
  </si>
  <si>
    <t>PLASIL WITH ENZYMS</t>
  </si>
  <si>
    <t>CITRO-SODA</t>
  </si>
  <si>
    <t>4 GM</t>
  </si>
  <si>
    <t>DICLORAN DISPERLET</t>
  </si>
  <si>
    <t>CENTRUM</t>
  </si>
  <si>
    <t>CANREC 8MG TAB</t>
  </si>
  <si>
    <t>GENTLE  TAB</t>
  </si>
  <si>
    <t>COVERSYL 4MG</t>
  </si>
  <si>
    <t>DESORA</t>
  </si>
  <si>
    <t>REVITAL-B</t>
  </si>
  <si>
    <t>TRITACE</t>
  </si>
  <si>
    <t>REVALP 500MG TAB</t>
  </si>
  <si>
    <t>MYONAL</t>
  </si>
  <si>
    <t>EVOPRIDE 2MG</t>
  </si>
  <si>
    <t>NOVOTEPH</t>
  </si>
  <si>
    <t>NEO-SEDIL</t>
  </si>
  <si>
    <t>CALCIPAN-T</t>
  </si>
  <si>
    <t>CLOPID ASP 75MG TAB</t>
  </si>
  <si>
    <t>TELSARTA-A 5/40</t>
  </si>
  <si>
    <t>DIJEX MP SYP</t>
  </si>
  <si>
    <t>KLARICID 250MG</t>
  </si>
  <si>
    <t>CALAN</t>
  </si>
  <si>
    <t>OLANZIA 5MG TAB</t>
  </si>
  <si>
    <t>BANDAGE 2'' G/S</t>
  </si>
  <si>
    <t>ASCARD PLUS</t>
  </si>
  <si>
    <t>GALVUS MET 50/500 TAB</t>
  </si>
  <si>
    <t>CO-TASMI 80/12.5</t>
  </si>
  <si>
    <t>ESOMEGA 40</t>
  </si>
  <si>
    <t>FEXET-120MG</t>
  </si>
  <si>
    <t>THYROXINE GLOBAL  TAB</t>
  </si>
  <si>
    <t>1.25 MG</t>
  </si>
  <si>
    <t>THERAGRAN-M</t>
  </si>
  <si>
    <t>STOMACOL</t>
  </si>
  <si>
    <t>ISDIN</t>
  </si>
  <si>
    <t>AZOMAX 250</t>
  </si>
  <si>
    <t>MONITOR</t>
  </si>
  <si>
    <t>RAMIPACE 5MG</t>
  </si>
  <si>
    <t>6.25 MG</t>
  </si>
  <si>
    <t>LERACE 250MG</t>
  </si>
  <si>
    <t>NEOGAB</t>
  </si>
  <si>
    <t>MESULID 100MG TAB</t>
  </si>
  <si>
    <t>ZAVGET</t>
  </si>
  <si>
    <t>SMASH-2</t>
  </si>
  <si>
    <t>75/200MG</t>
  </si>
  <si>
    <t>AUGMENTIN 625MG</t>
  </si>
  <si>
    <t>ORION DIU 20/12.5 TAB</t>
  </si>
  <si>
    <t>20/12.5</t>
  </si>
  <si>
    <t>ALP 0.25 TAB</t>
  </si>
  <si>
    <t>FELDENE 20MG CAP</t>
  </si>
  <si>
    <t>NOLVADEX</t>
  </si>
  <si>
    <t>ANTIAL</t>
  </si>
  <si>
    <t>SALAZODINE EC 500MG TAB</t>
  </si>
  <si>
    <t>ALCOHAL SWAB</t>
  </si>
  <si>
    <t>RIMTHREE-FDC  TAB</t>
  </si>
  <si>
    <t>ZEEGAP 50MG</t>
  </si>
  <si>
    <t>ZEEGAP 100MG</t>
  </si>
  <si>
    <t>KLINT 400MG</t>
  </si>
  <si>
    <t>STAT-A 10MG TAB</t>
  </si>
  <si>
    <t>PYTEX 20MG TAB</t>
  </si>
  <si>
    <t>GABICA 100MG</t>
  </si>
  <si>
    <t>BROMALEX</t>
  </si>
  <si>
    <t>LOJIN 50MG</t>
  </si>
  <si>
    <t>NITROSCOT SR 2.6MG</t>
  </si>
  <si>
    <t>LUMARK 500MG TAB</t>
  </si>
  <si>
    <t>GESTOFILL TAB</t>
  </si>
  <si>
    <t>STUGERON</t>
  </si>
  <si>
    <t>ONATO</t>
  </si>
  <si>
    <t>OGREL</t>
  </si>
  <si>
    <t>HEXIDYL 2MG TAB</t>
  </si>
  <si>
    <t>MUCAINE SYP</t>
  </si>
  <si>
    <t>MODRIN</t>
  </si>
  <si>
    <t>TASMI 20MG</t>
  </si>
  <si>
    <t>TREVIAMET 50/1000</t>
  </si>
  <si>
    <t>HUMULIN 70/30</t>
  </si>
  <si>
    <t>FELDENE 20MG TAB</t>
  </si>
  <si>
    <t>STRESAM 50MG TAB</t>
  </si>
  <si>
    <t>RANOLA(RANOLAZINE) 500MG</t>
  </si>
  <si>
    <t>PHENOBARBRITONE</t>
  </si>
  <si>
    <t>SITAGLU 50MG (HILTON)</t>
  </si>
  <si>
    <t>67 MG</t>
  </si>
  <si>
    <t>DIGESTINE</t>
  </si>
  <si>
    <t>ACTIFED-P</t>
  </si>
  <si>
    <t>OPTILETS M</t>
  </si>
  <si>
    <t>NOCLOT-EA</t>
  </si>
  <si>
    <t>TENORET</t>
  </si>
  <si>
    <t>VOGUE DS</t>
  </si>
  <si>
    <t>AMLO-Q 5MG TAB</t>
  </si>
  <si>
    <t>FAMOT 40</t>
  </si>
  <si>
    <t>MYRIN P</t>
  </si>
  <si>
    <t>BYSCARD(NEBIVOLOL)</t>
  </si>
  <si>
    <t>MISAR AM 40/5MG TAB</t>
  </si>
  <si>
    <t>AM-TELSAN</t>
  </si>
  <si>
    <t>HYDRYLLIN</t>
  </si>
  <si>
    <t>VELON-M 50/850MG TAB</t>
  </si>
  <si>
    <t>CONTOUR 40MG</t>
  </si>
  <si>
    <t>REQUIP 1MG TAB</t>
  </si>
  <si>
    <t>MISAR-H 40/12.5MG 40/12.5MG TAB</t>
  </si>
  <si>
    <t>40/12.5MG</t>
  </si>
  <si>
    <t>MYOLAX 4MG TAB</t>
  </si>
  <si>
    <t>THERAGRAN-H</t>
  </si>
  <si>
    <t>LORNEX</t>
  </si>
  <si>
    <t>CELBEXX</t>
  </si>
  <si>
    <t>BETNELAN</t>
  </si>
  <si>
    <t>INOSITA PLUS 50/1000 TAB</t>
  </si>
  <si>
    <t>RIVOTRIL 0.5MG TAB</t>
  </si>
  <si>
    <t>SOLVOCEF</t>
  </si>
  <si>
    <t>PIOZER 15MG</t>
  </si>
  <si>
    <t>IPRIDE 50MG</t>
  </si>
  <si>
    <t>CECON-500</t>
  </si>
  <si>
    <t>LIPIREX 20MG</t>
  </si>
  <si>
    <t>TARIVID</t>
  </si>
  <si>
    <t>INOSITA 100MG TAB</t>
  </si>
  <si>
    <t>PARAXYL CR 12.5MG TAB</t>
  </si>
  <si>
    <t>PIOZER 30MG</t>
  </si>
  <si>
    <t>MALTOFER FOL</t>
  </si>
  <si>
    <t>DULAN 30MG</t>
  </si>
  <si>
    <t>SAMBRO 3MG TAB</t>
  </si>
  <si>
    <t>NOVONORM 1MG TAB</t>
  </si>
  <si>
    <t>ACABLE 8MG</t>
  </si>
  <si>
    <t>CALAN SR</t>
  </si>
  <si>
    <t>240 MG</t>
  </si>
  <si>
    <t>VILGET 50/850MG</t>
  </si>
  <si>
    <t>GRAMEX</t>
  </si>
  <si>
    <t>TERRAMYCIN</t>
  </si>
  <si>
    <t>SYR</t>
  </si>
  <si>
    <t>ROTEC</t>
  </si>
  <si>
    <t>DYCLO-P</t>
  </si>
  <si>
    <t>FAMOT</t>
  </si>
  <si>
    <t>ESKEM 20MG CAP</t>
  </si>
  <si>
    <t>TANSIN DS</t>
  </si>
  <si>
    <t>PLAVIX 75MG TAB</t>
  </si>
  <si>
    <t>ZOLID PLUS</t>
  </si>
  <si>
    <t>ESOCUE 40MG CAP</t>
  </si>
  <si>
    <t>MAXOMEC</t>
  </si>
  <si>
    <t>AMARYL M S.R 1/500MG</t>
  </si>
  <si>
    <t>FOLIC ACID FRIEND  TAB</t>
  </si>
  <si>
    <t>FEFOL</t>
  </si>
  <si>
    <t>ALKERIS</t>
  </si>
  <si>
    <t>CALZEM SR</t>
  </si>
  <si>
    <t>ACEMED</t>
  </si>
  <si>
    <t>30+4 MG</t>
  </si>
  <si>
    <t>RELAXIN</t>
  </si>
  <si>
    <t>ISMO 20</t>
  </si>
  <si>
    <t>KETOALFA  TAB</t>
  </si>
  <si>
    <t>LODOPIN 2.5MG TAB</t>
  </si>
  <si>
    <t>VILDOS 50MG TAB</t>
  </si>
  <si>
    <t>LOMPER</t>
  </si>
  <si>
    <t>ENIER 16MG TAB</t>
  </si>
  <si>
    <t>COMFARTA 10MG TAB</t>
  </si>
  <si>
    <t>EXTOR 5/160 TAB</t>
  </si>
  <si>
    <t>EXAPRO 10MG</t>
  </si>
  <si>
    <t>NOVONORM 0.5MG TAB</t>
  </si>
  <si>
    <t>DAONIL-M 5/500MG</t>
  </si>
  <si>
    <t>5/500MG</t>
  </si>
  <si>
    <t>GANATON OD 150MG</t>
  </si>
  <si>
    <t>NATRILIX SR</t>
  </si>
  <si>
    <t>NITROMINT</t>
  </si>
  <si>
    <t>6.5MG</t>
  </si>
  <si>
    <t>TREATAN 4MG</t>
  </si>
  <si>
    <t>INOSITA 50MG TAB</t>
  </si>
  <si>
    <t>MAXPRO 20MG CAP</t>
  </si>
  <si>
    <t>LOJIN 100MG</t>
  </si>
  <si>
    <t>ELGIN 0.5MG TAB</t>
  </si>
  <si>
    <t>MONIS 20MG</t>
  </si>
  <si>
    <t>ALDACTONE(SPIRONOLACTONE)</t>
  </si>
  <si>
    <t>VELOSEF 250 MG CAP</t>
  </si>
  <si>
    <t>BECEFOL</t>
  </si>
  <si>
    <t>25 T</t>
  </si>
  <si>
    <t>VEPRIDONE 1MG</t>
  </si>
  <si>
    <t>OSNATE-800</t>
  </si>
  <si>
    <t>AVSAR 10/160MG TAB</t>
  </si>
  <si>
    <t>VAPTOR(ROSUVASTATIN)</t>
  </si>
  <si>
    <t>NEUROBION</t>
  </si>
  <si>
    <t>PEPZYM</t>
  </si>
  <si>
    <t>SOFVASC-V 10/160 TAB</t>
  </si>
  <si>
    <t>NIRVANOL 10MG TAB</t>
  </si>
  <si>
    <t>HERBESSOR</t>
  </si>
  <si>
    <t>SERT(SERTRALINE)</t>
  </si>
  <si>
    <t>EVOPRIDE PLUSE 1/500</t>
  </si>
  <si>
    <t>1/500</t>
  </si>
  <si>
    <t>ESOCOOL 40MG</t>
  </si>
  <si>
    <t>QUVASC 5</t>
  </si>
  <si>
    <t>METEOR 500MG TAB</t>
  </si>
  <si>
    <t>PIOMET</t>
  </si>
  <si>
    <t>LEOZIN</t>
  </si>
  <si>
    <t>REQUIP 0.25MG TAB</t>
  </si>
  <si>
    <t>DICLORAN SR 100MG</t>
  </si>
  <si>
    <t>ZESTORETIC-20</t>
  </si>
  <si>
    <t>VEPRIDONE 2MG</t>
  </si>
  <si>
    <t>CRAN MAX</t>
  </si>
  <si>
    <t>CO-PLAVIX 75/75MG</t>
  </si>
  <si>
    <t>SULVORID 50MG 50MG</t>
  </si>
  <si>
    <t>ANAFORTAN PLUS TAB</t>
  </si>
  <si>
    <t>AVSAR 80/5MG TAB</t>
  </si>
  <si>
    <t>CLOMID</t>
  </si>
  <si>
    <t>SOFVASC-V 5/80 TAB</t>
  </si>
  <si>
    <t>ZUNE 40MG</t>
  </si>
  <si>
    <t>CITANEW 5MG</t>
  </si>
  <si>
    <t>BON-ONE</t>
  </si>
  <si>
    <t>INFLAMATIX</t>
  </si>
  <si>
    <t>ZEEGAP 75MG</t>
  </si>
  <si>
    <t>URIXIN(PIPEMIDIC ACID)</t>
  </si>
  <si>
    <t>TRIKAT MR 35MG TAB</t>
  </si>
  <si>
    <t>SEIZUNIL 400MG</t>
  </si>
  <si>
    <t>GANATON 50MG</t>
  </si>
  <si>
    <t>CITRO-SODA (100)</t>
  </si>
  <si>
    <t>POLYBION Z</t>
  </si>
  <si>
    <t>VILDOMET 50/1000 MG TAB</t>
  </si>
  <si>
    <t>CALCEE 500</t>
  </si>
  <si>
    <t>TIGER BALM HOT</t>
  </si>
  <si>
    <t>OGREL PLUS</t>
  </si>
  <si>
    <t>81</t>
  </si>
  <si>
    <t>CAC PLUS TAB</t>
  </si>
  <si>
    <t>DAFLON</t>
  </si>
  <si>
    <t>KK-6 STOCKING</t>
  </si>
  <si>
    <t>BISLERI CHEWABLE</t>
  </si>
  <si>
    <t>DOMEL</t>
  </si>
  <si>
    <t>NORVASC</t>
  </si>
  <si>
    <t>ESTAR 10MG TAB</t>
  </si>
  <si>
    <t>PROVIRON</t>
  </si>
  <si>
    <t>SUPRAVIT-M MULTI VIT TAB</t>
  </si>
  <si>
    <t>MULTI VIT</t>
  </si>
  <si>
    <t>GLUCOBAY 50MG</t>
  </si>
  <si>
    <t>5CC</t>
  </si>
  <si>
    <t>NEOPHAGE 500MG</t>
  </si>
  <si>
    <t>HCQ 200</t>
  </si>
  <si>
    <t>FOLIC ACID</t>
  </si>
  <si>
    <t>CHYMORAL FORTE</t>
  </si>
  <si>
    <t>STARCOX</t>
  </si>
  <si>
    <t>SURBEX-T (30)  TAB</t>
  </si>
  <si>
    <t>RABIXIN</t>
  </si>
  <si>
    <t>LODOPIN 10MG</t>
  </si>
  <si>
    <t>XAVOR DIU FORTE</t>
  </si>
  <si>
    <t>TIOVAIR</t>
  </si>
  <si>
    <t>X-PLENDED 5MG</t>
  </si>
  <si>
    <t>TRIHEMIC</t>
  </si>
  <si>
    <t>CO-RENITEC</t>
  </si>
  <si>
    <t>PROLEXA</t>
  </si>
  <si>
    <t>SITA 50MG (CCL)</t>
  </si>
  <si>
    <t>METHYCOBAL</t>
  </si>
  <si>
    <t>DOMFLASH</t>
  </si>
  <si>
    <t>ENTAMIZOLE DS</t>
  </si>
  <si>
    <t>SELECO 200MG TAB</t>
  </si>
  <si>
    <t>GETFORMIN</t>
  </si>
  <si>
    <t>NEEGE</t>
  </si>
  <si>
    <t>SEROXAT</t>
  </si>
  <si>
    <t>GALVUS 50MG TAB</t>
  </si>
  <si>
    <t>CIPRALEX</t>
  </si>
  <si>
    <t>AVIL  25</t>
  </si>
  <si>
    <t>SERC 8MG</t>
  </si>
  <si>
    <t>BRYSK</t>
  </si>
  <si>
    <t>CIPROXIN 500MG</t>
  </si>
  <si>
    <t>NAVIDOXINE</t>
  </si>
  <si>
    <t>TAMSOLIN</t>
  </si>
  <si>
    <t>OLANZIA 10MG TAB</t>
  </si>
  <si>
    <t>ADVANT 16MG</t>
  </si>
  <si>
    <t>16 MG</t>
  </si>
  <si>
    <t>RISEK INSTA 40MG</t>
  </si>
  <si>
    <t>ZOTONIX 40MG TAB</t>
  </si>
  <si>
    <t>EVION</t>
  </si>
  <si>
    <t>COMBIVAIR 200MCG 200MCG CAP</t>
  </si>
  <si>
    <t>TRISIL</t>
  </si>
  <si>
    <t>MEBEVER MR 200MG</t>
  </si>
  <si>
    <t>HERBESSER</t>
  </si>
  <si>
    <t>NAPADOC</t>
  </si>
  <si>
    <t>GLINEXT MR</t>
  </si>
  <si>
    <t>EUGLUCON</t>
  </si>
  <si>
    <t>DETRUSITOL</t>
  </si>
  <si>
    <t>NICORIL 10</t>
  </si>
  <si>
    <t>ADALAT LA 30MG</t>
  </si>
  <si>
    <t>LERACE 500MG</t>
  </si>
  <si>
    <t>500  MG</t>
  </si>
  <si>
    <t>ARTHROTEC</t>
  </si>
  <si>
    <t>UNIX</t>
  </si>
  <si>
    <t>INTIG-D</t>
  </si>
  <si>
    <t>SUSTAC</t>
  </si>
  <si>
    <t>6.4 MG</t>
  </si>
  <si>
    <t>TENORMIN 100MG</t>
  </si>
  <si>
    <t>GENESIS 1MG TAB</t>
  </si>
  <si>
    <t>ADVANTEC</t>
  </si>
  <si>
    <t>167.1205MG</t>
  </si>
  <si>
    <t>GLUCOVANCE 2.5/500MG</t>
  </si>
  <si>
    <t>500/2.5 MG</t>
  </si>
  <si>
    <t>ATARAX</t>
  </si>
  <si>
    <t>OMEGA</t>
  </si>
  <si>
    <t>DELAX</t>
  </si>
  <si>
    <t>TRYPTANOL</t>
  </si>
  <si>
    <t>DISPRIN CV</t>
  </si>
  <si>
    <t>LEFLOX 500MG</t>
  </si>
  <si>
    <t>PROTHIADEN(DOSULEPIN HDC)</t>
  </si>
  <si>
    <t>MAXPRO 40MG CAP</t>
  </si>
  <si>
    <t>KETOSTERIL  TAB</t>
  </si>
  <si>
    <t>FRISIUM</t>
  </si>
  <si>
    <t>EPIVAL CR</t>
  </si>
  <si>
    <t>AIRTAL ER TAB</t>
  </si>
  <si>
    <t>ER</t>
  </si>
  <si>
    <t>VIDALYN -T</t>
  </si>
  <si>
    <t>NERVON  TAB</t>
  </si>
  <si>
    <t>SITAGLU MET 50/1000MG (HILTON)</t>
  </si>
  <si>
    <t>VOLTRAL SR 100MG</t>
  </si>
  <si>
    <t>BAMIFIX</t>
  </si>
  <si>
    <t>ORINASE-MET</t>
  </si>
  <si>
    <t>GAVISCON</t>
  </si>
  <si>
    <t>BACLIN 10MG</t>
  </si>
  <si>
    <t>TERIL</t>
  </si>
  <si>
    <t>REMETHAN</t>
  </si>
  <si>
    <t>LANOXIN</t>
  </si>
  <si>
    <t>INCOBAL 500MG TAB</t>
  </si>
  <si>
    <t>MNTK 10MG</t>
  </si>
  <si>
    <t>INHIBITOL</t>
  </si>
  <si>
    <t>RISEK INSTA 20MG</t>
  </si>
  <si>
    <t>SERC 16MG</t>
  </si>
  <si>
    <t>VOGUE</t>
  </si>
  <si>
    <t>20  MG</t>
  </si>
  <si>
    <t>ZODIP</t>
  </si>
  <si>
    <t>GOURIC 40MG TAB</t>
  </si>
  <si>
    <t>SAMEROL-N FORTE</t>
  </si>
  <si>
    <t>IBERET FOLIC 500</t>
  </si>
  <si>
    <t>AMYLINE</t>
  </si>
  <si>
    <t>NOSPA FORTE</t>
  </si>
  <si>
    <t>GALVUS MET 50/1000MG TAB</t>
  </si>
  <si>
    <t>DYNETIC</t>
  </si>
  <si>
    <t>THEOGRAD</t>
  </si>
  <si>
    <t>JENTIN-MET 50/1000MG TAB</t>
  </si>
  <si>
    <t>ZEENARYL 2MG</t>
  </si>
  <si>
    <t>SOFVASC</t>
  </si>
  <si>
    <t>UNIFYLINE 400MG</t>
  </si>
  <si>
    <t>DIAMICRON</t>
  </si>
  <si>
    <t>TENORMIN 25MG</t>
  </si>
  <si>
    <t>SITA MET 50/1000MG (CCL)</t>
  </si>
  <si>
    <t>LIPIGET 20MG</t>
  </si>
  <si>
    <t>AD FOLIC</t>
  </si>
  <si>
    <t>LASIX 20MG</t>
  </si>
  <si>
    <t>NEBIL 5MG TAB</t>
  </si>
  <si>
    <t>EXTOR 10/160 TAB</t>
  </si>
  <si>
    <t>EVOPRIDE PLUSE 2/500</t>
  </si>
  <si>
    <t>LEVOMA 25G</t>
  </si>
  <si>
    <t>MYRIN P FORTE</t>
  </si>
  <si>
    <t>NEBIL 2.5MG TAB</t>
  </si>
  <si>
    <t>ARTHONIL 50MG</t>
  </si>
  <si>
    <t>WARFIN 5MG</t>
  </si>
  <si>
    <t>GALVUS MET 50/850MG TAB</t>
  </si>
  <si>
    <t>COLOFAC</t>
  </si>
  <si>
    <t>\</t>
  </si>
  <si>
    <t>GABICA 50MG</t>
  </si>
  <si>
    <t>X-PLENDED 10MG</t>
  </si>
  <si>
    <t>AMARYL 1MG</t>
  </si>
  <si>
    <t>MONTIKA 10mg</t>
  </si>
  <si>
    <t>ADALAT RETARD</t>
  </si>
  <si>
    <t>QALSAN-D CHEW</t>
  </si>
  <si>
    <t>STOWBRY</t>
  </si>
  <si>
    <t>ZEENARYL 4MG</t>
  </si>
  <si>
    <t>VITRUM  TAB</t>
  </si>
  <si>
    <t>MYFOL</t>
  </si>
  <si>
    <t>NOVOFINE NEDDLE</t>
  </si>
  <si>
    <t>M</t>
  </si>
  <si>
    <t>31G</t>
  </si>
  <si>
    <t>ALP</t>
  </si>
  <si>
    <t>EXTOR 5/80 TAB</t>
  </si>
  <si>
    <t>OPTALIDON</t>
  </si>
  <si>
    <t>GABICA 75MG</t>
  </si>
  <si>
    <t>MYRIN</t>
  </si>
  <si>
    <t>DIU-TANSIN</t>
  </si>
  <si>
    <t>ARNIL</t>
  </si>
  <si>
    <t>CONCOR 10MG</t>
  </si>
  <si>
    <t>VITA-6</t>
  </si>
  <si>
    <t>JENTIN MET 50/500MG</t>
  </si>
  <si>
    <t>SULVORID 25MG 25MG TAB</t>
  </si>
  <si>
    <t>ESKEM</t>
  </si>
  <si>
    <t>AMARYL 4MG</t>
  </si>
  <si>
    <t>ZYLORIC</t>
  </si>
  <si>
    <t>NEODIPAR</t>
  </si>
  <si>
    <t>REVITAL-MULTI</t>
  </si>
  <si>
    <t>PARACETAMOL STRIP  TAB</t>
  </si>
  <si>
    <t>SKILAX</t>
  </si>
  <si>
    <t>INOSITA PLUS 50/500 TAB</t>
  </si>
  <si>
    <t>CONTIMYCIN</t>
  </si>
  <si>
    <t>MAXFLOW 0.4MG</t>
  </si>
  <si>
    <t>QUIBRON-T/SR</t>
  </si>
  <si>
    <t>NOSPA</t>
  </si>
  <si>
    <t>MOTILIUM-V</t>
  </si>
  <si>
    <t>12.72 MG</t>
  </si>
  <si>
    <t>SELANZ SR</t>
  </si>
  <si>
    <t>PK-MERZ</t>
  </si>
  <si>
    <t>ROOM TEMP THERMAMETER LARGE</t>
  </si>
  <si>
    <t>TREVIAMET 50/500</t>
  </si>
  <si>
    <t>NEOMERCAZOLE  TAB</t>
  </si>
  <si>
    <t>DURAGESIC  FORTE</t>
  </si>
  <si>
    <t>HIGH-C SACHET</t>
  </si>
  <si>
    <t>ADVANT 8MG</t>
  </si>
  <si>
    <t>CALPOL 500MG (PARACETAMOL)</t>
  </si>
  <si>
    <t>BLISTER</t>
  </si>
  <si>
    <t>GONADIL-F(TRIBULUS TERRESTIS)</t>
  </si>
  <si>
    <t>CALDREE 600  TAB</t>
  </si>
  <si>
    <t>LEXILIAM</t>
  </si>
  <si>
    <t>TANSIN</t>
  </si>
  <si>
    <t>MEPRESOR 100</t>
  </si>
  <si>
    <t>UFRIM 10MG TAB</t>
  </si>
  <si>
    <t>LAPRAZOLE 30MG CAP</t>
  </si>
  <si>
    <t>MYTEKA 10MG</t>
  </si>
  <si>
    <t>ORSLIM</t>
  </si>
  <si>
    <t>RULING</t>
  </si>
  <si>
    <t>LODOPIN 5MG</t>
  </si>
  <si>
    <t>VENTOLIN 4MG</t>
  </si>
  <si>
    <t>OSNATE-D</t>
  </si>
  <si>
    <t>AMARYL M S.R 2/500MG</t>
  </si>
  <si>
    <t>THERAGRAN ULTRA  TAB</t>
  </si>
  <si>
    <t>GIOZAR 50MG TAB</t>
  </si>
  <si>
    <t>LIPIREX 10MG</t>
  </si>
  <si>
    <t>GETRYL 1MG</t>
  </si>
  <si>
    <t>PANADOL-CF</t>
  </si>
  <si>
    <t>SYNALGO</t>
  </si>
  <si>
    <t>GLUCOPHAGE 250MG</t>
  </si>
  <si>
    <t>SYNFLEX</t>
  </si>
  <si>
    <t>XAVOR</t>
  </si>
  <si>
    <t>ENVEPE 10MG</t>
  </si>
  <si>
    <t>CITANEW 10MG</t>
  </si>
  <si>
    <t>COBOLMIN TAB</t>
  </si>
  <si>
    <t>NORAN</t>
  </si>
  <si>
    <t>ACENAC</t>
  </si>
  <si>
    <t>MONTIGET 10MG</t>
  </si>
  <si>
    <t>AIRTAL</t>
  </si>
  <si>
    <t>ASCARD 150MG</t>
  </si>
  <si>
    <t>AMARYL 2MG</t>
  </si>
  <si>
    <t>ESSO 20MG</t>
  </si>
  <si>
    <t>SANIPLAST FAMILY</t>
  </si>
  <si>
    <t>GLIMET 2.5MG</t>
  </si>
  <si>
    <t>SITA MET 50/500 (CCL)</t>
  </si>
  <si>
    <t>3CC</t>
  </si>
  <si>
    <t>CAFLAM 50</t>
  </si>
  <si>
    <t>ANGISED</t>
  </si>
  <si>
    <t>LASORIDE</t>
  </si>
  <si>
    <t>COMBIVAIR</t>
  </si>
  <si>
    <t>ARINAC</t>
  </si>
  <si>
    <t>TRICARDIN</t>
  </si>
  <si>
    <t>LANCETS 100</t>
  </si>
  <si>
    <t>GLUCOPHAGE 850MG</t>
  </si>
  <si>
    <t>850</t>
  </si>
  <si>
    <t>XAVOR-DIU</t>
  </si>
  <si>
    <t>GETRYL 3MG</t>
  </si>
  <si>
    <t>ALDOMET</t>
  </si>
  <si>
    <t>LEXOTANIL</t>
  </si>
  <si>
    <t>MOTIVAL</t>
  </si>
  <si>
    <t>PROTHIADEN</t>
  </si>
  <si>
    <t>LEFLOX</t>
  </si>
  <si>
    <t>NUBEROL</t>
  </si>
  <si>
    <t>DANZEN DS</t>
  </si>
  <si>
    <t>SITAGLU MET 50/500MG (HILTON)</t>
  </si>
  <si>
    <t>VOLTRAL 50</t>
  </si>
  <si>
    <t>KEMADRIN</t>
  </si>
  <si>
    <t>LOPRIN 150MG</t>
  </si>
  <si>
    <t>LIBRAX</t>
  </si>
  <si>
    <t>5/2.5 MG</t>
  </si>
  <si>
    <t>VIBRAMYCIN</t>
  </si>
  <si>
    <t>DIAMICRON MR</t>
  </si>
  <si>
    <t>DELTACORTIL EC</t>
  </si>
  <si>
    <t>VELOSEF 500 MG CAP</t>
  </si>
  <si>
    <t>TEPH 20</t>
  </si>
  <si>
    <t>VENTOLIN 2MG</t>
  </si>
  <si>
    <t>AMOXIL 250MG</t>
  </si>
  <si>
    <t>LOPHOS</t>
  </si>
  <si>
    <t>667 G</t>
  </si>
  <si>
    <t>LOWPLAT</t>
  </si>
  <si>
    <t>BUSCOPAN PLUS</t>
  </si>
  <si>
    <t>EPIVAL 250MG</t>
  </si>
  <si>
    <t>BROLITE</t>
  </si>
  <si>
    <t>VILDOMET 50/850MG TAB</t>
  </si>
  <si>
    <t>ZAFNOL</t>
  </si>
  <si>
    <t>EZIDAY 25MG</t>
  </si>
  <si>
    <t>2.6 MG</t>
  </si>
  <si>
    <t>DUPHASTON</t>
  </si>
  <si>
    <t>CO-EZIDAY 50MG</t>
  </si>
  <si>
    <t>ESSO 40MG</t>
  </si>
  <si>
    <t>INDERAL</t>
  </si>
  <si>
    <t>DIAGESIC-P</t>
  </si>
  <si>
    <t>IMODIUM</t>
  </si>
  <si>
    <t>BAYDAL TAB</t>
  </si>
  <si>
    <t>VASTAREL MR</t>
  </si>
  <si>
    <t>35 MG</t>
  </si>
  <si>
    <t>6.25M</t>
  </si>
  <si>
    <t>ARINAC FORT</t>
  </si>
  <si>
    <t>BREXIN</t>
  </si>
  <si>
    <t>BD INSULINE</t>
  </si>
  <si>
    <t>1CC</t>
  </si>
  <si>
    <t>NEXUM 20MG</t>
  </si>
  <si>
    <t>SPIROMIDE 40MG</t>
  </si>
  <si>
    <t>SINEMET</t>
  </si>
  <si>
    <t>BEFLAM</t>
  </si>
  <si>
    <t>SPIROMIDE 20MG</t>
  </si>
  <si>
    <t>ENTOX-P</t>
  </si>
  <si>
    <t>EZIDAY 50MG</t>
  </si>
  <si>
    <t>LIPIGET 10MG</t>
  </si>
  <si>
    <t>STREPSILS</t>
  </si>
  <si>
    <t>DICLORAN 50MG</t>
  </si>
  <si>
    <t>THYROXIN</t>
  </si>
  <si>
    <t>ANSAID</t>
  </si>
  <si>
    <t>DELTACORTRIL LOSE</t>
  </si>
  <si>
    <t>PENTOXOL-M  TAB</t>
  </si>
  <si>
    <t>PRIMOLUT N</t>
  </si>
  <si>
    <t>LASIX 40MG</t>
  </si>
  <si>
    <t>RISEK 40MG</t>
  </si>
  <si>
    <t>GLUCOPHAGE 1000MG</t>
  </si>
  <si>
    <t>FEFOL VIT</t>
  </si>
  <si>
    <t>ASCARD-75</t>
  </si>
  <si>
    <t>EPIVAL 500MG</t>
  </si>
  <si>
    <t>GETRYL 4MG</t>
  </si>
  <si>
    <t>NISE</t>
  </si>
  <si>
    <t>KEMPRO</t>
  </si>
  <si>
    <t>TENORMIN 50MG</t>
  </si>
  <si>
    <t>GETRYL 2MG</t>
  </si>
  <si>
    <t>CONCOR 2.5MG</t>
  </si>
  <si>
    <t>NUBEROL FORTE</t>
  </si>
  <si>
    <t>650 MG</t>
  </si>
  <si>
    <t>NITROMINT RETARD 2.6MG</t>
  </si>
  <si>
    <t>AMOXIL 500MG</t>
  </si>
  <si>
    <t>RISEK 20MG</t>
  </si>
  <si>
    <t>CONCOR 5MG</t>
  </si>
  <si>
    <t>DISPRIN 600,S</t>
  </si>
  <si>
    <t>5.0</t>
  </si>
  <si>
    <t>NEXUM 40MG</t>
  </si>
  <si>
    <t>PONSTAN FORTE</t>
  </si>
  <si>
    <t>SURBEX-Z</t>
  </si>
  <si>
    <t>DISPRIN 100,S</t>
  </si>
  <si>
    <t>PANADOL EXTRA</t>
  </si>
  <si>
    <t>NIMS</t>
  </si>
  <si>
    <t>TEGRAL 200</t>
  </si>
  <si>
    <t>GLUCOVANCE 5/500MG</t>
  </si>
  <si>
    <t>500/5MG</t>
  </si>
  <si>
    <t>DAONIL</t>
  </si>
  <si>
    <t>GLUCOPHAGE 500MG</t>
  </si>
  <si>
    <t>LOPRIN 75MG</t>
  </si>
  <si>
    <t>SPOREX 250MG INJ</t>
  </si>
  <si>
    <t>EXACT 200MG TAB</t>
  </si>
  <si>
    <t>GYNAZOLE-6 100MG TAB</t>
  </si>
  <si>
    <t>P-SUR  TAB</t>
  </si>
  <si>
    <t>MENDER-24  SYP</t>
  </si>
  <si>
    <t>HYDROXPROGESTERONE  INJ</t>
  </si>
  <si>
    <t>ZEFTROX I.V 250MG INJ</t>
  </si>
  <si>
    <t>HYDERGINE 1ML INJ</t>
  </si>
  <si>
    <t>QUNOTEN 25MG TAB</t>
  </si>
  <si>
    <t>TERLEX 4MG TAB</t>
  </si>
  <si>
    <t>RESQUE 15ML SUSP</t>
  </si>
  <si>
    <t>RIOMED 500MG CAP</t>
  </si>
  <si>
    <t>RIOMED 125MG/60ML SUSP</t>
  </si>
  <si>
    <t>ENZAR  TAB</t>
  </si>
  <si>
    <t>PERILIUM 120ML SYP</t>
  </si>
  <si>
    <t>ANXNIL 0.5 TAB</t>
  </si>
  <si>
    <t>BELEVIA FAMILY KIT</t>
  </si>
  <si>
    <t>PRISA 10MG TAB</t>
  </si>
  <si>
    <t>PRISA 5MG TAB</t>
  </si>
  <si>
    <t>HART 12.5MG TAB</t>
  </si>
  <si>
    <t>HART 25MG TAB</t>
  </si>
  <si>
    <t>MCLEVO 500MG TAB</t>
  </si>
  <si>
    <t>MEADOW 120MG TAB</t>
  </si>
  <si>
    <t>RANTIN 150MG TAB</t>
  </si>
  <si>
    <t>TITAN IM 250MG INJ</t>
  </si>
  <si>
    <t>TITAN IV 250MG INJ</t>
  </si>
  <si>
    <t>COSACORT 30ML LOTI</t>
  </si>
  <si>
    <t>SODIUM BICARBONATE 300GM</t>
  </si>
  <si>
    <t>PROGESTERONE 10ML</t>
  </si>
  <si>
    <t>NIKETHAMIDE 1.5ML INJ</t>
  </si>
  <si>
    <t>1.5ML</t>
  </si>
  <si>
    <t>PROGESTRONE 1ML</t>
  </si>
  <si>
    <t>EVOTAXIME 500MG INJ</t>
  </si>
  <si>
    <t>EVOTAXIME 1G INJ</t>
  </si>
  <si>
    <t>ATEASE 5+20 TAB</t>
  </si>
  <si>
    <t>5+20</t>
  </si>
  <si>
    <t>LAZER 250MG TAB</t>
  </si>
  <si>
    <t>LAZER 500MG TAB</t>
  </si>
  <si>
    <t>CO-MALEDOX 20/120MG TAB</t>
  </si>
  <si>
    <t>20/120MG</t>
  </si>
  <si>
    <t>CO-MALEDOX QS 80/480MG TAB</t>
  </si>
  <si>
    <t>CO-MALEDOX DS 40/240 TAB</t>
  </si>
  <si>
    <t>NEOGAB 400MG CAP</t>
  </si>
  <si>
    <t>LOSTRESS 50MG TAB</t>
  </si>
  <si>
    <t>ZWITTER 50MG CAP</t>
  </si>
  <si>
    <t>DERMACIDE</t>
  </si>
  <si>
    <t>MECTIMITE 6MG TAB</t>
  </si>
  <si>
    <t>MALADAR 15ML SYP</t>
  </si>
  <si>
    <t>ROXIN 250MG TAB</t>
  </si>
  <si>
    <t>KLABID 250MG TAB</t>
  </si>
  <si>
    <t>KLABID 500MG TAB</t>
  </si>
  <si>
    <t>OCTATRON  CAP</t>
  </si>
  <si>
    <t>EUPHEN 400MG TAB</t>
  </si>
  <si>
    <t>SOFAC 75MG INJ</t>
  </si>
  <si>
    <t>MITONIL 60ML LOTI</t>
  </si>
  <si>
    <t>TRAXON 1G INJ</t>
  </si>
  <si>
    <t>TENACID 250MG TAB</t>
  </si>
  <si>
    <t>TENACID 500MG TAB</t>
  </si>
  <si>
    <t>MENDOZA PLEX  INJ</t>
  </si>
  <si>
    <t>TRANSCAM-DS 500MG CAP</t>
  </si>
  <si>
    <t>CEFRINEX 250MG</t>
  </si>
  <si>
    <t>COLORIN 134MG TAB</t>
  </si>
  <si>
    <t>134MG</t>
  </si>
  <si>
    <t>OZOLE 40MG CAP</t>
  </si>
  <si>
    <t>CIPROJAN 250MG TAB</t>
  </si>
  <si>
    <t>CIPROJAN 500MG TAB</t>
  </si>
  <si>
    <t>MIPINE  TAB</t>
  </si>
  <si>
    <t>TRIAX IV 250MG INJ</t>
  </si>
  <si>
    <t>ZWITTER 75MG CAP</t>
  </si>
  <si>
    <t>SETAK 10MG TAB</t>
  </si>
  <si>
    <t>SERVE 200MG CAP</t>
  </si>
  <si>
    <t>SERVE 400MG CAP</t>
  </si>
  <si>
    <t>SERVE 100MG SYP</t>
  </si>
  <si>
    <t>SNEEZ 60MG TAB</t>
  </si>
  <si>
    <t>SNEEZ 180MG TAB</t>
  </si>
  <si>
    <t>MONOSOR 20MG TAB</t>
  </si>
  <si>
    <t>MONOSOR 40MG TAB</t>
  </si>
  <si>
    <t>DERMODIC 15GM CREAM</t>
  </si>
  <si>
    <t>PRAZOL 20MG CAP</t>
  </si>
  <si>
    <t>LERACE  INJ</t>
  </si>
  <si>
    <t>CORVIN 250MG/60ML</t>
  </si>
  <si>
    <t>SUCFATE 0.5GM TAB</t>
  </si>
  <si>
    <t>0.5GM</t>
  </si>
  <si>
    <t>INSPRA 5MG TAB</t>
  </si>
  <si>
    <t>OSIUM</t>
  </si>
  <si>
    <t>LAPRAVIS  CAP</t>
  </si>
  <si>
    <t>ZIAPINE-SR 300MG TAB</t>
  </si>
  <si>
    <t>GLORY 1MG TAB</t>
  </si>
  <si>
    <t>WELCET 2.5MG SYP</t>
  </si>
  <si>
    <t>PAENEMY + OIL</t>
  </si>
  <si>
    <t>AKSOSEF 500MG CAP</t>
  </si>
  <si>
    <t>NIPPLE SMALL</t>
  </si>
  <si>
    <t>NIPPLE LARGE</t>
  </si>
  <si>
    <t>WINZITH 500MG TAB</t>
  </si>
  <si>
    <t>PANEM 40MG CAP</t>
  </si>
  <si>
    <t>VIDA  TAB</t>
  </si>
  <si>
    <t>LUKOMON 10MG TAB</t>
  </si>
  <si>
    <t>LUKOMON 5MG TAB</t>
  </si>
  <si>
    <t>LUKOMON 4MG TAB</t>
  </si>
  <si>
    <t>ISPAGHOL AHMED</t>
  </si>
  <si>
    <t>NEUPENTIN 400MG CAP</t>
  </si>
  <si>
    <t>ESCAM 10MG TAB</t>
  </si>
  <si>
    <t>TUSK  TAB</t>
  </si>
  <si>
    <t>ZITRO 250MG TAB</t>
  </si>
  <si>
    <t>LIMITROL 20MG TAB</t>
  </si>
  <si>
    <t>SKELGESGIC  TAB</t>
  </si>
  <si>
    <t>HICAP-SS  TAB</t>
  </si>
  <si>
    <t>TEFEND 60MG CAP</t>
  </si>
  <si>
    <t>CEXIME 400MG CAP</t>
  </si>
  <si>
    <t>AMINOVEL SG 500 DRIP</t>
  </si>
  <si>
    <t>LYSICARN  CAP</t>
  </si>
  <si>
    <t>NEORAL 25MG</t>
  </si>
  <si>
    <t>PYZED 20MG</t>
  </si>
  <si>
    <t>VITAMAM 420GRM</t>
  </si>
  <si>
    <t>420GRM</t>
  </si>
  <si>
    <t>RESPICARE 4MG</t>
  </si>
  <si>
    <t>CYBER SONIC VOICE AMPL</t>
  </si>
  <si>
    <t>VOICE AMPL</t>
  </si>
  <si>
    <t>THIGH PAD</t>
  </si>
  <si>
    <t>UFAN-FF 80/480MG TAB</t>
  </si>
  <si>
    <t>GEMICON 320MG TAB</t>
  </si>
  <si>
    <t>XIFT 40MG CAP</t>
  </si>
  <si>
    <t>XIFT 20MG CAP</t>
  </si>
  <si>
    <t>LEVOMELT 5MG TAB</t>
  </si>
  <si>
    <t>LEVOMELT 2.5MG/5ML SYP</t>
  </si>
  <si>
    <t>DERMOSPORIN CREAM 20GRM CREAM</t>
  </si>
  <si>
    <t>20GRM</t>
  </si>
  <si>
    <t>MAJOR 2 STRIP 50,S</t>
  </si>
  <si>
    <t>SAINDLE CREAM 100GM CREAM</t>
  </si>
  <si>
    <t>BOI 21  TAB</t>
  </si>
  <si>
    <t>NOVAPRESSIN 1MG INJ</t>
  </si>
  <si>
    <t>CERCOLIN 30ML</t>
  </si>
  <si>
    <t>BONPART 10MG 10MG TAB</t>
  </si>
  <si>
    <t>HIRUDOID CREAM 20G CREAM</t>
  </si>
  <si>
    <t>METYLIN 5ML DROPS</t>
  </si>
  <si>
    <t>BRIMO-T 5ML DROPS</t>
  </si>
  <si>
    <t>LAEVULOSE 1000ML 1000ML DRIP</t>
  </si>
  <si>
    <t>CORACAL-0.5 0.5MG TAB</t>
  </si>
  <si>
    <t>AMLOW Q 10MG TAB</t>
  </si>
  <si>
    <t>PRO-Z 2MG CAP</t>
  </si>
  <si>
    <t>MEPARIX 500MG INJ</t>
  </si>
  <si>
    <t>IMMUNASOL H 500ML DRIP</t>
  </si>
  <si>
    <t>COCARD 75MG TAB</t>
  </si>
  <si>
    <t>GLUCONORN 1MG TAB</t>
  </si>
  <si>
    <t>EBIXA 20MG TAB</t>
  </si>
  <si>
    <t>FLOROM-N  DROPS</t>
  </si>
  <si>
    <t>QUMIC 0.5% DROPS</t>
  </si>
  <si>
    <t>ORTHO GRIP</t>
  </si>
  <si>
    <t>NUTRAHI  SCHT</t>
  </si>
  <si>
    <t>EPILEX 200MG TAB</t>
  </si>
  <si>
    <t>GLIOPTIUM 3MG TAB</t>
  </si>
  <si>
    <t>LIPILOW 20MG TAB</t>
  </si>
  <si>
    <t>MIRTAZIP 30MG TAB</t>
  </si>
  <si>
    <t>PROSFIT 150MG/50MG</t>
  </si>
  <si>
    <t>150MG/50MG</t>
  </si>
  <si>
    <t>LIPOFUNDINE  SOLU</t>
  </si>
  <si>
    <t>CORDIOLITE PLUS  TAB</t>
  </si>
  <si>
    <t>ZN PLUS BAR 90GM</t>
  </si>
  <si>
    <t>TELMIS-A 5/80MG TAB</t>
  </si>
  <si>
    <t>POLYPRED 5ML DROPS</t>
  </si>
  <si>
    <t>OTC</t>
  </si>
  <si>
    <t>CLARIDERM CLEAR  CREAM</t>
  </si>
  <si>
    <t>QUFRON 250MG TAB</t>
  </si>
  <si>
    <t>SANI SPOT</t>
  </si>
  <si>
    <t>DEPSIT 20MG TAB</t>
  </si>
  <si>
    <t>ZYSPAT 10MG TAB</t>
  </si>
  <si>
    <t>ACEFERT-F  TAB</t>
  </si>
  <si>
    <t>BIO-KULT CANDEA  CAP</t>
  </si>
  <si>
    <t>DYNAQUIN 100ML INJ</t>
  </si>
  <si>
    <t>SAFEPRAM 20MG TAB</t>
  </si>
  <si>
    <t>FEMOSTON 1/10MG TAB</t>
  </si>
  <si>
    <t>1/10MG</t>
  </si>
  <si>
    <t>FEMOSTON 1/5MG TAB</t>
  </si>
  <si>
    <t>1/5MG</t>
  </si>
  <si>
    <t>XANOVIT C  TAB</t>
  </si>
  <si>
    <t>INVERMITE  TAB</t>
  </si>
  <si>
    <t>DEPRINIL 50MG TAB</t>
  </si>
  <si>
    <t>STREP</t>
  </si>
  <si>
    <t>SAGLIP 2.5MG TAB</t>
  </si>
  <si>
    <t>SAGLIP 5MG TAB</t>
  </si>
  <si>
    <t>ROCICAM 10MG CAP</t>
  </si>
  <si>
    <t>VASTOR-AM 10/10 TAB</t>
  </si>
  <si>
    <t>NEO FANSIDAR 15+120MG SCHT</t>
  </si>
  <si>
    <t>15+120MG</t>
  </si>
  <si>
    <t>UNI PEG 18MCG INJ</t>
  </si>
  <si>
    <t>DYCLO PLUS 75+20MG INJ</t>
  </si>
  <si>
    <t>75+20MG</t>
  </si>
  <si>
    <t>CAL-ONE-D 60ML SUSP</t>
  </si>
  <si>
    <t>VALSAR-M 5/80MG TAB</t>
  </si>
  <si>
    <t>ILODON 2MG TAB</t>
  </si>
  <si>
    <t>HOMOTON-S 250ML SYP</t>
  </si>
  <si>
    <t>TICOVATE 5GM OINT</t>
  </si>
  <si>
    <t>SEASON 5mg TAB</t>
  </si>
  <si>
    <t>5mg</t>
  </si>
  <si>
    <t>LOCHOL 40MG TAB</t>
  </si>
  <si>
    <t>REVER 1MG</t>
  </si>
  <si>
    <t>ETIDOXIN 100MG CAP</t>
  </si>
  <si>
    <t>MEBRADEX 5ML DROPS</t>
  </si>
  <si>
    <t>MEDIDEX 5ML</t>
  </si>
  <si>
    <t>TOXIRID 2G INJ</t>
  </si>
  <si>
    <t>ESPRIME 20MG CAP</t>
  </si>
  <si>
    <t>XOSTAT 80MG</t>
  </si>
  <si>
    <t>ITOLIUM 50MG TAB</t>
  </si>
  <si>
    <t>SANDIMMUN 100MG CAP</t>
  </si>
  <si>
    <t>INTRASITE GEL 15GM GEL</t>
  </si>
  <si>
    <t>NEO-KLAR 250MG TAB</t>
  </si>
  <si>
    <t>MAGAKLAR 500MG TAB</t>
  </si>
  <si>
    <t>FIFEX 120MG TAB</t>
  </si>
  <si>
    <t>LENWIN 250MG CAP</t>
  </si>
  <si>
    <t>FESEDIC-B 15GM CREAM</t>
  </si>
  <si>
    <t>CITALO 20MG TAB</t>
  </si>
  <si>
    <t>C-YALTA 20MG TAB</t>
  </si>
  <si>
    <t>VPRIDE 3MG TAB</t>
  </si>
  <si>
    <t>VPRIDE 4MG</t>
  </si>
  <si>
    <t>BAD PAIN</t>
  </si>
  <si>
    <t>MELAN PLUS  TAB</t>
  </si>
  <si>
    <t>DUVEL 50MG TAB</t>
  </si>
  <si>
    <t>SEVIA 40MG TAB</t>
  </si>
  <si>
    <t>VALID 160MG TAB</t>
  </si>
  <si>
    <t>ZIFI 400MG CAP</t>
  </si>
  <si>
    <t>SAXAGEN 2.5 TAB</t>
  </si>
  <si>
    <t>SAXAGEN 5MG</t>
  </si>
  <si>
    <t>VETNIL 8MG</t>
  </si>
  <si>
    <t>DINESTIN 5MG TAB</t>
  </si>
  <si>
    <t>NEUGEST 25MG</t>
  </si>
  <si>
    <t>NEUGEST 200MG</t>
  </si>
  <si>
    <t>CELIA DEVOLP 3 400GRM PWD</t>
  </si>
  <si>
    <t>MEKILIN 500MG TAB</t>
  </si>
  <si>
    <t>TORATE 25MG TAB</t>
  </si>
  <si>
    <t>BOONEST 150MG TAB</t>
  </si>
  <si>
    <t>CLOBITOL 10GM OINT</t>
  </si>
  <si>
    <t>PIROMED 20MG</t>
  </si>
  <si>
    <t>BEZON 1GM INJ</t>
  </si>
  <si>
    <t>MENDOZA PLEX 2ML INJ</t>
  </si>
  <si>
    <t>FEBSTAT 40MG TAB</t>
  </si>
  <si>
    <t>HEAL PAD (SHORT)</t>
  </si>
  <si>
    <t>SAFIPRAM 10MG TAB</t>
  </si>
  <si>
    <t>QUTYL 25MG 25MG TAB</t>
  </si>
  <si>
    <t>DIOPHOS 40/320MG TAB</t>
  </si>
  <si>
    <t>TEVOFLOX 500MG TAB</t>
  </si>
  <si>
    <t>ADENURIC 80MG TAB</t>
  </si>
  <si>
    <t>P-TOSE 120ML SYP</t>
  </si>
  <si>
    <t>CIPROQUIN 250MG TAB</t>
  </si>
  <si>
    <t>MYGRAF 500MG TAB</t>
  </si>
  <si>
    <t>SALLAR 100MG SUSP</t>
  </si>
  <si>
    <t>BIOPINE 25MG TAB</t>
  </si>
  <si>
    <t>SOLARIS ULTRA 60ML CREAM</t>
  </si>
  <si>
    <t>CUBAC 500MG</t>
  </si>
  <si>
    <t>OMNICAN INSULIN BRAUN SYRING</t>
  </si>
  <si>
    <t>VPRIDE 2MG TAB</t>
  </si>
  <si>
    <t>BENZACID 75MG</t>
  </si>
  <si>
    <t>VALSAR-M 5/160MG TAB</t>
  </si>
  <si>
    <t>FOCIN DS  SUSP</t>
  </si>
  <si>
    <t>JENTIN 100MG TAB</t>
  </si>
  <si>
    <t>DERMA HAIR SPRAY 100ML</t>
  </si>
  <si>
    <t>DUZALTA 60MG CAP</t>
  </si>
  <si>
    <t>HIMONT ADF 30GM</t>
  </si>
  <si>
    <t>PROIVER 125/5MG 60ML SYP</t>
  </si>
  <si>
    <t>PROLIVER 60ML SYP</t>
  </si>
  <si>
    <t>BESTRIX IV 500MG INJ</t>
  </si>
  <si>
    <t>ARTHEGET-DS 40+240MG TAB</t>
  </si>
  <si>
    <t>40+240MG</t>
  </si>
  <si>
    <t>NIDO POWDER 390G 390G MILK</t>
  </si>
  <si>
    <t>390G</t>
  </si>
  <si>
    <t>DUVEL 100MG TAB</t>
  </si>
  <si>
    <t>JONSON BABY LOTION 300ML</t>
  </si>
  <si>
    <t>MULTIFUNCTIONAL MASSAGER</t>
  </si>
  <si>
    <t>ZEAMAX 500MG TAB</t>
  </si>
  <si>
    <t>ARBI PHAKI</t>
  </si>
  <si>
    <t>LIZIM 400MG CAP</t>
  </si>
  <si>
    <t>ZECEF 750MG INJ</t>
  </si>
  <si>
    <t>COLBETREX CREAM 15GM CREAM</t>
  </si>
  <si>
    <t>COLBETREX OINT 15GM OINT</t>
  </si>
  <si>
    <t>MEDICS TOOTSIAH 120ML SYP</t>
  </si>
  <si>
    <t>JEZETA 10+40MG TAB</t>
  </si>
  <si>
    <t>10+40MG</t>
  </si>
  <si>
    <t>TAMPRO 0.4MG CAP</t>
  </si>
  <si>
    <t>HILGAS INSTANT  SCHT</t>
  </si>
  <si>
    <t>GABOLEST 150MG CAP</t>
  </si>
  <si>
    <t>EVORIN 400MG TAB</t>
  </si>
  <si>
    <t>PLOP FORTE 5ML DROPS</t>
  </si>
  <si>
    <t>POLP FORTE  DROPS</t>
  </si>
  <si>
    <t>NABILOC 2.5MG TAB</t>
  </si>
  <si>
    <t>FLEXOTIN  TAB</t>
  </si>
  <si>
    <t>ZUROGOUT 40MG TAB</t>
  </si>
  <si>
    <t>VENTOLIN SR 4MG TAB</t>
  </si>
  <si>
    <t>SOLARIS SC SPF 40 CREAM</t>
  </si>
  <si>
    <t>SPF 40</t>
  </si>
  <si>
    <t>DUPREX CAP 20MG CAP</t>
  </si>
  <si>
    <t>TP CLOSEUP Diamond Attraction</t>
  </si>
  <si>
    <t>50gm</t>
  </si>
  <si>
    <t>BUZON 3MG TAB</t>
  </si>
  <si>
    <t>ACELO 100MG TAB</t>
  </si>
  <si>
    <t>TP SMOKERS</t>
  </si>
  <si>
    <t>MW SMOKERS 240ML</t>
  </si>
  <si>
    <t>WIPES CHINA  G/S</t>
  </si>
  <si>
    <t>GVIA 50MG 50MG TAB</t>
  </si>
  <si>
    <t>GVIA 100MG 100MG</t>
  </si>
  <si>
    <t>MINIDIAB 2.5/500MG TAB</t>
  </si>
  <si>
    <t>2.5/500MG</t>
  </si>
  <si>
    <t>ADDFER-F TAB 100MG/0.35 TAB</t>
  </si>
  <si>
    <t>100MG/0.35</t>
  </si>
  <si>
    <t>FUSIGEL DROP  DROPS</t>
  </si>
  <si>
    <t>REVO DERM 30GM CREAM</t>
  </si>
  <si>
    <t>SAFRIDERM FACE WASH 30GM GEL</t>
  </si>
  <si>
    <t>STERIDERM 50ML LOTI</t>
  </si>
  <si>
    <t>MEROGET IV 500MG</t>
  </si>
  <si>
    <t>MEROGET IV 1GM</t>
  </si>
  <si>
    <t>ELLAMUSELLE S.A PHARMA SCHT</t>
  </si>
  <si>
    <t>XOLOX 500MG TAB</t>
  </si>
  <si>
    <t>MINIRIN 2.5ML SOLU</t>
  </si>
  <si>
    <t>VENALAX 37.5MG TAB</t>
  </si>
  <si>
    <t>ROSTAT 20MG TAB</t>
  </si>
  <si>
    <t>FORTIFY 400MCG TAB</t>
  </si>
  <si>
    <t>O T CAPPS</t>
  </si>
  <si>
    <t>XOLOX 400MG TAB</t>
  </si>
  <si>
    <t>MELAGYN 200ML (1450)</t>
  </si>
  <si>
    <t>TETNUS TOXIDE VACCINE 10'S INJ</t>
  </si>
  <si>
    <t>ZEROSTAT VT SPACER</t>
  </si>
  <si>
    <t>DIPIP 40-320MG CAP</t>
  </si>
  <si>
    <t>40-320MG</t>
  </si>
  <si>
    <t>DACLIT 60MG TAB</t>
  </si>
  <si>
    <t>WAKER IMP</t>
  </si>
  <si>
    <t>MYDEKLA=RS.4552 60MG</t>
  </si>
  <si>
    <t>IZATO 60ML 100MG/5ML SUSP</t>
  </si>
  <si>
    <t>CECLOR 187MG/5ML SUSP</t>
  </si>
  <si>
    <t>CHAPSTICK MOISTURISER</t>
  </si>
  <si>
    <t>SENERGY OD SUSP 30ML SYP</t>
  </si>
  <si>
    <t>OMEDIP 5/20MG TAB</t>
  </si>
  <si>
    <t>HOT SHAPER TROUSER</t>
  </si>
  <si>
    <t>FRAXY CAP 500MG 30 CAP</t>
  </si>
  <si>
    <t>HOT SHAPERS BELT AS SEEN .</t>
  </si>
  <si>
    <t>.</t>
  </si>
  <si>
    <t>LED/SAF(LINZOLID) 600MG TAB</t>
  </si>
  <si>
    <t>FES  TAB</t>
  </si>
  <si>
    <t>BIO ONE SPF 100 40GM G/S</t>
  </si>
  <si>
    <t>BIO ONE SPF60 40GM G/S</t>
  </si>
  <si>
    <t>SINGULAIR 4MG SCHT</t>
  </si>
  <si>
    <t>FERFOLIC 200+0.1MG CAP</t>
  </si>
  <si>
    <t>200+0.1MG</t>
  </si>
  <si>
    <t>PRAZ 1.0MG TAB</t>
  </si>
  <si>
    <t>1.0MG</t>
  </si>
  <si>
    <t>DEEP CLEANZ FACE WASH F/WASH SOLU</t>
  </si>
  <si>
    <t>F/WASH</t>
  </si>
  <si>
    <t>DAKLANA 60MG TAB</t>
  </si>
  <si>
    <t>BRANAX-N 60ML DROPS</t>
  </si>
  <si>
    <t>VANIQA 300MG CAP</t>
  </si>
  <si>
    <t>DIABETIC SOCKS</t>
  </si>
  <si>
    <t>PROSOTEC 200 MG TAB</t>
  </si>
  <si>
    <t>TAB  CITOLIN 1000MG TAB</t>
  </si>
  <si>
    <t>MERONEM 1GM IV 1GM INJ</t>
  </si>
  <si>
    <t>DOLONAP SR 750MG TAB</t>
  </si>
  <si>
    <t>SEVIA-H 160/25 TAB</t>
  </si>
  <si>
    <t>160/25</t>
  </si>
  <si>
    <t>CESOD IV 500 INJ</t>
  </si>
  <si>
    <t>CESOD IV 250MG INJ</t>
  </si>
  <si>
    <t>PEPTAC 150MG 150MG TAB</t>
  </si>
  <si>
    <t>PROTECTIS TM CHEWABLE</t>
  </si>
  <si>
    <t>DIPROCORT-S 25ML LOTI</t>
  </si>
  <si>
    <t>CALCIVIT PLUS  TAB</t>
  </si>
  <si>
    <t>QAZZO 10MG 10MG TAB</t>
  </si>
  <si>
    <t>ZULTRA 50MG 50MG TAB</t>
  </si>
  <si>
    <t>QAZZO 20MG 20MG TAB</t>
  </si>
  <si>
    <t>RIFAGUT 200MG 200MG TAB</t>
  </si>
  <si>
    <t>NEEDLE CUTTER STEEL</t>
  </si>
  <si>
    <t>BP SET MURCURY ATOM</t>
  </si>
  <si>
    <t>JUVIA-M PLUS 50/1000MG TAB</t>
  </si>
  <si>
    <t>INFERNO</t>
  </si>
  <si>
    <t>GLCOPHAGE XR 750MG 750MG TAB</t>
  </si>
  <si>
    <t>HIFLIN 50MG CAP</t>
  </si>
  <si>
    <t>MALERA DS 40/240MG 40/240MG TAB</t>
  </si>
  <si>
    <t>ANIVA</t>
  </si>
  <si>
    <t>ANANTRA RAPIO  TAB</t>
  </si>
  <si>
    <t>ROSUNEXT 20MG TAB</t>
  </si>
  <si>
    <t>SLICZOLE 2.5MG TAB</t>
  </si>
  <si>
    <t>DEPROX 20 CAP</t>
  </si>
  <si>
    <t>GLYZIA MET 50/500MG TAB</t>
  </si>
  <si>
    <t>GLYZIA MET 50/1000MG TAB</t>
  </si>
  <si>
    <t>GLUSIMET TAB 50/850 MG TAB</t>
  </si>
  <si>
    <t>50/850 MG</t>
  </si>
  <si>
    <t>VEDICAR 3.125MG TAB</t>
  </si>
  <si>
    <t>ACTIV-C 120ML SYP</t>
  </si>
  <si>
    <t>ENFAGROWA+4 400GM MILK</t>
  </si>
  <si>
    <t>ANPLAG (TICAGRELOR) 90MG TAB</t>
  </si>
  <si>
    <t>EXSTRA  TAB</t>
  </si>
  <si>
    <t>PILL CUTTER</t>
  </si>
  <si>
    <t>GLUTAN DIU 50/12.5MG TAB</t>
  </si>
  <si>
    <t>LIMOL 400mcg TAB</t>
  </si>
  <si>
    <t>400mcg</t>
  </si>
  <si>
    <t>URITUNE  CAP</t>
  </si>
  <si>
    <t>KLARICID 500MG/VIAL INJ</t>
  </si>
  <si>
    <t>500MG/VIAL</t>
  </si>
  <si>
    <t>TRAUN 1MG TAB</t>
  </si>
  <si>
    <t>TRAUN 2MG TAB</t>
  </si>
  <si>
    <t>TRAUN 3MG TAB</t>
  </si>
  <si>
    <t>TRAUN 4MG TAB</t>
  </si>
  <si>
    <t>CAP RIMONA 400/25MG CAP</t>
  </si>
  <si>
    <t>SAFGO 2MG TAB</t>
  </si>
  <si>
    <t>KIP 120ML</t>
  </si>
  <si>
    <t>GROSENS  TAB</t>
  </si>
  <si>
    <t>LAB COAT</t>
  </si>
  <si>
    <t>VIPTIN MET 50/1000MG 50/1000MG</t>
  </si>
  <si>
    <t>LANTOP  TAB</t>
  </si>
  <si>
    <t>TRIDERM SOAP 90GM G/S</t>
  </si>
  <si>
    <t>NEOTRET 25MG TAB</t>
  </si>
  <si>
    <t>GEN M 30ML 15/90MG SUSP</t>
  </si>
  <si>
    <t>15/90MG</t>
  </si>
  <si>
    <t>FORMIS 257.05MG TAB</t>
  </si>
  <si>
    <t>257.05MG</t>
  </si>
  <si>
    <t>LECZUX  SCHT</t>
  </si>
  <si>
    <t>CIZIDIM 250MG INJ</t>
  </si>
  <si>
    <t>HITON BAR 75G</t>
  </si>
  <si>
    <t>CALCAX 120ML SYP</t>
  </si>
  <si>
    <t>XEPEX 60MG CAP</t>
  </si>
  <si>
    <t>TOUJEO 450IU/1.5ML 450IU/1.5M INJ</t>
  </si>
  <si>
    <t>450IU/1.5M</t>
  </si>
  <si>
    <t>PILLS BOX SMALL</t>
  </si>
  <si>
    <t>BONJIGAR  CAP</t>
  </si>
  <si>
    <t>ROVIROX 10MG</t>
  </si>
  <si>
    <t>RIVAROX 20MG TAB</t>
  </si>
  <si>
    <t>JARDY 10 MG TAB</t>
  </si>
  <si>
    <t>URIGUARD 40 MG TAB</t>
  </si>
  <si>
    <t>DOLOGAB 50MG CAP</t>
  </si>
  <si>
    <t>PROCORT 15GM CREAM</t>
  </si>
  <si>
    <t>PROCORT-Z 15GM</t>
  </si>
  <si>
    <t>CEFTACIN 500MG INJ</t>
  </si>
  <si>
    <t>DILATREND 25MG TAB</t>
  </si>
  <si>
    <t>BISPA 2.5MG TAB</t>
  </si>
  <si>
    <t>KK-6 STOCKING COMFERT</t>
  </si>
  <si>
    <t>COMFERT</t>
  </si>
  <si>
    <t>SITANEXT 50/1000MG TAB</t>
  </si>
  <si>
    <t>SOLICEPT 5MG TAB</t>
  </si>
  <si>
    <t>VALIANT 50MG TAB</t>
  </si>
  <si>
    <t>IVADIN 7.5MG TAB</t>
  </si>
  <si>
    <t>XETCAM 250MG TAB</t>
  </si>
  <si>
    <t>DOWDACLA 60MG</t>
  </si>
  <si>
    <t>OZBIR 400MG TAB</t>
  </si>
  <si>
    <t>RIBUVIR 400MG CAP</t>
  </si>
  <si>
    <t>WECOX 200MG CAP</t>
  </si>
  <si>
    <t>PARIDOPA 200/50MG TAB</t>
  </si>
  <si>
    <t>200/50MG</t>
  </si>
  <si>
    <t>PAIR &amp; PINK GOLD 30G CREAM</t>
  </si>
  <si>
    <t>FAIR &amp; PINK GOLD 30G CREAM</t>
  </si>
  <si>
    <t>REJUVE PLUS 30G CREAM</t>
  </si>
  <si>
    <t>PRIMOVATE 15GM CREAM</t>
  </si>
  <si>
    <t>GLO CRANBEX  SCHT</t>
  </si>
  <si>
    <t>KLADIX 250MG TAB</t>
  </si>
  <si>
    <t>ACECOL 10MG TAB</t>
  </si>
  <si>
    <t>NYSPA 10ML DROPS</t>
  </si>
  <si>
    <t>ZERICA 50MG CAP</t>
  </si>
  <si>
    <t>CEZOX 400MG CAP</t>
  </si>
  <si>
    <t>UZARIL 250MG TAB</t>
  </si>
  <si>
    <t>XALEVE IV 400MG INJ</t>
  </si>
  <si>
    <t>VALISONE 15G OINT</t>
  </si>
  <si>
    <t>IFRO-PLUS</t>
  </si>
  <si>
    <t>VERTIZE 120ML SYP</t>
  </si>
  <si>
    <t>KLIMAX PERFOMAX</t>
  </si>
  <si>
    <t>JENREX 40MG CAP</t>
  </si>
  <si>
    <t>BONEJIA 10ML DROPS</t>
  </si>
  <si>
    <t>KLIMAX ULTRA</t>
  </si>
  <si>
    <t>EFTRO 250MG I.M INJ</t>
  </si>
  <si>
    <t>250MG I.M</t>
  </si>
  <si>
    <t>EFTRO 500MG I.M INJ</t>
  </si>
  <si>
    <t>500MG I.M</t>
  </si>
  <si>
    <t>KROTAM 325/37.5MG TAB</t>
  </si>
  <si>
    <t>325/37.5MG</t>
  </si>
  <si>
    <t>IMTAXEN 85/500MG TAB</t>
  </si>
  <si>
    <t>AMANTA 100MG</t>
  </si>
  <si>
    <t>CO-BENZ 325-37.5MG TAB</t>
  </si>
  <si>
    <t>325-37.5MG</t>
  </si>
  <si>
    <t>ADRESS 5/160MG TAB</t>
  </si>
  <si>
    <t>ADRESS 10/160 TAB</t>
  </si>
  <si>
    <t>CEFABEST 500MG INJ</t>
  </si>
  <si>
    <t>XORBACT 1G INJ</t>
  </si>
  <si>
    <t>XORBACT 500MG INJ</t>
  </si>
  <si>
    <t>ABICLOT 75MG TAB</t>
  </si>
  <si>
    <t>FUSIL B 5GM CREAM</t>
  </si>
  <si>
    <t>A-FANTRINE BD 80/480MG TAB</t>
  </si>
  <si>
    <t>GREENFOLIC DS 600MCG CAP</t>
  </si>
  <si>
    <t>XALIA 10MG TAB</t>
  </si>
  <si>
    <t>PURIN ANTI-DANDRUFF 120ML</t>
  </si>
  <si>
    <t>ABRIVA PLUS 400/100 TAB</t>
  </si>
  <si>
    <t>400/100</t>
  </si>
  <si>
    <t>PAMPER PATIENT PANTS M-L-XL</t>
  </si>
  <si>
    <t>MARK 20MG CAP</t>
  </si>
  <si>
    <t>AIRNOL N 50ML G/S</t>
  </si>
  <si>
    <t>POLYGEL  DROPS</t>
  </si>
  <si>
    <t>POLYTEARS  DROPS</t>
  </si>
  <si>
    <t>HICOBAL 500MCG TAB</t>
  </si>
  <si>
    <t>ACROWIL-F  SCHT</t>
  </si>
  <si>
    <t>AVELON 400MG TAB</t>
  </si>
  <si>
    <t>PTRACIT 50MG TAB</t>
  </si>
  <si>
    <t>TERBISAN 10GM CREAM</t>
  </si>
  <si>
    <t>PAPER TAPE TRANS 1" 1"</t>
  </si>
  <si>
    <t>SURGICAL BLADE 11-NO</t>
  </si>
  <si>
    <t>11-NO</t>
  </si>
  <si>
    <t>CRESCOR 5MG TAB</t>
  </si>
  <si>
    <t>CRESCOR 20MG</t>
  </si>
  <si>
    <t>BASIX 60ML SYP</t>
  </si>
  <si>
    <t>CEFTACIN 1GM INJ</t>
  </si>
  <si>
    <t>REVIT  TAB</t>
  </si>
  <si>
    <t>ISOSCEF 60ML SUSP</t>
  </si>
  <si>
    <t>ENFLOR  CAP</t>
  </si>
  <si>
    <t>ONTIRO 2GM SCHT</t>
  </si>
  <si>
    <t>MENORIN 0.3MG TAB</t>
  </si>
  <si>
    <t>PHITOFERT  TAB</t>
  </si>
  <si>
    <t>ABNIL (ORLISTAT) 120MG CAP</t>
  </si>
  <si>
    <t>EGNIX 20MG SCHT</t>
  </si>
  <si>
    <t>NEBRALOT 5ML DROPS</t>
  </si>
  <si>
    <t>ARTIMOV-K 100MG TAB</t>
  </si>
  <si>
    <t>SIPMIT 50/500MG TAB</t>
  </si>
  <si>
    <t>ACNE SOFT BAR 75GM G/S</t>
  </si>
  <si>
    <t>TERBIMAX 10GM CREAM</t>
  </si>
  <si>
    <t>BESTRIX 500MG IM INJ</t>
  </si>
  <si>
    <t>500MG IM</t>
  </si>
  <si>
    <t>AKSOXIME 400MG CAP</t>
  </si>
  <si>
    <t>HERBISILK ANTI-LICE</t>
  </si>
  <si>
    <t>HAIR PLUS OIL 100ML G/S</t>
  </si>
  <si>
    <t>EXECEF 250MG INJ</t>
  </si>
  <si>
    <t>EXECEF 500MG</t>
  </si>
  <si>
    <t>DIFLUCAN 4'S 200MG CAP</t>
  </si>
  <si>
    <t>BIFORGE 10/160MG TAB</t>
  </si>
  <si>
    <t>VALFORGE 160MG TAB</t>
  </si>
  <si>
    <t>VALFORGE 40MG TAB</t>
  </si>
  <si>
    <t>VALFORGE 80MG TAB</t>
  </si>
  <si>
    <t>PHYLIN 400MG TAB</t>
  </si>
  <si>
    <t>S-GLIPTIN PLUS 50/850MG TAB</t>
  </si>
  <si>
    <t>APPERIZE LOZENGES</t>
  </si>
  <si>
    <t>NOBILIUM 2MG TAB</t>
  </si>
  <si>
    <t>FLUCON 50MG CAP</t>
  </si>
  <si>
    <t>CRESAR-H 40.12.5MG TAB</t>
  </si>
  <si>
    <t>40.12.5MG</t>
  </si>
  <si>
    <t>CRESAR-H 80.12.5MG TAB</t>
  </si>
  <si>
    <t>80.12.5MG</t>
  </si>
  <si>
    <t>CRESAR-H 80/25 MG TAB</t>
  </si>
  <si>
    <t>80/25 MG</t>
  </si>
  <si>
    <t>VIRATA 90MG TAB</t>
  </si>
  <si>
    <t>PLATRID 75MG TAB</t>
  </si>
  <si>
    <t>TERBIN DS 250MG TAB</t>
  </si>
  <si>
    <t>FINLAC-LF 150GM MILK</t>
  </si>
  <si>
    <t>150GM</t>
  </si>
  <si>
    <t>MVG GOLD  TAB</t>
  </si>
  <si>
    <t>MVG GOLD 120ML SYP</t>
  </si>
  <si>
    <t>EYE PAD</t>
  </si>
  <si>
    <t>ACRY GEL 5ML DROPS</t>
  </si>
  <si>
    <t>VASOFLAM T 5ML DROPS</t>
  </si>
  <si>
    <t>GEBON  TAB</t>
  </si>
  <si>
    <t>NAVILOX 400MG TAB</t>
  </si>
  <si>
    <t>SAVERIL 100MG TAB</t>
  </si>
  <si>
    <t>SAEVRIL 25MG TAB</t>
  </si>
  <si>
    <t>SAVERIL 25MG TAB</t>
  </si>
  <si>
    <t>FOLIFORT  TAB</t>
  </si>
  <si>
    <t>DOLIX 400IU DROPS</t>
  </si>
  <si>
    <t>TERCICA 200MG TAB</t>
  </si>
  <si>
    <t>TRUSOPT 2% 5ML DROPS</t>
  </si>
  <si>
    <t>ACNE PEARL PLUS 30GM</t>
  </si>
  <si>
    <t>ESOCURE 20MG CAP</t>
  </si>
  <si>
    <t>PIROTECH 20MG CAP</t>
  </si>
  <si>
    <t>INABA 600MG TAB</t>
  </si>
  <si>
    <t>ALZAPRED FORT 5ML DROPS</t>
  </si>
  <si>
    <t>DROZ T 5ML DROPS</t>
  </si>
  <si>
    <t>OPAT FORT 50ML DROPS</t>
  </si>
  <si>
    <t>KASERTINE 100MG TAB</t>
  </si>
  <si>
    <t>SANTOVIR 4.5GM OINT</t>
  </si>
  <si>
    <t>ZEPROCAINE EAR DROPS  DROPS</t>
  </si>
  <si>
    <t>ZEPRODEX EAR DROPS</t>
  </si>
  <si>
    <t>LEMON 400MG TAB</t>
  </si>
  <si>
    <t>MONCIT 10MG TAB</t>
  </si>
  <si>
    <t>CRANZO  SCHT</t>
  </si>
  <si>
    <t>GTN CREAM 15GM CREAM</t>
  </si>
  <si>
    <t>X-CEF 100MG SUSP</t>
  </si>
  <si>
    <t>OVA-D  TAB</t>
  </si>
  <si>
    <t>SEAXIM 400MG CAP</t>
  </si>
  <si>
    <t>DESERVE 40MG TAB</t>
  </si>
  <si>
    <t>ACEFEN 100MG TAB</t>
  </si>
  <si>
    <t>OLMIDIP 10/40MG TAB</t>
  </si>
  <si>
    <t>FEMIROZ  TAB</t>
  </si>
  <si>
    <t>REVITONE</t>
  </si>
  <si>
    <t>WAIST BELT(L-XL)</t>
  </si>
  <si>
    <t>MERONEM IV 500MG INJ</t>
  </si>
  <si>
    <t>OLANASE N/S 15ML TAB</t>
  </si>
  <si>
    <t>CITACOL 30G GEL</t>
  </si>
  <si>
    <t>EMPTIN  TAB</t>
  </si>
  <si>
    <t>LACTO MAMA 200G</t>
  </si>
  <si>
    <t>FEMEN</t>
  </si>
  <si>
    <t>ENZY Q10+ZINC CAP</t>
  </si>
  <si>
    <t>Q10+ZINC</t>
  </si>
  <si>
    <t>ERA PLUS 600MCG TAB</t>
  </si>
  <si>
    <t>DERMACTE 25G/083 OZ CREAM</t>
  </si>
  <si>
    <t>25G/083 OZ</t>
  </si>
  <si>
    <t>FRENZY  TAB</t>
  </si>
  <si>
    <t>MONIT 10MG TAB</t>
  </si>
  <si>
    <t>FREDA 15MG TAB</t>
  </si>
  <si>
    <t>MONTICEL 5MG TAB</t>
  </si>
  <si>
    <t>KOSNATE-D 15'S SCHT</t>
  </si>
  <si>
    <t>15'S</t>
  </si>
  <si>
    <t>VALCARD 10/160MG TAB</t>
  </si>
  <si>
    <t>VALCARD 5/160MG TAB</t>
  </si>
  <si>
    <t>MITE 200MG TAB</t>
  </si>
  <si>
    <t>OMEZOL 10MG CAP</t>
  </si>
  <si>
    <t>DOBALTA 20MG CAP</t>
  </si>
  <si>
    <t>DOBALTA 30MG CAP</t>
  </si>
  <si>
    <t>REVOBAN 10MG TAB</t>
  </si>
  <si>
    <t>I-CAP  TAB</t>
  </si>
  <si>
    <t>ABACUS 100MG TAB</t>
  </si>
  <si>
    <t>SERADIP 20MG TAB</t>
  </si>
  <si>
    <t>CILI-CEF FORT 200MG SUSP</t>
  </si>
  <si>
    <t>PAEROMAX CR 12.5MG TAB</t>
  </si>
  <si>
    <t>PAROMAX CR 12.5MG TAB</t>
  </si>
  <si>
    <t>HYDROCARE BAR 80G</t>
  </si>
  <si>
    <t>FAIR PINK GLOW 30GM CREAM</t>
  </si>
  <si>
    <t>ESTEZENE 1MG TAB</t>
  </si>
  <si>
    <t>DILATREND 6.25MG TAB</t>
  </si>
  <si>
    <t>APIFORTE 120ML SYP</t>
  </si>
  <si>
    <t>PIVOT 20MG CAP</t>
  </si>
  <si>
    <t>PIVOT 40MG</t>
  </si>
  <si>
    <t>SCABIZAM 60ML LOTI</t>
  </si>
  <si>
    <t>RUWIN 30ML SUSP</t>
  </si>
  <si>
    <t>ALBICOST 15GM CREAM</t>
  </si>
  <si>
    <t>METXONE 5MG TAB</t>
  </si>
  <si>
    <t>ALPRAZOLAM 0.25MG TAB</t>
  </si>
  <si>
    <t>LACTOFER-S 20'S CAP</t>
  </si>
  <si>
    <t>20'S</t>
  </si>
  <si>
    <t>DOSTERIL 37.5/325MG TAB</t>
  </si>
  <si>
    <t>NAMENTEC 10MG TAB</t>
  </si>
  <si>
    <t>NEOVIT-E BAR 85GM</t>
  </si>
  <si>
    <t>85GM</t>
  </si>
  <si>
    <t>LALAP 100ML SYP</t>
  </si>
  <si>
    <t>STOMDEX 60MG CAP</t>
  </si>
  <si>
    <t>VENADEX ER 100MG TAB</t>
  </si>
  <si>
    <t>XOFYL 400MG TAB</t>
  </si>
  <si>
    <t>FLOWZAK 0.4MG CAP</t>
  </si>
  <si>
    <t>ALFA-D 1MCG TAB</t>
  </si>
  <si>
    <t>1MCG</t>
  </si>
  <si>
    <t>SIMBRINZA 5ML DROPS</t>
  </si>
  <si>
    <t>PROFY 10MG TAB</t>
  </si>
  <si>
    <t>GALVECTA PLUS 50/500MG TAB</t>
  </si>
  <si>
    <t>MIRABECT 50MG TAB</t>
  </si>
  <si>
    <t>OSTEO JOINT 30'S TAB</t>
  </si>
  <si>
    <t>DOBALTA 60MG CAP</t>
  </si>
  <si>
    <t>TRAXACID 500MG INJ</t>
  </si>
  <si>
    <t>TERBISIL 20ML LOTI</t>
  </si>
  <si>
    <t>Full Name</t>
  </si>
  <si>
    <t>Category</t>
  </si>
  <si>
    <t>TAB/INJ/CAP/SYP ETC...</t>
  </si>
  <si>
    <t>Medicine</t>
  </si>
  <si>
    <t>Panadol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</si>
</sst>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/>
        <bgColor theme="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4" borderId="0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0" borderId="5" xfId="0" applyFont="1" applyBorder="1"/>
    <xf numFmtId="0" fontId="2" fillId="0" borderId="1" xfId="0" applyFont="1" applyBorder="1"/>
    <xf numFmtId="15" fontId="2" fillId="0" borderId="1" xfId="0" applyNumberFormat="1" applyFont="1" applyBorder="1"/>
    <xf numFmtId="0" fontId="2" fillId="2" borderId="1" xfId="0" applyFont="1" applyFill="1" applyBorder="1"/>
    <xf numFmtId="0" fontId="2" fillId="2" borderId="1" xfId="0" applyNumberFormat="1" applyFont="1" applyFill="1" applyBorder="1"/>
    <xf numFmtId="0" fontId="2" fillId="2" borderId="6" xfId="0" applyFont="1" applyFill="1" applyBorder="1"/>
    <xf numFmtId="0" fontId="2" fillId="2" borderId="6" xfId="0" applyNumberFormat="1" applyFont="1" applyFill="1" applyBorder="1"/>
    <xf numFmtId="0" fontId="2" fillId="0" borderId="7" xfId="0" applyFont="1" applyBorder="1"/>
    <xf numFmtId="0" fontId="2" fillId="0" borderId="8" xfId="0" applyFont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8" xfId="0" applyNumberFormat="1" applyFont="1" applyFill="1" applyBorder="1"/>
    <xf numFmtId="0" fontId="2" fillId="2" borderId="9" xfId="0" applyNumberFormat="1" applyFont="1" applyFill="1" applyBorder="1"/>
  </cellXfs>
  <cellStyles count="1">
    <cellStyle name="Normal" xfId="0" builtinId="0"/>
  </cellStyles>
  <dxfs count="40">
    <dxf>
      <border outline="0">
        <top style="thin">
          <color theme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1"/>
          <bgColor theme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2002" totalsRowCount="1" headerRowDxfId="39" dataDxfId="37" totalsRowDxfId="35" headerRowBorderDxfId="38" tableBorderDxfId="36" totalsRowBorderDxfId="34">
  <autoFilter ref="A1:P2001" xr:uid="{00000000-0009-0000-0100-000001000000}"/>
  <tableColumns count="16">
    <tableColumn id="25" xr3:uid="{00000000-0010-0000-0000-000019000000}" name="Sr. No" totalsRowLabel="Total" dataDxfId="33" totalsRowDxfId="32"/>
    <tableColumn id="9" xr3:uid="{00000000-0010-0000-0000-000009000000}" name="Category" dataDxfId="31" totalsRowDxfId="30"/>
    <tableColumn id="4" xr3:uid="{00000000-0010-0000-0000-000004000000}" name="Name" dataDxfId="29" totalsRowDxfId="28"/>
    <tableColumn id="20" xr3:uid="{00000000-0010-0000-0000-000014000000}" name="TAB/INJ/CAP/SYP ETC..." dataDxfId="27" totalsRowDxfId="26"/>
    <tableColumn id="21" xr3:uid="{00000000-0010-0000-0000-000015000000}" name="Strength" dataDxfId="25" totalsRowDxfId="24"/>
    <tableColumn id="24" xr3:uid="{00000000-0010-0000-0000-000018000000}" name="Strength Unit" dataDxfId="23" totalsRowDxfId="22"/>
    <tableColumn id="26" xr3:uid="{00000000-0010-0000-0000-00001A000000}" name="Current Packs in Stock" dataDxfId="21" totalsRowDxfId="20"/>
    <tableColumn id="1" xr3:uid="{00000000-0010-0000-0000-000001000000}" name="Qty per Pack" dataDxfId="19" totalsRowDxfId="18"/>
    <tableColumn id="28" xr3:uid="{00000000-0010-0000-0000-00001C000000}" name="Pack Sale Price" totalsRowFunction="sum" dataDxfId="17" totalsRowDxfId="16"/>
    <tableColumn id="8" xr3:uid="{00000000-0010-0000-0000-000008000000}" name="Expire" dataDxfId="15" totalsRowDxfId="14"/>
    <tableColumn id="7" xr3:uid="{00000000-0010-0000-0000-000007000000}" name="Batch" dataDxfId="13" totalsRowDxfId="12"/>
    <tableColumn id="2" xr3:uid="{00000000-0010-0000-0000-000002000000}" name="Total Packs" totalsRowFunction="sum" dataDxfId="11" totalsRowDxfId="10">
      <calculatedColumnFormula>IFERROR(Table1[[#This Row],[Pack Sale Price]]*Table1[[#This Row],[Current Packs in Stock]],"")</calculatedColumnFormula>
    </tableColumn>
    <tableColumn id="3" xr3:uid="{00000000-0010-0000-0000-000003000000}" name="Unit Sale Price" totalsRowFunction="sum" dataDxfId="9" totalsRowDxfId="8">
      <calculatedColumnFormula>IFERROR(Table1[[#This Row],[Total Packs]]/(Table1[[#This Row],[Current Packs in Stock]]*Table1[[#This Row],[Qty per Pack]]),"")</calculatedColumnFormula>
    </tableColumn>
    <tableColumn id="27" xr3:uid="{00000000-0010-0000-0000-00001B000000}" name="Total Pack Purchase Price" totalsRowFunction="sum" dataDxfId="7" totalsRowDxfId="6">
      <calculatedColumnFormula>Table1[[#This Row],[Total Packs]]-(Table1[[#This Row],[Total Packs]]*0.15)</calculatedColumnFormula>
    </tableColumn>
    <tableColumn id="5" xr3:uid="{00000000-0010-0000-0000-000005000000}" name="Unit Purchase Price" totalsRowFunction="sum" dataDxfId="5" totalsRowDxfId="4">
      <calculatedColumnFormula>IFERROR(Table1[[#This Row],[Unit Sale Price]]-(Table1[[#This Row],[Unit Sale Price]]*0.15),"")</calculatedColumnFormula>
    </tableColumn>
    <tableColumn id="6" xr3:uid="{00000000-0010-0000-0000-000006000000}" name="Profit" totalsRowFunction="sum" dataDxfId="3" totalsRowDxfId="2">
      <calculatedColumnFormula>IFERROR(Table1[[#This Row],[Unit Sale Price]]-Table1[[#This Row],[Unit Purchase Price]],"")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1:E9057" totalsRowShown="0" headerRowDxfId="1" tableBorderDxfId="0">
  <autoFilter ref="A1:E9057" xr:uid="{00000000-0009-0000-0100-000002000000}"/>
  <sortState ref="A2:E9057">
    <sortCondition ref="E7251"/>
  </sortState>
  <tableColumns count="5">
    <tableColumn id="1" xr3:uid="{00000000-0010-0000-0100-000001000000}" name="COMPANY,C,50"/>
    <tableColumn id="2" xr3:uid="{00000000-0010-0000-0100-000002000000}" name="PRODUCT,C,50"/>
    <tableColumn id="3" xr3:uid="{00000000-0010-0000-0100-000003000000}" name="DESCRIP,C,6"/>
    <tableColumn id="4" xr3:uid="{00000000-0010-0000-0100-000004000000}" name="STRENGTH,C,10"/>
    <tableColumn id="5" xr3:uid="{00000000-0010-0000-0100-000005000000}" name="Full Name">
      <calculatedColumnFormula>B2&amp;" ("&amp;C2&amp;" "&amp;D2&amp;")"</calculatedColumnFormula>
    </tableColumn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03"/>
  <sheetViews>
    <sheetView tabSelected="1" workbookViewId="0">
      <pane ySplit="1" topLeftCell="A2" activePane="bottomLeft" state="frozen"/>
      <selection pane="bottomLeft" activeCell="H2" sqref="H2"/>
    </sheetView>
  </sheetViews>
  <sheetFormatPr defaultRowHeight="15" x14ac:dyDescent="0.25"/>
  <cols>
    <col min="1" max="1" width="9.28515625" bestFit="1" customWidth="1"/>
    <col min="2" max="2" width="13.28515625" bestFit="1" customWidth="1"/>
    <col min="3" max="3" width="9.7109375" bestFit="1" customWidth="1"/>
    <col min="4" max="4" width="27.5703125" bestFit="1" customWidth="1"/>
    <col min="5" max="5" width="11.7109375" bestFit="1" customWidth="1"/>
    <col min="6" max="6" width="16.28515625" bestFit="1" customWidth="1"/>
    <col min="7" max="7" width="27" bestFit="1" customWidth="1"/>
    <col min="8" max="8" width="17.140625" bestFit="1" customWidth="1"/>
    <col min="9" max="9" width="19.85546875" bestFit="1" customWidth="1"/>
    <col min="10" max="10" width="11.28515625" customWidth="1"/>
    <col min="11" max="11" width="9.28515625" bestFit="1" customWidth="1"/>
    <col min="12" max="12" width="14.85546875" hidden="1" customWidth="1"/>
    <col min="13" max="13" width="18.28515625" hidden="1" customWidth="1"/>
    <col min="14" max="14" width="30.5703125" hidden="1" customWidth="1"/>
    <col min="15" max="15" width="23.42578125" hidden="1" customWidth="1"/>
    <col min="16" max="16" width="8.28515625" hidden="1" customWidth="1"/>
    <col min="18" max="18" width="15.5703125" bestFit="1" customWidth="1"/>
    <col min="20" max="20" width="27.42578125" bestFit="1" customWidth="1"/>
    <col min="21" max="21" width="15.5703125" bestFit="1" customWidth="1"/>
  </cols>
  <sheetData>
    <row r="1" spans="1:16" ht="16.5" x14ac:dyDescent="0.3">
      <c r="A1" s="2" t="s">
        <v>4</v>
      </c>
      <c r="B1" s="3" t="s">
        <v>9914</v>
      </c>
      <c r="C1" s="3" t="s">
        <v>0</v>
      </c>
      <c r="D1" s="3" t="s">
        <v>9915</v>
      </c>
      <c r="E1" s="3" t="s">
        <v>1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14</v>
      </c>
      <c r="K1" s="3" t="s">
        <v>15</v>
      </c>
      <c r="L1" s="4" t="s">
        <v>9</v>
      </c>
      <c r="M1" s="4" t="s">
        <v>10</v>
      </c>
      <c r="N1" s="4" t="s">
        <v>11</v>
      </c>
      <c r="O1" s="4" t="s">
        <v>12</v>
      </c>
      <c r="P1" s="5" t="s">
        <v>13</v>
      </c>
    </row>
    <row r="2" spans="1:16" ht="16.5" x14ac:dyDescent="0.3">
      <c r="A2" s="6">
        <v>1</v>
      </c>
      <c r="B2" s="7" t="s">
        <v>9916</v>
      </c>
      <c r="C2" s="7" t="s">
        <v>9917</v>
      </c>
      <c r="D2" s="7" t="s">
        <v>2</v>
      </c>
      <c r="E2" s="7">
        <v>10</v>
      </c>
      <c r="F2" s="7" t="s">
        <v>3</v>
      </c>
      <c r="G2" s="7">
        <v>2</v>
      </c>
      <c r="H2" s="7">
        <v>250</v>
      </c>
      <c r="I2" s="7">
        <v>310</v>
      </c>
      <c r="J2" s="8">
        <v>44044</v>
      </c>
      <c r="K2" s="7"/>
      <c r="L2" s="9">
        <f>IFERROR(Table1[[#This Row],[Pack Sale Price]]*Table1[[#This Row],[Current Packs in Stock]],"")</f>
        <v>620</v>
      </c>
      <c r="M2" s="9">
        <f>IFERROR(Table1[[#This Row],[Total Packs]]/(Table1[[#This Row],[Current Packs in Stock]]*Table1[[#This Row],[Qty per Pack]]),"")</f>
        <v>1.24</v>
      </c>
      <c r="N2" s="10">
        <f>Table1[[#This Row],[Total Packs]]-(Table1[[#This Row],[Total Packs]]*0.15)</f>
        <v>527</v>
      </c>
      <c r="O2" s="10">
        <f>IFERROR(Table1[[#This Row],[Unit Sale Price]]-(Table1[[#This Row],[Unit Sale Price]]*0.15),"")</f>
        <v>1.054</v>
      </c>
      <c r="P2" s="11">
        <f>IFERROR(Table1[[#This Row],[Unit Sale Price]]-Table1[[#This Row],[Unit Purchase Price]],"")</f>
        <v>0.18599999999999994</v>
      </c>
    </row>
    <row r="3" spans="1:16" ht="16.5" x14ac:dyDescent="0.3">
      <c r="A3" s="6">
        <f>A2+1</f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9">
        <f>IFERROR(Table1[[#This Row],[Pack Sale Price]]*Table1[[#This Row],[Current Packs in Stock]],"")</f>
        <v>0</v>
      </c>
      <c r="M3" s="9" t="str">
        <f>IFERROR(Table1[[#This Row],[Total Packs]]/(Table1[[#This Row],[Current Packs in Stock]]*Table1[[#This Row],[Qty per Pack]]),"")</f>
        <v/>
      </c>
      <c r="N3" s="10">
        <f>Table1[[#This Row],[Total Packs]]-(Table1[[#This Row],[Total Packs]]*0.15)</f>
        <v>0</v>
      </c>
      <c r="O3" s="10" t="str">
        <f>IFERROR(Table1[[#This Row],[Unit Sale Price]]-(Table1[[#This Row],[Unit Sale Price]]*0.15),"")</f>
        <v/>
      </c>
      <c r="P3" s="11" t="str">
        <f>IFERROR(Table1[[#This Row],[Unit Sale Price]]-Table1[[#This Row],[Unit Purchase Price]],"")</f>
        <v/>
      </c>
    </row>
    <row r="4" spans="1:16" ht="16.5" x14ac:dyDescent="0.3">
      <c r="A4" s="6">
        <f t="shared" ref="A4:A67" si="0">A3+1</f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9">
        <f>IFERROR(Table1[[#This Row],[Pack Sale Price]]*Table1[[#This Row],[Current Packs in Stock]],"")</f>
        <v>0</v>
      </c>
      <c r="M4" s="9" t="str">
        <f>IFERROR(Table1[[#This Row],[Total Packs]]/(Table1[[#This Row],[Current Packs in Stock]]*Table1[[#This Row],[Qty per Pack]]),"")</f>
        <v/>
      </c>
      <c r="N4" s="10">
        <f>Table1[[#This Row],[Total Packs]]-(Table1[[#This Row],[Total Packs]]*0.15)</f>
        <v>0</v>
      </c>
      <c r="O4" s="10" t="str">
        <f>IFERROR(Table1[[#This Row],[Unit Sale Price]]-(Table1[[#This Row],[Unit Sale Price]]*0.15),"")</f>
        <v/>
      </c>
      <c r="P4" s="11" t="str">
        <f>IFERROR(Table1[[#This Row],[Unit Sale Price]]-Table1[[#This Row],[Unit Purchase Price]],"")</f>
        <v/>
      </c>
    </row>
    <row r="5" spans="1:16" ht="16.5" x14ac:dyDescent="0.3">
      <c r="A5" s="6">
        <f t="shared" si="0"/>
        <v>4</v>
      </c>
      <c r="B5" s="7"/>
      <c r="C5" s="7"/>
      <c r="D5" s="7"/>
      <c r="E5" s="7"/>
      <c r="F5" s="7"/>
      <c r="G5" s="7"/>
      <c r="H5" s="7"/>
      <c r="I5" s="7"/>
      <c r="J5" s="7"/>
      <c r="K5" s="7"/>
      <c r="L5" s="9">
        <f>IFERROR(Table1[[#This Row],[Pack Sale Price]]*Table1[[#This Row],[Current Packs in Stock]],"")</f>
        <v>0</v>
      </c>
      <c r="M5" s="9" t="str">
        <f>IFERROR(Table1[[#This Row],[Total Packs]]/(Table1[[#This Row],[Current Packs in Stock]]*Table1[[#This Row],[Qty per Pack]]),"")</f>
        <v/>
      </c>
      <c r="N5" s="10">
        <f>Table1[[#This Row],[Total Packs]]-(Table1[[#This Row],[Total Packs]]*0.15)</f>
        <v>0</v>
      </c>
      <c r="O5" s="10" t="str">
        <f>IFERROR(Table1[[#This Row],[Unit Sale Price]]-(Table1[[#This Row],[Unit Sale Price]]*0.15),"")</f>
        <v/>
      </c>
      <c r="P5" s="11" t="str">
        <f>IFERROR(Table1[[#This Row],[Unit Sale Price]]-Table1[[#This Row],[Unit Purchase Price]],"")</f>
        <v/>
      </c>
    </row>
    <row r="6" spans="1:16" ht="16.5" x14ac:dyDescent="0.3">
      <c r="A6" s="6">
        <f t="shared" si="0"/>
        <v>5</v>
      </c>
      <c r="B6" s="7"/>
      <c r="C6" s="7"/>
      <c r="D6" s="7"/>
      <c r="E6" s="7"/>
      <c r="F6" s="7"/>
      <c r="G6" s="7"/>
      <c r="H6" s="7"/>
      <c r="I6" s="7"/>
      <c r="J6" s="7"/>
      <c r="K6" s="7"/>
      <c r="L6" s="9">
        <f>IFERROR(Table1[[#This Row],[Pack Sale Price]]*Table1[[#This Row],[Current Packs in Stock]],"")</f>
        <v>0</v>
      </c>
      <c r="M6" s="9" t="str">
        <f>IFERROR(Table1[[#This Row],[Total Packs]]/(Table1[[#This Row],[Current Packs in Stock]]*Table1[[#This Row],[Qty per Pack]]),"")</f>
        <v/>
      </c>
      <c r="N6" s="10">
        <f>Table1[[#This Row],[Total Packs]]-(Table1[[#This Row],[Total Packs]]*0.15)</f>
        <v>0</v>
      </c>
      <c r="O6" s="10" t="str">
        <f>IFERROR(Table1[[#This Row],[Unit Sale Price]]-(Table1[[#This Row],[Unit Sale Price]]*0.15),"")</f>
        <v/>
      </c>
      <c r="P6" s="11" t="str">
        <f>IFERROR(Table1[[#This Row],[Unit Sale Price]]-Table1[[#This Row],[Unit Purchase Price]],"")</f>
        <v/>
      </c>
    </row>
    <row r="7" spans="1:16" ht="16.5" x14ac:dyDescent="0.3">
      <c r="A7" s="6">
        <f t="shared" si="0"/>
        <v>6</v>
      </c>
      <c r="B7" s="7"/>
      <c r="C7" s="7"/>
      <c r="D7" s="7"/>
      <c r="E7" s="7"/>
      <c r="F7" s="7"/>
      <c r="G7" s="7"/>
      <c r="H7" s="7"/>
      <c r="I7" s="7"/>
      <c r="J7" s="7"/>
      <c r="K7" s="7"/>
      <c r="L7" s="9">
        <f>IFERROR(Table1[[#This Row],[Pack Sale Price]]*Table1[[#This Row],[Current Packs in Stock]],"")</f>
        <v>0</v>
      </c>
      <c r="M7" s="9" t="str">
        <f>IFERROR(Table1[[#This Row],[Total Packs]]/(Table1[[#This Row],[Current Packs in Stock]]*Table1[[#This Row],[Qty per Pack]]),"")</f>
        <v/>
      </c>
      <c r="N7" s="10">
        <f>Table1[[#This Row],[Total Packs]]-(Table1[[#This Row],[Total Packs]]*0.15)</f>
        <v>0</v>
      </c>
      <c r="O7" s="10" t="str">
        <f>IFERROR(Table1[[#This Row],[Unit Sale Price]]-(Table1[[#This Row],[Unit Sale Price]]*0.15),"")</f>
        <v/>
      </c>
      <c r="P7" s="11" t="str">
        <f>IFERROR(Table1[[#This Row],[Unit Sale Price]]-Table1[[#This Row],[Unit Purchase Price]],"")</f>
        <v/>
      </c>
    </row>
    <row r="8" spans="1:16" ht="16.5" x14ac:dyDescent="0.3">
      <c r="A8" s="6">
        <f t="shared" si="0"/>
        <v>7</v>
      </c>
      <c r="B8" s="7"/>
      <c r="C8" s="7"/>
      <c r="D8" s="7"/>
      <c r="E8" s="7"/>
      <c r="F8" s="7"/>
      <c r="G8" s="7"/>
      <c r="H8" s="7"/>
      <c r="I8" s="7"/>
      <c r="J8" s="7"/>
      <c r="K8" s="7"/>
      <c r="L8" s="9">
        <f>IFERROR(Table1[[#This Row],[Pack Sale Price]]*Table1[[#This Row],[Current Packs in Stock]],"")</f>
        <v>0</v>
      </c>
      <c r="M8" s="9" t="str">
        <f>IFERROR(Table1[[#This Row],[Total Packs]]/(Table1[[#This Row],[Current Packs in Stock]]*Table1[[#This Row],[Qty per Pack]]),"")</f>
        <v/>
      </c>
      <c r="N8" s="10">
        <f>Table1[[#This Row],[Total Packs]]-(Table1[[#This Row],[Total Packs]]*0.15)</f>
        <v>0</v>
      </c>
      <c r="O8" s="10" t="str">
        <f>IFERROR(Table1[[#This Row],[Unit Sale Price]]-(Table1[[#This Row],[Unit Sale Price]]*0.15),"")</f>
        <v/>
      </c>
      <c r="P8" s="11" t="str">
        <f>IFERROR(Table1[[#This Row],[Unit Sale Price]]-Table1[[#This Row],[Unit Purchase Price]],"")</f>
        <v/>
      </c>
    </row>
    <row r="9" spans="1:16" ht="16.5" x14ac:dyDescent="0.3">
      <c r="A9" s="6">
        <f t="shared" si="0"/>
        <v>8</v>
      </c>
      <c r="B9" s="7"/>
      <c r="C9" s="7"/>
      <c r="D9" s="7"/>
      <c r="E9" s="7"/>
      <c r="F9" s="7"/>
      <c r="G9" s="7"/>
      <c r="H9" s="7"/>
      <c r="I9" s="7"/>
      <c r="J9" s="7"/>
      <c r="K9" s="7"/>
      <c r="L9" s="10">
        <f>IFERROR(Table1[[#This Row],[Pack Sale Price]]*Table1[[#This Row],[Current Packs in Stock]],"")</f>
        <v>0</v>
      </c>
      <c r="M9" s="10" t="str">
        <f>IFERROR(Table1[[#This Row],[Total Packs]]/(Table1[[#This Row],[Current Packs in Stock]]*Table1[[#This Row],[Qty per Pack]]),"")</f>
        <v/>
      </c>
      <c r="N9" s="10">
        <f>Table1[[#This Row],[Total Packs]]-(Table1[[#This Row],[Total Packs]]*0.15)</f>
        <v>0</v>
      </c>
      <c r="O9" s="10" t="str">
        <f>IFERROR(Table1[[#This Row],[Unit Sale Price]]-(Table1[[#This Row],[Unit Sale Price]]*0.15),"")</f>
        <v/>
      </c>
      <c r="P9" s="12" t="str">
        <f>IFERROR(Table1[[#This Row],[Unit Sale Price]]-Table1[[#This Row],[Unit Purchase Price]],"")</f>
        <v/>
      </c>
    </row>
    <row r="10" spans="1:16" ht="16.5" x14ac:dyDescent="0.3">
      <c r="A10" s="6">
        <f t="shared" si="0"/>
        <v>9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10">
        <f>IFERROR(Table1[[#This Row],[Pack Sale Price]]*Table1[[#This Row],[Current Packs in Stock]],"")</f>
        <v>0</v>
      </c>
      <c r="M10" s="10" t="str">
        <f>IFERROR(Table1[[#This Row],[Total Packs]]/(Table1[[#This Row],[Current Packs in Stock]]*Table1[[#This Row],[Qty per Pack]]),"")</f>
        <v/>
      </c>
      <c r="N10" s="10">
        <f>Table1[[#This Row],[Total Packs]]-(Table1[[#This Row],[Total Packs]]*0.15)</f>
        <v>0</v>
      </c>
      <c r="O10" s="10" t="str">
        <f>IFERROR(Table1[[#This Row],[Unit Sale Price]]-(Table1[[#This Row],[Unit Sale Price]]*0.15),"")</f>
        <v/>
      </c>
      <c r="P10" s="12" t="str">
        <f>IFERROR(Table1[[#This Row],[Unit Sale Price]]-Table1[[#This Row],[Unit Purchase Price]],"")</f>
        <v/>
      </c>
    </row>
    <row r="11" spans="1:16" ht="16.5" x14ac:dyDescent="0.3">
      <c r="A11" s="6">
        <f t="shared" si="0"/>
        <v>10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10">
        <f>IFERROR(Table1[[#This Row],[Pack Sale Price]]*Table1[[#This Row],[Current Packs in Stock]],"")</f>
        <v>0</v>
      </c>
      <c r="M11" s="10" t="str">
        <f>IFERROR(Table1[[#This Row],[Total Packs]]/(Table1[[#This Row],[Current Packs in Stock]]*Table1[[#This Row],[Qty per Pack]]),"")</f>
        <v/>
      </c>
      <c r="N11" s="10">
        <f>Table1[[#This Row],[Total Packs]]-(Table1[[#This Row],[Total Packs]]*0.15)</f>
        <v>0</v>
      </c>
      <c r="O11" s="10" t="str">
        <f>IFERROR(Table1[[#This Row],[Unit Sale Price]]-(Table1[[#This Row],[Unit Sale Price]]*0.15),"")</f>
        <v/>
      </c>
      <c r="P11" s="12" t="str">
        <f>IFERROR(Table1[[#This Row],[Unit Sale Price]]-Table1[[#This Row],[Unit Purchase Price]],"")</f>
        <v/>
      </c>
    </row>
    <row r="12" spans="1:16" ht="16.5" x14ac:dyDescent="0.3">
      <c r="A12" s="6">
        <f t="shared" si="0"/>
        <v>11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10">
        <f>IFERROR(Table1[[#This Row],[Pack Sale Price]]*Table1[[#This Row],[Current Packs in Stock]],"")</f>
        <v>0</v>
      </c>
      <c r="M12" s="10" t="str">
        <f>IFERROR(Table1[[#This Row],[Total Packs]]/(Table1[[#This Row],[Current Packs in Stock]]*Table1[[#This Row],[Qty per Pack]]),"")</f>
        <v/>
      </c>
      <c r="N12" s="10">
        <f>Table1[[#This Row],[Total Packs]]-(Table1[[#This Row],[Total Packs]]*0.15)</f>
        <v>0</v>
      </c>
      <c r="O12" s="10" t="str">
        <f>IFERROR(Table1[[#This Row],[Unit Sale Price]]-(Table1[[#This Row],[Unit Sale Price]]*0.15),"")</f>
        <v/>
      </c>
      <c r="P12" s="12" t="str">
        <f>IFERROR(Table1[[#This Row],[Unit Sale Price]]-Table1[[#This Row],[Unit Purchase Price]],"")</f>
        <v/>
      </c>
    </row>
    <row r="13" spans="1:16" ht="16.5" x14ac:dyDescent="0.3">
      <c r="A13" s="6">
        <f t="shared" si="0"/>
        <v>12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10">
        <f>IFERROR(Table1[[#This Row],[Pack Sale Price]]*Table1[[#This Row],[Current Packs in Stock]],"")</f>
        <v>0</v>
      </c>
      <c r="M13" s="10" t="str">
        <f>IFERROR(Table1[[#This Row],[Total Packs]]/(Table1[[#This Row],[Current Packs in Stock]]*Table1[[#This Row],[Qty per Pack]]),"")</f>
        <v/>
      </c>
      <c r="N13" s="10">
        <f>Table1[[#This Row],[Total Packs]]-(Table1[[#This Row],[Total Packs]]*0.15)</f>
        <v>0</v>
      </c>
      <c r="O13" s="10" t="str">
        <f>IFERROR(Table1[[#This Row],[Unit Sale Price]]-(Table1[[#This Row],[Unit Sale Price]]*0.15),"")</f>
        <v/>
      </c>
      <c r="P13" s="12" t="str">
        <f>IFERROR(Table1[[#This Row],[Unit Sale Price]]-Table1[[#This Row],[Unit Purchase Price]],"")</f>
        <v/>
      </c>
    </row>
    <row r="14" spans="1:16" ht="16.5" x14ac:dyDescent="0.3">
      <c r="A14" s="6">
        <f t="shared" si="0"/>
        <v>13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10">
        <f>IFERROR(Table1[[#This Row],[Pack Sale Price]]*Table1[[#This Row],[Current Packs in Stock]],"")</f>
        <v>0</v>
      </c>
      <c r="M14" s="10" t="str">
        <f>IFERROR(Table1[[#This Row],[Total Packs]]/(Table1[[#This Row],[Current Packs in Stock]]*Table1[[#This Row],[Qty per Pack]]),"")</f>
        <v/>
      </c>
      <c r="N14" s="10">
        <f>Table1[[#This Row],[Total Packs]]-(Table1[[#This Row],[Total Packs]]*0.15)</f>
        <v>0</v>
      </c>
      <c r="O14" s="10" t="str">
        <f>IFERROR(Table1[[#This Row],[Unit Sale Price]]-(Table1[[#This Row],[Unit Sale Price]]*0.15),"")</f>
        <v/>
      </c>
      <c r="P14" s="12" t="str">
        <f>IFERROR(Table1[[#This Row],[Unit Sale Price]]-Table1[[#This Row],[Unit Purchase Price]],"")</f>
        <v/>
      </c>
    </row>
    <row r="15" spans="1:16" ht="16.5" x14ac:dyDescent="0.3">
      <c r="A15" s="6">
        <f t="shared" si="0"/>
        <v>14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10">
        <f>IFERROR(Table1[[#This Row],[Pack Sale Price]]*Table1[[#This Row],[Current Packs in Stock]],"")</f>
        <v>0</v>
      </c>
      <c r="M15" s="10" t="str">
        <f>IFERROR(Table1[[#This Row],[Total Packs]]/(Table1[[#This Row],[Current Packs in Stock]]*Table1[[#This Row],[Qty per Pack]]),"")</f>
        <v/>
      </c>
      <c r="N15" s="10">
        <f>Table1[[#This Row],[Total Packs]]-(Table1[[#This Row],[Total Packs]]*0.15)</f>
        <v>0</v>
      </c>
      <c r="O15" s="10" t="str">
        <f>IFERROR(Table1[[#This Row],[Unit Sale Price]]-(Table1[[#This Row],[Unit Sale Price]]*0.15),"")</f>
        <v/>
      </c>
      <c r="P15" s="12" t="str">
        <f>IFERROR(Table1[[#This Row],[Unit Sale Price]]-Table1[[#This Row],[Unit Purchase Price]],"")</f>
        <v/>
      </c>
    </row>
    <row r="16" spans="1:16" ht="16.5" x14ac:dyDescent="0.3">
      <c r="A16" s="6">
        <f t="shared" si="0"/>
        <v>15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10">
        <f>IFERROR(Table1[[#This Row],[Pack Sale Price]]*Table1[[#This Row],[Current Packs in Stock]],"")</f>
        <v>0</v>
      </c>
      <c r="M16" s="10" t="str">
        <f>IFERROR(Table1[[#This Row],[Total Packs]]/(Table1[[#This Row],[Current Packs in Stock]]*Table1[[#This Row],[Qty per Pack]]),"")</f>
        <v/>
      </c>
      <c r="N16" s="10">
        <f>Table1[[#This Row],[Total Packs]]-(Table1[[#This Row],[Total Packs]]*0.15)</f>
        <v>0</v>
      </c>
      <c r="O16" s="10" t="str">
        <f>IFERROR(Table1[[#This Row],[Unit Sale Price]]-(Table1[[#This Row],[Unit Sale Price]]*0.15),"")</f>
        <v/>
      </c>
      <c r="P16" s="12" t="str">
        <f>IFERROR(Table1[[#This Row],[Unit Sale Price]]-Table1[[#This Row],[Unit Purchase Price]],"")</f>
        <v/>
      </c>
    </row>
    <row r="17" spans="1:16" ht="16.5" x14ac:dyDescent="0.3">
      <c r="A17" s="6">
        <f t="shared" si="0"/>
        <v>16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10">
        <f>IFERROR(Table1[[#This Row],[Pack Sale Price]]*Table1[[#This Row],[Current Packs in Stock]],"")</f>
        <v>0</v>
      </c>
      <c r="M17" s="10" t="str">
        <f>IFERROR(Table1[[#This Row],[Total Packs]]/(Table1[[#This Row],[Current Packs in Stock]]*Table1[[#This Row],[Qty per Pack]]),"")</f>
        <v/>
      </c>
      <c r="N17" s="10">
        <f>Table1[[#This Row],[Total Packs]]-(Table1[[#This Row],[Total Packs]]*0.15)</f>
        <v>0</v>
      </c>
      <c r="O17" s="10" t="str">
        <f>IFERROR(Table1[[#This Row],[Unit Sale Price]]-(Table1[[#This Row],[Unit Sale Price]]*0.15),"")</f>
        <v/>
      </c>
      <c r="P17" s="12" t="str">
        <f>IFERROR(Table1[[#This Row],[Unit Sale Price]]-Table1[[#This Row],[Unit Purchase Price]],"")</f>
        <v/>
      </c>
    </row>
    <row r="18" spans="1:16" ht="16.5" x14ac:dyDescent="0.3">
      <c r="A18" s="6">
        <f t="shared" si="0"/>
        <v>17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10">
        <f>IFERROR(Table1[[#This Row],[Pack Sale Price]]*Table1[[#This Row],[Current Packs in Stock]],"")</f>
        <v>0</v>
      </c>
      <c r="M18" s="10" t="str">
        <f>IFERROR(Table1[[#This Row],[Total Packs]]/(Table1[[#This Row],[Current Packs in Stock]]*Table1[[#This Row],[Qty per Pack]]),"")</f>
        <v/>
      </c>
      <c r="N18" s="10">
        <f>Table1[[#This Row],[Total Packs]]-(Table1[[#This Row],[Total Packs]]*0.15)</f>
        <v>0</v>
      </c>
      <c r="O18" s="10" t="str">
        <f>IFERROR(Table1[[#This Row],[Unit Sale Price]]-(Table1[[#This Row],[Unit Sale Price]]*0.15),"")</f>
        <v/>
      </c>
      <c r="P18" s="12" t="str">
        <f>IFERROR(Table1[[#This Row],[Unit Sale Price]]-Table1[[#This Row],[Unit Purchase Price]],"")</f>
        <v/>
      </c>
    </row>
    <row r="19" spans="1:16" ht="16.5" x14ac:dyDescent="0.3">
      <c r="A19" s="6">
        <f t="shared" si="0"/>
        <v>18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10">
        <f>IFERROR(Table1[[#This Row],[Pack Sale Price]]*Table1[[#This Row],[Current Packs in Stock]],"")</f>
        <v>0</v>
      </c>
      <c r="M19" s="10" t="str">
        <f>IFERROR(Table1[[#This Row],[Total Packs]]/(Table1[[#This Row],[Current Packs in Stock]]*Table1[[#This Row],[Qty per Pack]]),"")</f>
        <v/>
      </c>
      <c r="N19" s="10">
        <f>Table1[[#This Row],[Total Packs]]-(Table1[[#This Row],[Total Packs]]*0.15)</f>
        <v>0</v>
      </c>
      <c r="O19" s="10" t="str">
        <f>IFERROR(Table1[[#This Row],[Unit Sale Price]]-(Table1[[#This Row],[Unit Sale Price]]*0.15),"")</f>
        <v/>
      </c>
      <c r="P19" s="12" t="str">
        <f>IFERROR(Table1[[#This Row],[Unit Sale Price]]-Table1[[#This Row],[Unit Purchase Price]],"")</f>
        <v/>
      </c>
    </row>
    <row r="20" spans="1:16" ht="16.5" x14ac:dyDescent="0.3">
      <c r="A20" s="6">
        <f t="shared" si="0"/>
        <v>19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10">
        <f>IFERROR(Table1[[#This Row],[Pack Sale Price]]*Table1[[#This Row],[Current Packs in Stock]],"")</f>
        <v>0</v>
      </c>
      <c r="M20" s="10" t="str">
        <f>IFERROR(Table1[[#This Row],[Total Packs]]/(Table1[[#This Row],[Current Packs in Stock]]*Table1[[#This Row],[Qty per Pack]]),"")</f>
        <v/>
      </c>
      <c r="N20" s="10">
        <f>Table1[[#This Row],[Total Packs]]-(Table1[[#This Row],[Total Packs]]*0.15)</f>
        <v>0</v>
      </c>
      <c r="O20" s="10" t="str">
        <f>IFERROR(Table1[[#This Row],[Unit Sale Price]]-(Table1[[#This Row],[Unit Sale Price]]*0.15),"")</f>
        <v/>
      </c>
      <c r="P20" s="12" t="str">
        <f>IFERROR(Table1[[#This Row],[Unit Sale Price]]-Table1[[#This Row],[Unit Purchase Price]],"")</f>
        <v/>
      </c>
    </row>
    <row r="21" spans="1:16" ht="16.5" x14ac:dyDescent="0.3">
      <c r="A21" s="6">
        <f t="shared" si="0"/>
        <v>20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10">
        <f>IFERROR(Table1[[#This Row],[Pack Sale Price]]*Table1[[#This Row],[Current Packs in Stock]],"")</f>
        <v>0</v>
      </c>
      <c r="M21" s="10" t="str">
        <f>IFERROR(Table1[[#This Row],[Total Packs]]/(Table1[[#This Row],[Current Packs in Stock]]*Table1[[#This Row],[Qty per Pack]]),"")</f>
        <v/>
      </c>
      <c r="N21" s="10">
        <f>Table1[[#This Row],[Total Packs]]-(Table1[[#This Row],[Total Packs]]*0.15)</f>
        <v>0</v>
      </c>
      <c r="O21" s="10" t="str">
        <f>IFERROR(Table1[[#This Row],[Unit Sale Price]]-(Table1[[#This Row],[Unit Sale Price]]*0.15),"")</f>
        <v/>
      </c>
      <c r="P21" s="12" t="str">
        <f>IFERROR(Table1[[#This Row],[Unit Sale Price]]-Table1[[#This Row],[Unit Purchase Price]],"")</f>
        <v/>
      </c>
    </row>
    <row r="22" spans="1:16" ht="16.5" x14ac:dyDescent="0.3">
      <c r="A22" s="6">
        <f t="shared" si="0"/>
        <v>21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10">
        <f>IFERROR(Table1[[#This Row],[Pack Sale Price]]*Table1[[#This Row],[Current Packs in Stock]],"")</f>
        <v>0</v>
      </c>
      <c r="M22" s="10" t="str">
        <f>IFERROR(Table1[[#This Row],[Total Packs]]/(Table1[[#This Row],[Current Packs in Stock]]*Table1[[#This Row],[Qty per Pack]]),"")</f>
        <v/>
      </c>
      <c r="N22" s="10">
        <f>Table1[[#This Row],[Total Packs]]-(Table1[[#This Row],[Total Packs]]*0.15)</f>
        <v>0</v>
      </c>
      <c r="O22" s="10" t="str">
        <f>IFERROR(Table1[[#This Row],[Unit Sale Price]]-(Table1[[#This Row],[Unit Sale Price]]*0.15),"")</f>
        <v/>
      </c>
      <c r="P22" s="12" t="str">
        <f>IFERROR(Table1[[#This Row],[Unit Sale Price]]-Table1[[#This Row],[Unit Purchase Price]],"")</f>
        <v/>
      </c>
    </row>
    <row r="23" spans="1:16" ht="16.5" x14ac:dyDescent="0.3">
      <c r="A23" s="6">
        <f t="shared" si="0"/>
        <v>22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10">
        <f>IFERROR(Table1[[#This Row],[Pack Sale Price]]*Table1[[#This Row],[Current Packs in Stock]],"")</f>
        <v>0</v>
      </c>
      <c r="M23" s="10" t="str">
        <f>IFERROR(Table1[[#This Row],[Total Packs]]/(Table1[[#This Row],[Current Packs in Stock]]*Table1[[#This Row],[Qty per Pack]]),"")</f>
        <v/>
      </c>
      <c r="N23" s="10">
        <f>Table1[[#This Row],[Total Packs]]-(Table1[[#This Row],[Total Packs]]*0.15)</f>
        <v>0</v>
      </c>
      <c r="O23" s="10" t="str">
        <f>IFERROR(Table1[[#This Row],[Unit Sale Price]]-(Table1[[#This Row],[Unit Sale Price]]*0.15),"")</f>
        <v/>
      </c>
      <c r="P23" s="12" t="str">
        <f>IFERROR(Table1[[#This Row],[Unit Sale Price]]-Table1[[#This Row],[Unit Purchase Price]],"")</f>
        <v/>
      </c>
    </row>
    <row r="24" spans="1:16" ht="16.5" x14ac:dyDescent="0.3">
      <c r="A24" s="6">
        <f t="shared" si="0"/>
        <v>23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10">
        <f>IFERROR(Table1[[#This Row],[Pack Sale Price]]*Table1[[#This Row],[Current Packs in Stock]],"")</f>
        <v>0</v>
      </c>
      <c r="M24" s="10" t="str">
        <f>IFERROR(Table1[[#This Row],[Total Packs]]/(Table1[[#This Row],[Current Packs in Stock]]*Table1[[#This Row],[Qty per Pack]]),"")</f>
        <v/>
      </c>
      <c r="N24" s="10">
        <f>Table1[[#This Row],[Total Packs]]-(Table1[[#This Row],[Total Packs]]*0.15)</f>
        <v>0</v>
      </c>
      <c r="O24" s="10" t="str">
        <f>IFERROR(Table1[[#This Row],[Unit Sale Price]]-(Table1[[#This Row],[Unit Sale Price]]*0.15),"")</f>
        <v/>
      </c>
      <c r="P24" s="12" t="str">
        <f>IFERROR(Table1[[#This Row],[Unit Sale Price]]-Table1[[#This Row],[Unit Purchase Price]],"")</f>
        <v/>
      </c>
    </row>
    <row r="25" spans="1:16" ht="16.5" x14ac:dyDescent="0.3">
      <c r="A25" s="6">
        <f t="shared" si="0"/>
        <v>24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10">
        <f>IFERROR(Table1[[#This Row],[Pack Sale Price]]*Table1[[#This Row],[Current Packs in Stock]],"")</f>
        <v>0</v>
      </c>
      <c r="M25" s="10" t="str">
        <f>IFERROR(Table1[[#This Row],[Total Packs]]/(Table1[[#This Row],[Current Packs in Stock]]*Table1[[#This Row],[Qty per Pack]]),"")</f>
        <v/>
      </c>
      <c r="N25" s="10">
        <f>Table1[[#This Row],[Total Packs]]-(Table1[[#This Row],[Total Packs]]*0.15)</f>
        <v>0</v>
      </c>
      <c r="O25" s="10" t="str">
        <f>IFERROR(Table1[[#This Row],[Unit Sale Price]]-(Table1[[#This Row],[Unit Sale Price]]*0.15),"")</f>
        <v/>
      </c>
      <c r="P25" s="12" t="str">
        <f>IFERROR(Table1[[#This Row],[Unit Sale Price]]-Table1[[#This Row],[Unit Purchase Price]],"")</f>
        <v/>
      </c>
    </row>
    <row r="26" spans="1:16" ht="16.5" x14ac:dyDescent="0.3">
      <c r="A26" s="6">
        <f t="shared" si="0"/>
        <v>25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10">
        <f>IFERROR(Table1[[#This Row],[Pack Sale Price]]*Table1[[#This Row],[Current Packs in Stock]],"")</f>
        <v>0</v>
      </c>
      <c r="M26" s="10" t="str">
        <f>IFERROR(Table1[[#This Row],[Total Packs]]/(Table1[[#This Row],[Current Packs in Stock]]*Table1[[#This Row],[Qty per Pack]]),"")</f>
        <v/>
      </c>
      <c r="N26" s="10">
        <f>Table1[[#This Row],[Total Packs]]-(Table1[[#This Row],[Total Packs]]*0.15)</f>
        <v>0</v>
      </c>
      <c r="O26" s="10" t="str">
        <f>IFERROR(Table1[[#This Row],[Unit Sale Price]]-(Table1[[#This Row],[Unit Sale Price]]*0.15),"")</f>
        <v/>
      </c>
      <c r="P26" s="12" t="str">
        <f>IFERROR(Table1[[#This Row],[Unit Sale Price]]-Table1[[#This Row],[Unit Purchase Price]],"")</f>
        <v/>
      </c>
    </row>
    <row r="27" spans="1:16" ht="16.5" x14ac:dyDescent="0.3">
      <c r="A27" s="6">
        <f t="shared" si="0"/>
        <v>26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10">
        <f>IFERROR(Table1[[#This Row],[Pack Sale Price]]*Table1[[#This Row],[Current Packs in Stock]],"")</f>
        <v>0</v>
      </c>
      <c r="M27" s="10" t="str">
        <f>IFERROR(Table1[[#This Row],[Total Packs]]/(Table1[[#This Row],[Current Packs in Stock]]*Table1[[#This Row],[Qty per Pack]]),"")</f>
        <v/>
      </c>
      <c r="N27" s="10">
        <f>Table1[[#This Row],[Total Packs]]-(Table1[[#This Row],[Total Packs]]*0.15)</f>
        <v>0</v>
      </c>
      <c r="O27" s="10" t="str">
        <f>IFERROR(Table1[[#This Row],[Unit Sale Price]]-(Table1[[#This Row],[Unit Sale Price]]*0.15),"")</f>
        <v/>
      </c>
      <c r="P27" s="12" t="str">
        <f>IFERROR(Table1[[#This Row],[Unit Sale Price]]-Table1[[#This Row],[Unit Purchase Price]],"")</f>
        <v/>
      </c>
    </row>
    <row r="28" spans="1:16" ht="16.5" x14ac:dyDescent="0.3">
      <c r="A28" s="6">
        <f t="shared" si="0"/>
        <v>27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10">
        <f>IFERROR(Table1[[#This Row],[Pack Sale Price]]*Table1[[#This Row],[Current Packs in Stock]],"")</f>
        <v>0</v>
      </c>
      <c r="M28" s="10" t="str">
        <f>IFERROR(Table1[[#This Row],[Total Packs]]/(Table1[[#This Row],[Current Packs in Stock]]*Table1[[#This Row],[Qty per Pack]]),"")</f>
        <v/>
      </c>
      <c r="N28" s="10">
        <f>Table1[[#This Row],[Total Packs]]-(Table1[[#This Row],[Total Packs]]*0.15)</f>
        <v>0</v>
      </c>
      <c r="O28" s="10" t="str">
        <f>IFERROR(Table1[[#This Row],[Unit Sale Price]]-(Table1[[#This Row],[Unit Sale Price]]*0.15),"")</f>
        <v/>
      </c>
      <c r="P28" s="12" t="str">
        <f>IFERROR(Table1[[#This Row],[Unit Sale Price]]-Table1[[#This Row],[Unit Purchase Price]],"")</f>
        <v/>
      </c>
    </row>
    <row r="29" spans="1:16" ht="16.5" x14ac:dyDescent="0.3">
      <c r="A29" s="6">
        <f t="shared" si="0"/>
        <v>28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10">
        <f>IFERROR(Table1[[#This Row],[Pack Sale Price]]*Table1[[#This Row],[Current Packs in Stock]],"")</f>
        <v>0</v>
      </c>
      <c r="M29" s="10" t="str">
        <f>IFERROR(Table1[[#This Row],[Total Packs]]/(Table1[[#This Row],[Current Packs in Stock]]*Table1[[#This Row],[Qty per Pack]]),"")</f>
        <v/>
      </c>
      <c r="N29" s="10">
        <f>Table1[[#This Row],[Total Packs]]-(Table1[[#This Row],[Total Packs]]*0.15)</f>
        <v>0</v>
      </c>
      <c r="O29" s="10" t="str">
        <f>IFERROR(Table1[[#This Row],[Unit Sale Price]]-(Table1[[#This Row],[Unit Sale Price]]*0.15),"")</f>
        <v/>
      </c>
      <c r="P29" s="12" t="str">
        <f>IFERROR(Table1[[#This Row],[Unit Sale Price]]-Table1[[#This Row],[Unit Purchase Price]],"")</f>
        <v/>
      </c>
    </row>
    <row r="30" spans="1:16" ht="16.5" x14ac:dyDescent="0.3">
      <c r="A30" s="6">
        <f t="shared" si="0"/>
        <v>29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10">
        <f>IFERROR(Table1[[#This Row],[Pack Sale Price]]*Table1[[#This Row],[Current Packs in Stock]],"")</f>
        <v>0</v>
      </c>
      <c r="M30" s="10" t="str">
        <f>IFERROR(Table1[[#This Row],[Total Packs]]/(Table1[[#This Row],[Current Packs in Stock]]*Table1[[#This Row],[Qty per Pack]]),"")</f>
        <v/>
      </c>
      <c r="N30" s="10">
        <f>Table1[[#This Row],[Total Packs]]-(Table1[[#This Row],[Total Packs]]*0.15)</f>
        <v>0</v>
      </c>
      <c r="O30" s="10" t="str">
        <f>IFERROR(Table1[[#This Row],[Unit Sale Price]]-(Table1[[#This Row],[Unit Sale Price]]*0.15),"")</f>
        <v/>
      </c>
      <c r="P30" s="12" t="str">
        <f>IFERROR(Table1[[#This Row],[Unit Sale Price]]-Table1[[#This Row],[Unit Purchase Price]],"")</f>
        <v/>
      </c>
    </row>
    <row r="31" spans="1:16" ht="16.5" x14ac:dyDescent="0.3">
      <c r="A31" s="6">
        <f t="shared" si="0"/>
        <v>30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10">
        <f>IFERROR(Table1[[#This Row],[Pack Sale Price]]*Table1[[#This Row],[Current Packs in Stock]],"")</f>
        <v>0</v>
      </c>
      <c r="M31" s="10" t="str">
        <f>IFERROR(Table1[[#This Row],[Total Packs]]/(Table1[[#This Row],[Current Packs in Stock]]*Table1[[#This Row],[Qty per Pack]]),"")</f>
        <v/>
      </c>
      <c r="N31" s="10">
        <f>Table1[[#This Row],[Total Packs]]-(Table1[[#This Row],[Total Packs]]*0.15)</f>
        <v>0</v>
      </c>
      <c r="O31" s="10" t="str">
        <f>IFERROR(Table1[[#This Row],[Unit Sale Price]]-(Table1[[#This Row],[Unit Sale Price]]*0.15),"")</f>
        <v/>
      </c>
      <c r="P31" s="12" t="str">
        <f>IFERROR(Table1[[#This Row],[Unit Sale Price]]-Table1[[#This Row],[Unit Purchase Price]],"")</f>
        <v/>
      </c>
    </row>
    <row r="32" spans="1:16" ht="16.5" x14ac:dyDescent="0.3">
      <c r="A32" s="6">
        <f t="shared" si="0"/>
        <v>31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10">
        <f>IFERROR(Table1[[#This Row],[Pack Sale Price]]*Table1[[#This Row],[Current Packs in Stock]],"")</f>
        <v>0</v>
      </c>
      <c r="M32" s="10" t="str">
        <f>IFERROR(Table1[[#This Row],[Total Packs]]/(Table1[[#This Row],[Current Packs in Stock]]*Table1[[#This Row],[Qty per Pack]]),"")</f>
        <v/>
      </c>
      <c r="N32" s="10">
        <f>Table1[[#This Row],[Total Packs]]-(Table1[[#This Row],[Total Packs]]*0.15)</f>
        <v>0</v>
      </c>
      <c r="O32" s="10" t="str">
        <f>IFERROR(Table1[[#This Row],[Unit Sale Price]]-(Table1[[#This Row],[Unit Sale Price]]*0.15),"")</f>
        <v/>
      </c>
      <c r="P32" s="12" t="str">
        <f>IFERROR(Table1[[#This Row],[Unit Sale Price]]-Table1[[#This Row],[Unit Purchase Price]],"")</f>
        <v/>
      </c>
    </row>
    <row r="33" spans="1:16" ht="16.5" x14ac:dyDescent="0.3">
      <c r="A33" s="6">
        <f t="shared" si="0"/>
        <v>32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10">
        <f>IFERROR(Table1[[#This Row],[Pack Sale Price]]*Table1[[#This Row],[Current Packs in Stock]],"")</f>
        <v>0</v>
      </c>
      <c r="M33" s="10" t="str">
        <f>IFERROR(Table1[[#This Row],[Total Packs]]/(Table1[[#This Row],[Current Packs in Stock]]*Table1[[#This Row],[Qty per Pack]]),"")</f>
        <v/>
      </c>
      <c r="N33" s="10">
        <f>Table1[[#This Row],[Total Packs]]-(Table1[[#This Row],[Total Packs]]*0.15)</f>
        <v>0</v>
      </c>
      <c r="O33" s="10" t="str">
        <f>IFERROR(Table1[[#This Row],[Unit Sale Price]]-(Table1[[#This Row],[Unit Sale Price]]*0.15),"")</f>
        <v/>
      </c>
      <c r="P33" s="12" t="str">
        <f>IFERROR(Table1[[#This Row],[Unit Sale Price]]-Table1[[#This Row],[Unit Purchase Price]],"")</f>
        <v/>
      </c>
    </row>
    <row r="34" spans="1:16" ht="16.5" x14ac:dyDescent="0.3">
      <c r="A34" s="6">
        <f t="shared" si="0"/>
        <v>33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10">
        <f>IFERROR(Table1[[#This Row],[Pack Sale Price]]*Table1[[#This Row],[Current Packs in Stock]],"")</f>
        <v>0</v>
      </c>
      <c r="M34" s="10" t="str">
        <f>IFERROR(Table1[[#This Row],[Total Packs]]/(Table1[[#This Row],[Current Packs in Stock]]*Table1[[#This Row],[Qty per Pack]]),"")</f>
        <v/>
      </c>
      <c r="N34" s="10">
        <f>Table1[[#This Row],[Total Packs]]-(Table1[[#This Row],[Total Packs]]*0.15)</f>
        <v>0</v>
      </c>
      <c r="O34" s="10" t="str">
        <f>IFERROR(Table1[[#This Row],[Unit Sale Price]]-(Table1[[#This Row],[Unit Sale Price]]*0.15),"")</f>
        <v/>
      </c>
      <c r="P34" s="12" t="str">
        <f>IFERROR(Table1[[#This Row],[Unit Sale Price]]-Table1[[#This Row],[Unit Purchase Price]],"")</f>
        <v/>
      </c>
    </row>
    <row r="35" spans="1:16" ht="16.5" x14ac:dyDescent="0.3">
      <c r="A35" s="6">
        <f t="shared" si="0"/>
        <v>34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10">
        <f>IFERROR(Table1[[#This Row],[Pack Sale Price]]*Table1[[#This Row],[Current Packs in Stock]],"")</f>
        <v>0</v>
      </c>
      <c r="M35" s="10" t="str">
        <f>IFERROR(Table1[[#This Row],[Total Packs]]/(Table1[[#This Row],[Current Packs in Stock]]*Table1[[#This Row],[Qty per Pack]]),"")</f>
        <v/>
      </c>
      <c r="N35" s="10">
        <f>Table1[[#This Row],[Total Packs]]-(Table1[[#This Row],[Total Packs]]*0.15)</f>
        <v>0</v>
      </c>
      <c r="O35" s="10" t="str">
        <f>IFERROR(Table1[[#This Row],[Unit Sale Price]]-(Table1[[#This Row],[Unit Sale Price]]*0.15),"")</f>
        <v/>
      </c>
      <c r="P35" s="12" t="str">
        <f>IFERROR(Table1[[#This Row],[Unit Sale Price]]-Table1[[#This Row],[Unit Purchase Price]],"")</f>
        <v/>
      </c>
    </row>
    <row r="36" spans="1:16" ht="16.5" x14ac:dyDescent="0.3">
      <c r="A36" s="6">
        <f t="shared" si="0"/>
        <v>35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10">
        <f>IFERROR(Table1[[#This Row],[Pack Sale Price]]*Table1[[#This Row],[Current Packs in Stock]],"")</f>
        <v>0</v>
      </c>
      <c r="M36" s="10" t="str">
        <f>IFERROR(Table1[[#This Row],[Total Packs]]/(Table1[[#This Row],[Current Packs in Stock]]*Table1[[#This Row],[Qty per Pack]]),"")</f>
        <v/>
      </c>
      <c r="N36" s="10">
        <f>Table1[[#This Row],[Total Packs]]-(Table1[[#This Row],[Total Packs]]*0.15)</f>
        <v>0</v>
      </c>
      <c r="O36" s="10" t="str">
        <f>IFERROR(Table1[[#This Row],[Unit Sale Price]]-(Table1[[#This Row],[Unit Sale Price]]*0.15),"")</f>
        <v/>
      </c>
      <c r="P36" s="12" t="str">
        <f>IFERROR(Table1[[#This Row],[Unit Sale Price]]-Table1[[#This Row],[Unit Purchase Price]],"")</f>
        <v/>
      </c>
    </row>
    <row r="37" spans="1:16" ht="16.5" x14ac:dyDescent="0.3">
      <c r="A37" s="6">
        <f t="shared" si="0"/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10">
        <f>IFERROR(Table1[[#This Row],[Pack Sale Price]]*Table1[[#This Row],[Current Packs in Stock]],"")</f>
        <v>0</v>
      </c>
      <c r="M37" s="10" t="str">
        <f>IFERROR(Table1[[#This Row],[Total Packs]]/(Table1[[#This Row],[Current Packs in Stock]]*Table1[[#This Row],[Qty per Pack]]),"")</f>
        <v/>
      </c>
      <c r="N37" s="10">
        <f>Table1[[#This Row],[Total Packs]]-(Table1[[#This Row],[Total Packs]]*0.15)</f>
        <v>0</v>
      </c>
      <c r="O37" s="10" t="str">
        <f>IFERROR(Table1[[#This Row],[Unit Sale Price]]-(Table1[[#This Row],[Unit Sale Price]]*0.15),"")</f>
        <v/>
      </c>
      <c r="P37" s="12" t="str">
        <f>IFERROR(Table1[[#This Row],[Unit Sale Price]]-Table1[[#This Row],[Unit Purchase Price]],"")</f>
        <v/>
      </c>
    </row>
    <row r="38" spans="1:16" ht="16.5" x14ac:dyDescent="0.3">
      <c r="A38" s="6">
        <f t="shared" si="0"/>
        <v>37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10">
        <f>IFERROR(Table1[[#This Row],[Pack Sale Price]]*Table1[[#This Row],[Current Packs in Stock]],"")</f>
        <v>0</v>
      </c>
      <c r="M38" s="10" t="str">
        <f>IFERROR(Table1[[#This Row],[Total Packs]]/(Table1[[#This Row],[Current Packs in Stock]]*Table1[[#This Row],[Qty per Pack]]),"")</f>
        <v/>
      </c>
      <c r="N38" s="10">
        <f>Table1[[#This Row],[Total Packs]]-(Table1[[#This Row],[Total Packs]]*0.15)</f>
        <v>0</v>
      </c>
      <c r="O38" s="10" t="str">
        <f>IFERROR(Table1[[#This Row],[Unit Sale Price]]-(Table1[[#This Row],[Unit Sale Price]]*0.15),"")</f>
        <v/>
      </c>
      <c r="P38" s="12" t="str">
        <f>IFERROR(Table1[[#This Row],[Unit Sale Price]]-Table1[[#This Row],[Unit Purchase Price]],"")</f>
        <v/>
      </c>
    </row>
    <row r="39" spans="1:16" ht="16.5" x14ac:dyDescent="0.3">
      <c r="A39" s="6">
        <f t="shared" si="0"/>
        <v>38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10">
        <f>IFERROR(Table1[[#This Row],[Pack Sale Price]]*Table1[[#This Row],[Current Packs in Stock]],"")</f>
        <v>0</v>
      </c>
      <c r="M39" s="10" t="str">
        <f>IFERROR(Table1[[#This Row],[Total Packs]]/(Table1[[#This Row],[Current Packs in Stock]]*Table1[[#This Row],[Qty per Pack]]),"")</f>
        <v/>
      </c>
      <c r="N39" s="10">
        <f>Table1[[#This Row],[Total Packs]]-(Table1[[#This Row],[Total Packs]]*0.15)</f>
        <v>0</v>
      </c>
      <c r="O39" s="10" t="str">
        <f>IFERROR(Table1[[#This Row],[Unit Sale Price]]-(Table1[[#This Row],[Unit Sale Price]]*0.15),"")</f>
        <v/>
      </c>
      <c r="P39" s="12" t="str">
        <f>IFERROR(Table1[[#This Row],[Unit Sale Price]]-Table1[[#This Row],[Unit Purchase Price]],"")</f>
        <v/>
      </c>
    </row>
    <row r="40" spans="1:16" ht="16.5" x14ac:dyDescent="0.3">
      <c r="A40" s="6">
        <f t="shared" si="0"/>
        <v>39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10">
        <f>IFERROR(Table1[[#This Row],[Pack Sale Price]]*Table1[[#This Row],[Current Packs in Stock]],"")</f>
        <v>0</v>
      </c>
      <c r="M40" s="10" t="str">
        <f>IFERROR(Table1[[#This Row],[Total Packs]]/(Table1[[#This Row],[Current Packs in Stock]]*Table1[[#This Row],[Qty per Pack]]),"")</f>
        <v/>
      </c>
      <c r="N40" s="10">
        <f>Table1[[#This Row],[Total Packs]]-(Table1[[#This Row],[Total Packs]]*0.15)</f>
        <v>0</v>
      </c>
      <c r="O40" s="10" t="str">
        <f>IFERROR(Table1[[#This Row],[Unit Sale Price]]-(Table1[[#This Row],[Unit Sale Price]]*0.15),"")</f>
        <v/>
      </c>
      <c r="P40" s="12" t="str">
        <f>IFERROR(Table1[[#This Row],[Unit Sale Price]]-Table1[[#This Row],[Unit Purchase Price]],"")</f>
        <v/>
      </c>
    </row>
    <row r="41" spans="1:16" ht="16.5" x14ac:dyDescent="0.3">
      <c r="A41" s="6">
        <f t="shared" si="0"/>
        <v>40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10">
        <f>IFERROR(Table1[[#This Row],[Pack Sale Price]]*Table1[[#This Row],[Current Packs in Stock]],"")</f>
        <v>0</v>
      </c>
      <c r="M41" s="10" t="str">
        <f>IFERROR(Table1[[#This Row],[Total Packs]]/(Table1[[#This Row],[Current Packs in Stock]]*Table1[[#This Row],[Qty per Pack]]),"")</f>
        <v/>
      </c>
      <c r="N41" s="10">
        <f>Table1[[#This Row],[Total Packs]]-(Table1[[#This Row],[Total Packs]]*0.15)</f>
        <v>0</v>
      </c>
      <c r="O41" s="10" t="str">
        <f>IFERROR(Table1[[#This Row],[Unit Sale Price]]-(Table1[[#This Row],[Unit Sale Price]]*0.15),"")</f>
        <v/>
      </c>
      <c r="P41" s="12" t="str">
        <f>IFERROR(Table1[[#This Row],[Unit Sale Price]]-Table1[[#This Row],[Unit Purchase Price]],"")</f>
        <v/>
      </c>
    </row>
    <row r="42" spans="1:16" ht="16.5" x14ac:dyDescent="0.3">
      <c r="A42" s="6">
        <f t="shared" si="0"/>
        <v>41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10">
        <f>IFERROR(Table1[[#This Row],[Pack Sale Price]]*Table1[[#This Row],[Current Packs in Stock]],"")</f>
        <v>0</v>
      </c>
      <c r="M42" s="10" t="str">
        <f>IFERROR(Table1[[#This Row],[Total Packs]]/(Table1[[#This Row],[Current Packs in Stock]]*Table1[[#This Row],[Qty per Pack]]),"")</f>
        <v/>
      </c>
      <c r="N42" s="10">
        <f>Table1[[#This Row],[Total Packs]]-(Table1[[#This Row],[Total Packs]]*0.15)</f>
        <v>0</v>
      </c>
      <c r="O42" s="10" t="str">
        <f>IFERROR(Table1[[#This Row],[Unit Sale Price]]-(Table1[[#This Row],[Unit Sale Price]]*0.15),"")</f>
        <v/>
      </c>
      <c r="P42" s="12" t="str">
        <f>IFERROR(Table1[[#This Row],[Unit Sale Price]]-Table1[[#This Row],[Unit Purchase Price]],"")</f>
        <v/>
      </c>
    </row>
    <row r="43" spans="1:16" ht="16.5" x14ac:dyDescent="0.3">
      <c r="A43" s="6">
        <f t="shared" si="0"/>
        <v>42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10">
        <f>IFERROR(Table1[[#This Row],[Pack Sale Price]]*Table1[[#This Row],[Current Packs in Stock]],"")</f>
        <v>0</v>
      </c>
      <c r="M43" s="10" t="str">
        <f>IFERROR(Table1[[#This Row],[Total Packs]]/(Table1[[#This Row],[Current Packs in Stock]]*Table1[[#This Row],[Qty per Pack]]),"")</f>
        <v/>
      </c>
      <c r="N43" s="10">
        <f>Table1[[#This Row],[Total Packs]]-(Table1[[#This Row],[Total Packs]]*0.15)</f>
        <v>0</v>
      </c>
      <c r="O43" s="10" t="str">
        <f>IFERROR(Table1[[#This Row],[Unit Sale Price]]-(Table1[[#This Row],[Unit Sale Price]]*0.15),"")</f>
        <v/>
      </c>
      <c r="P43" s="12" t="str">
        <f>IFERROR(Table1[[#This Row],[Unit Sale Price]]-Table1[[#This Row],[Unit Purchase Price]],"")</f>
        <v/>
      </c>
    </row>
    <row r="44" spans="1:16" ht="16.5" x14ac:dyDescent="0.3">
      <c r="A44" s="6">
        <f t="shared" si="0"/>
        <v>43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10">
        <f>IFERROR(Table1[[#This Row],[Pack Sale Price]]*Table1[[#This Row],[Current Packs in Stock]],"")</f>
        <v>0</v>
      </c>
      <c r="M44" s="10" t="str">
        <f>IFERROR(Table1[[#This Row],[Total Packs]]/(Table1[[#This Row],[Current Packs in Stock]]*Table1[[#This Row],[Qty per Pack]]),"")</f>
        <v/>
      </c>
      <c r="N44" s="10">
        <f>Table1[[#This Row],[Total Packs]]-(Table1[[#This Row],[Total Packs]]*0.15)</f>
        <v>0</v>
      </c>
      <c r="O44" s="10" t="str">
        <f>IFERROR(Table1[[#This Row],[Unit Sale Price]]-(Table1[[#This Row],[Unit Sale Price]]*0.15),"")</f>
        <v/>
      </c>
      <c r="P44" s="12" t="str">
        <f>IFERROR(Table1[[#This Row],[Unit Sale Price]]-Table1[[#This Row],[Unit Purchase Price]],"")</f>
        <v/>
      </c>
    </row>
    <row r="45" spans="1:16" ht="16.5" x14ac:dyDescent="0.3">
      <c r="A45" s="6">
        <f t="shared" si="0"/>
        <v>44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10">
        <f>IFERROR(Table1[[#This Row],[Pack Sale Price]]*Table1[[#This Row],[Current Packs in Stock]],"")</f>
        <v>0</v>
      </c>
      <c r="M45" s="10" t="str">
        <f>IFERROR(Table1[[#This Row],[Total Packs]]/(Table1[[#This Row],[Current Packs in Stock]]*Table1[[#This Row],[Qty per Pack]]),"")</f>
        <v/>
      </c>
      <c r="N45" s="10">
        <f>Table1[[#This Row],[Total Packs]]-(Table1[[#This Row],[Total Packs]]*0.15)</f>
        <v>0</v>
      </c>
      <c r="O45" s="10" t="str">
        <f>IFERROR(Table1[[#This Row],[Unit Sale Price]]-(Table1[[#This Row],[Unit Sale Price]]*0.15),"")</f>
        <v/>
      </c>
      <c r="P45" s="12" t="str">
        <f>IFERROR(Table1[[#This Row],[Unit Sale Price]]-Table1[[#This Row],[Unit Purchase Price]],"")</f>
        <v/>
      </c>
    </row>
    <row r="46" spans="1:16" ht="16.5" x14ac:dyDescent="0.3">
      <c r="A46" s="6">
        <f t="shared" si="0"/>
        <v>45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10">
        <f>IFERROR(Table1[[#This Row],[Pack Sale Price]]*Table1[[#This Row],[Current Packs in Stock]],"")</f>
        <v>0</v>
      </c>
      <c r="M46" s="10" t="str">
        <f>IFERROR(Table1[[#This Row],[Total Packs]]/(Table1[[#This Row],[Current Packs in Stock]]*Table1[[#This Row],[Qty per Pack]]),"")</f>
        <v/>
      </c>
      <c r="N46" s="10">
        <f>Table1[[#This Row],[Total Packs]]-(Table1[[#This Row],[Total Packs]]*0.15)</f>
        <v>0</v>
      </c>
      <c r="O46" s="10" t="str">
        <f>IFERROR(Table1[[#This Row],[Unit Sale Price]]-(Table1[[#This Row],[Unit Sale Price]]*0.15),"")</f>
        <v/>
      </c>
      <c r="P46" s="12" t="str">
        <f>IFERROR(Table1[[#This Row],[Unit Sale Price]]-Table1[[#This Row],[Unit Purchase Price]],"")</f>
        <v/>
      </c>
    </row>
    <row r="47" spans="1:16" ht="16.5" x14ac:dyDescent="0.3">
      <c r="A47" s="6">
        <f t="shared" si="0"/>
        <v>46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10">
        <f>IFERROR(Table1[[#This Row],[Pack Sale Price]]*Table1[[#This Row],[Current Packs in Stock]],"")</f>
        <v>0</v>
      </c>
      <c r="M47" s="10" t="str">
        <f>IFERROR(Table1[[#This Row],[Total Packs]]/(Table1[[#This Row],[Current Packs in Stock]]*Table1[[#This Row],[Qty per Pack]]),"")</f>
        <v/>
      </c>
      <c r="N47" s="10">
        <f>Table1[[#This Row],[Total Packs]]-(Table1[[#This Row],[Total Packs]]*0.15)</f>
        <v>0</v>
      </c>
      <c r="O47" s="10" t="str">
        <f>IFERROR(Table1[[#This Row],[Unit Sale Price]]-(Table1[[#This Row],[Unit Sale Price]]*0.15),"")</f>
        <v/>
      </c>
      <c r="P47" s="12" t="str">
        <f>IFERROR(Table1[[#This Row],[Unit Sale Price]]-Table1[[#This Row],[Unit Purchase Price]],"")</f>
        <v/>
      </c>
    </row>
    <row r="48" spans="1:16" ht="16.5" x14ac:dyDescent="0.3">
      <c r="A48" s="6">
        <f t="shared" si="0"/>
        <v>47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10">
        <f>IFERROR(Table1[[#This Row],[Pack Sale Price]]*Table1[[#This Row],[Current Packs in Stock]],"")</f>
        <v>0</v>
      </c>
      <c r="M48" s="10" t="str">
        <f>IFERROR(Table1[[#This Row],[Total Packs]]/(Table1[[#This Row],[Current Packs in Stock]]*Table1[[#This Row],[Qty per Pack]]),"")</f>
        <v/>
      </c>
      <c r="N48" s="10">
        <f>Table1[[#This Row],[Total Packs]]-(Table1[[#This Row],[Total Packs]]*0.15)</f>
        <v>0</v>
      </c>
      <c r="O48" s="10" t="str">
        <f>IFERROR(Table1[[#This Row],[Unit Sale Price]]-(Table1[[#This Row],[Unit Sale Price]]*0.15),"")</f>
        <v/>
      </c>
      <c r="P48" s="12" t="str">
        <f>IFERROR(Table1[[#This Row],[Unit Sale Price]]-Table1[[#This Row],[Unit Purchase Price]],"")</f>
        <v/>
      </c>
    </row>
    <row r="49" spans="1:16" ht="16.5" x14ac:dyDescent="0.3">
      <c r="A49" s="6">
        <f t="shared" si="0"/>
        <v>48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10">
        <f>IFERROR(Table1[[#This Row],[Pack Sale Price]]*Table1[[#This Row],[Current Packs in Stock]],"")</f>
        <v>0</v>
      </c>
      <c r="M49" s="10" t="str">
        <f>IFERROR(Table1[[#This Row],[Total Packs]]/(Table1[[#This Row],[Current Packs in Stock]]*Table1[[#This Row],[Qty per Pack]]),"")</f>
        <v/>
      </c>
      <c r="N49" s="10">
        <f>Table1[[#This Row],[Total Packs]]-(Table1[[#This Row],[Total Packs]]*0.15)</f>
        <v>0</v>
      </c>
      <c r="O49" s="10" t="str">
        <f>IFERROR(Table1[[#This Row],[Unit Sale Price]]-(Table1[[#This Row],[Unit Sale Price]]*0.15),"")</f>
        <v/>
      </c>
      <c r="P49" s="12" t="str">
        <f>IFERROR(Table1[[#This Row],[Unit Sale Price]]-Table1[[#This Row],[Unit Purchase Price]],"")</f>
        <v/>
      </c>
    </row>
    <row r="50" spans="1:16" ht="16.5" x14ac:dyDescent="0.3">
      <c r="A50" s="6">
        <f t="shared" si="0"/>
        <v>49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10">
        <f>IFERROR(Table1[[#This Row],[Pack Sale Price]]*Table1[[#This Row],[Current Packs in Stock]],"")</f>
        <v>0</v>
      </c>
      <c r="M50" s="10" t="str">
        <f>IFERROR(Table1[[#This Row],[Total Packs]]/(Table1[[#This Row],[Current Packs in Stock]]*Table1[[#This Row],[Qty per Pack]]),"")</f>
        <v/>
      </c>
      <c r="N50" s="10">
        <f>Table1[[#This Row],[Total Packs]]-(Table1[[#This Row],[Total Packs]]*0.15)</f>
        <v>0</v>
      </c>
      <c r="O50" s="10" t="str">
        <f>IFERROR(Table1[[#This Row],[Unit Sale Price]]-(Table1[[#This Row],[Unit Sale Price]]*0.15),"")</f>
        <v/>
      </c>
      <c r="P50" s="12" t="str">
        <f>IFERROR(Table1[[#This Row],[Unit Sale Price]]-Table1[[#This Row],[Unit Purchase Price]],"")</f>
        <v/>
      </c>
    </row>
    <row r="51" spans="1:16" ht="16.5" x14ac:dyDescent="0.3">
      <c r="A51" s="6">
        <f t="shared" si="0"/>
        <v>50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10">
        <f>IFERROR(Table1[[#This Row],[Pack Sale Price]]*Table1[[#This Row],[Current Packs in Stock]],"")</f>
        <v>0</v>
      </c>
      <c r="M51" s="10" t="str">
        <f>IFERROR(Table1[[#This Row],[Total Packs]]/(Table1[[#This Row],[Current Packs in Stock]]*Table1[[#This Row],[Qty per Pack]]),"")</f>
        <v/>
      </c>
      <c r="N51" s="10">
        <f>Table1[[#This Row],[Total Packs]]-(Table1[[#This Row],[Total Packs]]*0.15)</f>
        <v>0</v>
      </c>
      <c r="O51" s="10" t="str">
        <f>IFERROR(Table1[[#This Row],[Unit Sale Price]]-(Table1[[#This Row],[Unit Sale Price]]*0.15),"")</f>
        <v/>
      </c>
      <c r="P51" s="12" t="str">
        <f>IFERROR(Table1[[#This Row],[Unit Sale Price]]-Table1[[#This Row],[Unit Purchase Price]],"")</f>
        <v/>
      </c>
    </row>
    <row r="52" spans="1:16" ht="16.5" x14ac:dyDescent="0.3">
      <c r="A52" s="6">
        <f t="shared" si="0"/>
        <v>51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10">
        <f>IFERROR(Table1[[#This Row],[Pack Sale Price]]*Table1[[#This Row],[Current Packs in Stock]],"")</f>
        <v>0</v>
      </c>
      <c r="M52" s="10" t="str">
        <f>IFERROR(Table1[[#This Row],[Total Packs]]/(Table1[[#This Row],[Current Packs in Stock]]*Table1[[#This Row],[Qty per Pack]]),"")</f>
        <v/>
      </c>
      <c r="N52" s="10">
        <f>Table1[[#This Row],[Total Packs]]-(Table1[[#This Row],[Total Packs]]*0.15)</f>
        <v>0</v>
      </c>
      <c r="O52" s="10" t="str">
        <f>IFERROR(Table1[[#This Row],[Unit Sale Price]]-(Table1[[#This Row],[Unit Sale Price]]*0.15),"")</f>
        <v/>
      </c>
      <c r="P52" s="12" t="str">
        <f>IFERROR(Table1[[#This Row],[Unit Sale Price]]-Table1[[#This Row],[Unit Purchase Price]],"")</f>
        <v/>
      </c>
    </row>
    <row r="53" spans="1:16" ht="16.5" x14ac:dyDescent="0.3">
      <c r="A53" s="6">
        <f t="shared" si="0"/>
        <v>52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10">
        <f>IFERROR(Table1[[#This Row],[Pack Sale Price]]*Table1[[#This Row],[Current Packs in Stock]],"")</f>
        <v>0</v>
      </c>
      <c r="M53" s="10" t="str">
        <f>IFERROR(Table1[[#This Row],[Total Packs]]/(Table1[[#This Row],[Current Packs in Stock]]*Table1[[#This Row],[Qty per Pack]]),"")</f>
        <v/>
      </c>
      <c r="N53" s="10">
        <f>Table1[[#This Row],[Total Packs]]-(Table1[[#This Row],[Total Packs]]*0.15)</f>
        <v>0</v>
      </c>
      <c r="O53" s="10" t="str">
        <f>IFERROR(Table1[[#This Row],[Unit Sale Price]]-(Table1[[#This Row],[Unit Sale Price]]*0.15),"")</f>
        <v/>
      </c>
      <c r="P53" s="12" t="str">
        <f>IFERROR(Table1[[#This Row],[Unit Sale Price]]-Table1[[#This Row],[Unit Purchase Price]],"")</f>
        <v/>
      </c>
    </row>
    <row r="54" spans="1:16" ht="16.5" x14ac:dyDescent="0.3">
      <c r="A54" s="6">
        <f t="shared" si="0"/>
        <v>53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10">
        <f>IFERROR(Table1[[#This Row],[Pack Sale Price]]*Table1[[#This Row],[Current Packs in Stock]],"")</f>
        <v>0</v>
      </c>
      <c r="M54" s="10" t="str">
        <f>IFERROR(Table1[[#This Row],[Total Packs]]/(Table1[[#This Row],[Current Packs in Stock]]*Table1[[#This Row],[Qty per Pack]]),"")</f>
        <v/>
      </c>
      <c r="N54" s="10">
        <f>Table1[[#This Row],[Total Packs]]-(Table1[[#This Row],[Total Packs]]*0.15)</f>
        <v>0</v>
      </c>
      <c r="O54" s="10" t="str">
        <f>IFERROR(Table1[[#This Row],[Unit Sale Price]]-(Table1[[#This Row],[Unit Sale Price]]*0.15),"")</f>
        <v/>
      </c>
      <c r="P54" s="12" t="str">
        <f>IFERROR(Table1[[#This Row],[Unit Sale Price]]-Table1[[#This Row],[Unit Purchase Price]],"")</f>
        <v/>
      </c>
    </row>
    <row r="55" spans="1:16" ht="16.5" x14ac:dyDescent="0.3">
      <c r="A55" s="6">
        <f t="shared" si="0"/>
        <v>54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10">
        <f>IFERROR(Table1[[#This Row],[Pack Sale Price]]*Table1[[#This Row],[Current Packs in Stock]],"")</f>
        <v>0</v>
      </c>
      <c r="M55" s="10" t="str">
        <f>IFERROR(Table1[[#This Row],[Total Packs]]/(Table1[[#This Row],[Current Packs in Stock]]*Table1[[#This Row],[Qty per Pack]]),"")</f>
        <v/>
      </c>
      <c r="N55" s="10">
        <f>Table1[[#This Row],[Total Packs]]-(Table1[[#This Row],[Total Packs]]*0.15)</f>
        <v>0</v>
      </c>
      <c r="O55" s="10" t="str">
        <f>IFERROR(Table1[[#This Row],[Unit Sale Price]]-(Table1[[#This Row],[Unit Sale Price]]*0.15),"")</f>
        <v/>
      </c>
      <c r="P55" s="12" t="str">
        <f>IFERROR(Table1[[#This Row],[Unit Sale Price]]-Table1[[#This Row],[Unit Purchase Price]],"")</f>
        <v/>
      </c>
    </row>
    <row r="56" spans="1:16" ht="16.5" x14ac:dyDescent="0.3">
      <c r="A56" s="6">
        <f t="shared" si="0"/>
        <v>55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10">
        <f>IFERROR(Table1[[#This Row],[Pack Sale Price]]*Table1[[#This Row],[Current Packs in Stock]],"")</f>
        <v>0</v>
      </c>
      <c r="M56" s="10" t="str">
        <f>IFERROR(Table1[[#This Row],[Total Packs]]/(Table1[[#This Row],[Current Packs in Stock]]*Table1[[#This Row],[Qty per Pack]]),"")</f>
        <v/>
      </c>
      <c r="N56" s="10">
        <f>Table1[[#This Row],[Total Packs]]-(Table1[[#This Row],[Total Packs]]*0.15)</f>
        <v>0</v>
      </c>
      <c r="O56" s="10" t="str">
        <f>IFERROR(Table1[[#This Row],[Unit Sale Price]]-(Table1[[#This Row],[Unit Sale Price]]*0.15),"")</f>
        <v/>
      </c>
      <c r="P56" s="12" t="str">
        <f>IFERROR(Table1[[#This Row],[Unit Sale Price]]-Table1[[#This Row],[Unit Purchase Price]],"")</f>
        <v/>
      </c>
    </row>
    <row r="57" spans="1:16" ht="16.5" x14ac:dyDescent="0.3">
      <c r="A57" s="6">
        <f t="shared" si="0"/>
        <v>56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10">
        <f>IFERROR(Table1[[#This Row],[Pack Sale Price]]*Table1[[#This Row],[Current Packs in Stock]],"")</f>
        <v>0</v>
      </c>
      <c r="M57" s="10" t="str">
        <f>IFERROR(Table1[[#This Row],[Total Packs]]/(Table1[[#This Row],[Current Packs in Stock]]*Table1[[#This Row],[Qty per Pack]]),"")</f>
        <v/>
      </c>
      <c r="N57" s="10">
        <f>Table1[[#This Row],[Total Packs]]-(Table1[[#This Row],[Total Packs]]*0.15)</f>
        <v>0</v>
      </c>
      <c r="O57" s="10" t="str">
        <f>IFERROR(Table1[[#This Row],[Unit Sale Price]]-(Table1[[#This Row],[Unit Sale Price]]*0.15),"")</f>
        <v/>
      </c>
      <c r="P57" s="12" t="str">
        <f>IFERROR(Table1[[#This Row],[Unit Sale Price]]-Table1[[#This Row],[Unit Purchase Price]],"")</f>
        <v/>
      </c>
    </row>
    <row r="58" spans="1:16" ht="16.5" x14ac:dyDescent="0.3">
      <c r="A58" s="6">
        <f t="shared" si="0"/>
        <v>57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10">
        <f>IFERROR(Table1[[#This Row],[Pack Sale Price]]*Table1[[#This Row],[Current Packs in Stock]],"")</f>
        <v>0</v>
      </c>
      <c r="M58" s="10" t="str">
        <f>IFERROR(Table1[[#This Row],[Total Packs]]/(Table1[[#This Row],[Current Packs in Stock]]*Table1[[#This Row],[Qty per Pack]]),"")</f>
        <v/>
      </c>
      <c r="N58" s="10">
        <f>Table1[[#This Row],[Total Packs]]-(Table1[[#This Row],[Total Packs]]*0.15)</f>
        <v>0</v>
      </c>
      <c r="O58" s="10" t="str">
        <f>IFERROR(Table1[[#This Row],[Unit Sale Price]]-(Table1[[#This Row],[Unit Sale Price]]*0.15),"")</f>
        <v/>
      </c>
      <c r="P58" s="12" t="str">
        <f>IFERROR(Table1[[#This Row],[Unit Sale Price]]-Table1[[#This Row],[Unit Purchase Price]],"")</f>
        <v/>
      </c>
    </row>
    <row r="59" spans="1:16" ht="16.5" x14ac:dyDescent="0.3">
      <c r="A59" s="6">
        <f t="shared" si="0"/>
        <v>58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10">
        <f>IFERROR(Table1[[#This Row],[Pack Sale Price]]*Table1[[#This Row],[Current Packs in Stock]],"")</f>
        <v>0</v>
      </c>
      <c r="M59" s="10" t="str">
        <f>IFERROR(Table1[[#This Row],[Total Packs]]/(Table1[[#This Row],[Current Packs in Stock]]*Table1[[#This Row],[Qty per Pack]]),"")</f>
        <v/>
      </c>
      <c r="N59" s="10">
        <f>Table1[[#This Row],[Total Packs]]-(Table1[[#This Row],[Total Packs]]*0.15)</f>
        <v>0</v>
      </c>
      <c r="O59" s="10" t="str">
        <f>IFERROR(Table1[[#This Row],[Unit Sale Price]]-(Table1[[#This Row],[Unit Sale Price]]*0.15),"")</f>
        <v/>
      </c>
      <c r="P59" s="12" t="str">
        <f>IFERROR(Table1[[#This Row],[Unit Sale Price]]-Table1[[#This Row],[Unit Purchase Price]],"")</f>
        <v/>
      </c>
    </row>
    <row r="60" spans="1:16" ht="16.5" x14ac:dyDescent="0.3">
      <c r="A60" s="6">
        <f t="shared" si="0"/>
        <v>59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10">
        <f>IFERROR(Table1[[#This Row],[Pack Sale Price]]*Table1[[#This Row],[Current Packs in Stock]],"")</f>
        <v>0</v>
      </c>
      <c r="M60" s="10" t="str">
        <f>IFERROR(Table1[[#This Row],[Total Packs]]/(Table1[[#This Row],[Current Packs in Stock]]*Table1[[#This Row],[Qty per Pack]]),"")</f>
        <v/>
      </c>
      <c r="N60" s="10">
        <f>Table1[[#This Row],[Total Packs]]-(Table1[[#This Row],[Total Packs]]*0.15)</f>
        <v>0</v>
      </c>
      <c r="O60" s="10" t="str">
        <f>IFERROR(Table1[[#This Row],[Unit Sale Price]]-(Table1[[#This Row],[Unit Sale Price]]*0.15),"")</f>
        <v/>
      </c>
      <c r="P60" s="12" t="str">
        <f>IFERROR(Table1[[#This Row],[Unit Sale Price]]-Table1[[#This Row],[Unit Purchase Price]],"")</f>
        <v/>
      </c>
    </row>
    <row r="61" spans="1:16" ht="16.5" x14ac:dyDescent="0.3">
      <c r="A61" s="6">
        <f t="shared" si="0"/>
        <v>60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10">
        <f>IFERROR(Table1[[#This Row],[Pack Sale Price]]*Table1[[#This Row],[Current Packs in Stock]],"")</f>
        <v>0</v>
      </c>
      <c r="M61" s="10" t="str">
        <f>IFERROR(Table1[[#This Row],[Total Packs]]/(Table1[[#This Row],[Current Packs in Stock]]*Table1[[#This Row],[Qty per Pack]]),"")</f>
        <v/>
      </c>
      <c r="N61" s="10">
        <f>Table1[[#This Row],[Total Packs]]-(Table1[[#This Row],[Total Packs]]*0.15)</f>
        <v>0</v>
      </c>
      <c r="O61" s="10" t="str">
        <f>IFERROR(Table1[[#This Row],[Unit Sale Price]]-(Table1[[#This Row],[Unit Sale Price]]*0.15),"")</f>
        <v/>
      </c>
      <c r="P61" s="12" t="str">
        <f>IFERROR(Table1[[#This Row],[Unit Sale Price]]-Table1[[#This Row],[Unit Purchase Price]],"")</f>
        <v/>
      </c>
    </row>
    <row r="62" spans="1:16" ht="16.5" x14ac:dyDescent="0.3">
      <c r="A62" s="6">
        <f t="shared" si="0"/>
        <v>61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10">
        <f>IFERROR(Table1[[#This Row],[Pack Sale Price]]*Table1[[#This Row],[Current Packs in Stock]],"")</f>
        <v>0</v>
      </c>
      <c r="M62" s="10" t="str">
        <f>IFERROR(Table1[[#This Row],[Total Packs]]/(Table1[[#This Row],[Current Packs in Stock]]*Table1[[#This Row],[Qty per Pack]]),"")</f>
        <v/>
      </c>
      <c r="N62" s="10">
        <f>Table1[[#This Row],[Total Packs]]-(Table1[[#This Row],[Total Packs]]*0.15)</f>
        <v>0</v>
      </c>
      <c r="O62" s="10" t="str">
        <f>IFERROR(Table1[[#This Row],[Unit Sale Price]]-(Table1[[#This Row],[Unit Sale Price]]*0.15),"")</f>
        <v/>
      </c>
      <c r="P62" s="12" t="str">
        <f>IFERROR(Table1[[#This Row],[Unit Sale Price]]-Table1[[#This Row],[Unit Purchase Price]],"")</f>
        <v/>
      </c>
    </row>
    <row r="63" spans="1:16" ht="16.5" x14ac:dyDescent="0.3">
      <c r="A63" s="6">
        <f t="shared" si="0"/>
        <v>62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10">
        <f>IFERROR(Table1[[#This Row],[Pack Sale Price]]*Table1[[#This Row],[Current Packs in Stock]],"")</f>
        <v>0</v>
      </c>
      <c r="M63" s="10" t="str">
        <f>IFERROR(Table1[[#This Row],[Total Packs]]/(Table1[[#This Row],[Current Packs in Stock]]*Table1[[#This Row],[Qty per Pack]]),"")</f>
        <v/>
      </c>
      <c r="N63" s="10">
        <f>Table1[[#This Row],[Total Packs]]-(Table1[[#This Row],[Total Packs]]*0.15)</f>
        <v>0</v>
      </c>
      <c r="O63" s="10" t="str">
        <f>IFERROR(Table1[[#This Row],[Unit Sale Price]]-(Table1[[#This Row],[Unit Sale Price]]*0.15),"")</f>
        <v/>
      </c>
      <c r="P63" s="12" t="str">
        <f>IFERROR(Table1[[#This Row],[Unit Sale Price]]-Table1[[#This Row],[Unit Purchase Price]],"")</f>
        <v/>
      </c>
    </row>
    <row r="64" spans="1:16" ht="16.5" x14ac:dyDescent="0.3">
      <c r="A64" s="6">
        <f t="shared" si="0"/>
        <v>63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10">
        <f>IFERROR(Table1[[#This Row],[Pack Sale Price]]*Table1[[#This Row],[Current Packs in Stock]],"")</f>
        <v>0</v>
      </c>
      <c r="M64" s="10" t="str">
        <f>IFERROR(Table1[[#This Row],[Total Packs]]/(Table1[[#This Row],[Current Packs in Stock]]*Table1[[#This Row],[Qty per Pack]]),"")</f>
        <v/>
      </c>
      <c r="N64" s="10">
        <f>Table1[[#This Row],[Total Packs]]-(Table1[[#This Row],[Total Packs]]*0.15)</f>
        <v>0</v>
      </c>
      <c r="O64" s="10" t="str">
        <f>IFERROR(Table1[[#This Row],[Unit Sale Price]]-(Table1[[#This Row],[Unit Sale Price]]*0.15),"")</f>
        <v/>
      </c>
      <c r="P64" s="12" t="str">
        <f>IFERROR(Table1[[#This Row],[Unit Sale Price]]-Table1[[#This Row],[Unit Purchase Price]],"")</f>
        <v/>
      </c>
    </row>
    <row r="65" spans="1:16" ht="16.5" x14ac:dyDescent="0.3">
      <c r="A65" s="6">
        <f t="shared" si="0"/>
        <v>64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10">
        <f>IFERROR(Table1[[#This Row],[Pack Sale Price]]*Table1[[#This Row],[Current Packs in Stock]],"")</f>
        <v>0</v>
      </c>
      <c r="M65" s="10" t="str">
        <f>IFERROR(Table1[[#This Row],[Total Packs]]/(Table1[[#This Row],[Current Packs in Stock]]*Table1[[#This Row],[Qty per Pack]]),"")</f>
        <v/>
      </c>
      <c r="N65" s="10">
        <f>Table1[[#This Row],[Total Packs]]-(Table1[[#This Row],[Total Packs]]*0.15)</f>
        <v>0</v>
      </c>
      <c r="O65" s="10" t="str">
        <f>IFERROR(Table1[[#This Row],[Unit Sale Price]]-(Table1[[#This Row],[Unit Sale Price]]*0.15),"")</f>
        <v/>
      </c>
      <c r="P65" s="12" t="str">
        <f>IFERROR(Table1[[#This Row],[Unit Sale Price]]-Table1[[#This Row],[Unit Purchase Price]],"")</f>
        <v/>
      </c>
    </row>
    <row r="66" spans="1:16" ht="16.5" x14ac:dyDescent="0.3">
      <c r="A66" s="6">
        <f t="shared" si="0"/>
        <v>65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10">
        <f>IFERROR(Table1[[#This Row],[Pack Sale Price]]*Table1[[#This Row],[Current Packs in Stock]],"")</f>
        <v>0</v>
      </c>
      <c r="M66" s="10" t="str">
        <f>IFERROR(Table1[[#This Row],[Total Packs]]/(Table1[[#This Row],[Current Packs in Stock]]*Table1[[#This Row],[Qty per Pack]]),"")</f>
        <v/>
      </c>
      <c r="N66" s="10">
        <f>Table1[[#This Row],[Total Packs]]-(Table1[[#This Row],[Total Packs]]*0.15)</f>
        <v>0</v>
      </c>
      <c r="O66" s="10" t="str">
        <f>IFERROR(Table1[[#This Row],[Unit Sale Price]]-(Table1[[#This Row],[Unit Sale Price]]*0.15),"")</f>
        <v/>
      </c>
      <c r="P66" s="12" t="str">
        <f>IFERROR(Table1[[#This Row],[Unit Sale Price]]-Table1[[#This Row],[Unit Purchase Price]],"")</f>
        <v/>
      </c>
    </row>
    <row r="67" spans="1:16" ht="16.5" x14ac:dyDescent="0.3">
      <c r="A67" s="6">
        <f t="shared" si="0"/>
        <v>66</v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10">
        <f>IFERROR(Table1[[#This Row],[Pack Sale Price]]*Table1[[#This Row],[Current Packs in Stock]],"")</f>
        <v>0</v>
      </c>
      <c r="M67" s="10" t="str">
        <f>IFERROR(Table1[[#This Row],[Total Packs]]/(Table1[[#This Row],[Current Packs in Stock]]*Table1[[#This Row],[Qty per Pack]]),"")</f>
        <v/>
      </c>
      <c r="N67" s="10">
        <f>Table1[[#This Row],[Total Packs]]-(Table1[[#This Row],[Total Packs]]*0.15)</f>
        <v>0</v>
      </c>
      <c r="O67" s="10" t="str">
        <f>IFERROR(Table1[[#This Row],[Unit Sale Price]]-(Table1[[#This Row],[Unit Sale Price]]*0.15),"")</f>
        <v/>
      </c>
      <c r="P67" s="12" t="str">
        <f>IFERROR(Table1[[#This Row],[Unit Sale Price]]-Table1[[#This Row],[Unit Purchase Price]],"")</f>
        <v/>
      </c>
    </row>
    <row r="68" spans="1:16" ht="16.5" x14ac:dyDescent="0.3">
      <c r="A68" s="6">
        <f t="shared" ref="A68:A131" si="1">A67+1</f>
        <v>67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10">
        <f>IFERROR(Table1[[#This Row],[Pack Sale Price]]*Table1[[#This Row],[Current Packs in Stock]],"")</f>
        <v>0</v>
      </c>
      <c r="M68" s="10" t="str">
        <f>IFERROR(Table1[[#This Row],[Total Packs]]/(Table1[[#This Row],[Current Packs in Stock]]*Table1[[#This Row],[Qty per Pack]]),"")</f>
        <v/>
      </c>
      <c r="N68" s="10">
        <f>Table1[[#This Row],[Total Packs]]-(Table1[[#This Row],[Total Packs]]*0.15)</f>
        <v>0</v>
      </c>
      <c r="O68" s="10" t="str">
        <f>IFERROR(Table1[[#This Row],[Unit Sale Price]]-(Table1[[#This Row],[Unit Sale Price]]*0.15),"")</f>
        <v/>
      </c>
      <c r="P68" s="12" t="str">
        <f>IFERROR(Table1[[#This Row],[Unit Sale Price]]-Table1[[#This Row],[Unit Purchase Price]],"")</f>
        <v/>
      </c>
    </row>
    <row r="69" spans="1:16" ht="16.5" x14ac:dyDescent="0.3">
      <c r="A69" s="6">
        <f t="shared" si="1"/>
        <v>68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10">
        <f>IFERROR(Table1[[#This Row],[Pack Sale Price]]*Table1[[#This Row],[Current Packs in Stock]],"")</f>
        <v>0</v>
      </c>
      <c r="M69" s="10" t="str">
        <f>IFERROR(Table1[[#This Row],[Total Packs]]/(Table1[[#This Row],[Current Packs in Stock]]*Table1[[#This Row],[Qty per Pack]]),"")</f>
        <v/>
      </c>
      <c r="N69" s="10">
        <f>Table1[[#This Row],[Total Packs]]-(Table1[[#This Row],[Total Packs]]*0.15)</f>
        <v>0</v>
      </c>
      <c r="O69" s="10" t="str">
        <f>IFERROR(Table1[[#This Row],[Unit Sale Price]]-(Table1[[#This Row],[Unit Sale Price]]*0.15),"")</f>
        <v/>
      </c>
      <c r="P69" s="12" t="str">
        <f>IFERROR(Table1[[#This Row],[Unit Sale Price]]-Table1[[#This Row],[Unit Purchase Price]],"")</f>
        <v/>
      </c>
    </row>
    <row r="70" spans="1:16" ht="16.5" x14ac:dyDescent="0.3">
      <c r="A70" s="6">
        <f t="shared" si="1"/>
        <v>69</v>
      </c>
      <c r="B70" s="7"/>
      <c r="C70" s="7"/>
      <c r="D70" s="7"/>
      <c r="E70" s="7"/>
      <c r="F70" s="7"/>
      <c r="G70" s="7"/>
      <c r="H70" s="7"/>
      <c r="I70" s="7"/>
      <c r="J70" s="7"/>
      <c r="K70" s="7"/>
      <c r="L70" s="10">
        <f>IFERROR(Table1[[#This Row],[Pack Sale Price]]*Table1[[#This Row],[Current Packs in Stock]],"")</f>
        <v>0</v>
      </c>
      <c r="M70" s="10" t="str">
        <f>IFERROR(Table1[[#This Row],[Total Packs]]/(Table1[[#This Row],[Current Packs in Stock]]*Table1[[#This Row],[Qty per Pack]]),"")</f>
        <v/>
      </c>
      <c r="N70" s="10">
        <f>Table1[[#This Row],[Total Packs]]-(Table1[[#This Row],[Total Packs]]*0.15)</f>
        <v>0</v>
      </c>
      <c r="O70" s="10" t="str">
        <f>IFERROR(Table1[[#This Row],[Unit Sale Price]]-(Table1[[#This Row],[Unit Sale Price]]*0.15),"")</f>
        <v/>
      </c>
      <c r="P70" s="12" t="str">
        <f>IFERROR(Table1[[#This Row],[Unit Sale Price]]-Table1[[#This Row],[Unit Purchase Price]],"")</f>
        <v/>
      </c>
    </row>
    <row r="71" spans="1:16" ht="16.5" x14ac:dyDescent="0.3">
      <c r="A71" s="6">
        <f t="shared" si="1"/>
        <v>70</v>
      </c>
      <c r="B71" s="7"/>
      <c r="C71" s="7"/>
      <c r="D71" s="7"/>
      <c r="E71" s="7"/>
      <c r="F71" s="7"/>
      <c r="G71" s="7"/>
      <c r="H71" s="7"/>
      <c r="I71" s="7"/>
      <c r="J71" s="7"/>
      <c r="K71" s="7"/>
      <c r="L71" s="10">
        <f>IFERROR(Table1[[#This Row],[Pack Sale Price]]*Table1[[#This Row],[Current Packs in Stock]],"")</f>
        <v>0</v>
      </c>
      <c r="M71" s="10" t="str">
        <f>IFERROR(Table1[[#This Row],[Total Packs]]/(Table1[[#This Row],[Current Packs in Stock]]*Table1[[#This Row],[Qty per Pack]]),"")</f>
        <v/>
      </c>
      <c r="N71" s="10">
        <f>Table1[[#This Row],[Total Packs]]-(Table1[[#This Row],[Total Packs]]*0.15)</f>
        <v>0</v>
      </c>
      <c r="O71" s="10" t="str">
        <f>IFERROR(Table1[[#This Row],[Unit Sale Price]]-(Table1[[#This Row],[Unit Sale Price]]*0.15),"")</f>
        <v/>
      </c>
      <c r="P71" s="12" t="str">
        <f>IFERROR(Table1[[#This Row],[Unit Sale Price]]-Table1[[#This Row],[Unit Purchase Price]],"")</f>
        <v/>
      </c>
    </row>
    <row r="72" spans="1:16" ht="16.5" x14ac:dyDescent="0.3">
      <c r="A72" s="6">
        <f t="shared" si="1"/>
        <v>71</v>
      </c>
      <c r="B72" s="7"/>
      <c r="C72" s="7"/>
      <c r="D72" s="7"/>
      <c r="E72" s="7"/>
      <c r="F72" s="7"/>
      <c r="G72" s="7"/>
      <c r="H72" s="7"/>
      <c r="I72" s="7"/>
      <c r="J72" s="7"/>
      <c r="K72" s="7"/>
      <c r="L72" s="10">
        <f>IFERROR(Table1[[#This Row],[Pack Sale Price]]*Table1[[#This Row],[Current Packs in Stock]],"")</f>
        <v>0</v>
      </c>
      <c r="M72" s="10" t="str">
        <f>IFERROR(Table1[[#This Row],[Total Packs]]/(Table1[[#This Row],[Current Packs in Stock]]*Table1[[#This Row],[Qty per Pack]]),"")</f>
        <v/>
      </c>
      <c r="N72" s="10">
        <f>Table1[[#This Row],[Total Packs]]-(Table1[[#This Row],[Total Packs]]*0.15)</f>
        <v>0</v>
      </c>
      <c r="O72" s="10" t="str">
        <f>IFERROR(Table1[[#This Row],[Unit Sale Price]]-(Table1[[#This Row],[Unit Sale Price]]*0.15),"")</f>
        <v/>
      </c>
      <c r="P72" s="12" t="str">
        <f>IFERROR(Table1[[#This Row],[Unit Sale Price]]-Table1[[#This Row],[Unit Purchase Price]],"")</f>
        <v/>
      </c>
    </row>
    <row r="73" spans="1:16" ht="16.5" x14ac:dyDescent="0.3">
      <c r="A73" s="6">
        <f t="shared" si="1"/>
        <v>72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10">
        <f>IFERROR(Table1[[#This Row],[Pack Sale Price]]*Table1[[#This Row],[Current Packs in Stock]],"")</f>
        <v>0</v>
      </c>
      <c r="M73" s="10" t="str">
        <f>IFERROR(Table1[[#This Row],[Total Packs]]/(Table1[[#This Row],[Current Packs in Stock]]*Table1[[#This Row],[Qty per Pack]]),"")</f>
        <v/>
      </c>
      <c r="N73" s="10">
        <f>Table1[[#This Row],[Total Packs]]-(Table1[[#This Row],[Total Packs]]*0.15)</f>
        <v>0</v>
      </c>
      <c r="O73" s="10" t="str">
        <f>IFERROR(Table1[[#This Row],[Unit Sale Price]]-(Table1[[#This Row],[Unit Sale Price]]*0.15),"")</f>
        <v/>
      </c>
      <c r="P73" s="12" t="str">
        <f>IFERROR(Table1[[#This Row],[Unit Sale Price]]-Table1[[#This Row],[Unit Purchase Price]],"")</f>
        <v/>
      </c>
    </row>
    <row r="74" spans="1:16" ht="16.5" x14ac:dyDescent="0.3">
      <c r="A74" s="6">
        <f t="shared" si="1"/>
        <v>73</v>
      </c>
      <c r="B74" s="7"/>
      <c r="C74" s="7"/>
      <c r="D74" s="7"/>
      <c r="E74" s="7"/>
      <c r="F74" s="7"/>
      <c r="G74" s="7"/>
      <c r="H74" s="7"/>
      <c r="I74" s="7"/>
      <c r="J74" s="7"/>
      <c r="K74" s="7"/>
      <c r="L74" s="10">
        <f>IFERROR(Table1[[#This Row],[Pack Sale Price]]*Table1[[#This Row],[Current Packs in Stock]],"")</f>
        <v>0</v>
      </c>
      <c r="M74" s="10" t="str">
        <f>IFERROR(Table1[[#This Row],[Total Packs]]/(Table1[[#This Row],[Current Packs in Stock]]*Table1[[#This Row],[Qty per Pack]]),"")</f>
        <v/>
      </c>
      <c r="N74" s="10">
        <f>Table1[[#This Row],[Total Packs]]-(Table1[[#This Row],[Total Packs]]*0.15)</f>
        <v>0</v>
      </c>
      <c r="O74" s="10" t="str">
        <f>IFERROR(Table1[[#This Row],[Unit Sale Price]]-(Table1[[#This Row],[Unit Sale Price]]*0.15),"")</f>
        <v/>
      </c>
      <c r="P74" s="12" t="str">
        <f>IFERROR(Table1[[#This Row],[Unit Sale Price]]-Table1[[#This Row],[Unit Purchase Price]],"")</f>
        <v/>
      </c>
    </row>
    <row r="75" spans="1:16" ht="16.5" x14ac:dyDescent="0.3">
      <c r="A75" s="6">
        <f t="shared" si="1"/>
        <v>74</v>
      </c>
      <c r="B75" s="7"/>
      <c r="C75" s="7"/>
      <c r="D75" s="7"/>
      <c r="E75" s="7"/>
      <c r="F75" s="7"/>
      <c r="G75" s="7"/>
      <c r="H75" s="7"/>
      <c r="I75" s="7"/>
      <c r="J75" s="7"/>
      <c r="K75" s="7"/>
      <c r="L75" s="10">
        <f>IFERROR(Table1[[#This Row],[Pack Sale Price]]*Table1[[#This Row],[Current Packs in Stock]],"")</f>
        <v>0</v>
      </c>
      <c r="M75" s="10" t="str">
        <f>IFERROR(Table1[[#This Row],[Total Packs]]/(Table1[[#This Row],[Current Packs in Stock]]*Table1[[#This Row],[Qty per Pack]]),"")</f>
        <v/>
      </c>
      <c r="N75" s="10">
        <f>Table1[[#This Row],[Total Packs]]-(Table1[[#This Row],[Total Packs]]*0.15)</f>
        <v>0</v>
      </c>
      <c r="O75" s="10" t="str">
        <f>IFERROR(Table1[[#This Row],[Unit Sale Price]]-(Table1[[#This Row],[Unit Sale Price]]*0.15),"")</f>
        <v/>
      </c>
      <c r="P75" s="12" t="str">
        <f>IFERROR(Table1[[#This Row],[Unit Sale Price]]-Table1[[#This Row],[Unit Purchase Price]],"")</f>
        <v/>
      </c>
    </row>
    <row r="76" spans="1:16" ht="16.5" x14ac:dyDescent="0.3">
      <c r="A76" s="6">
        <f t="shared" si="1"/>
        <v>75</v>
      </c>
      <c r="B76" s="7"/>
      <c r="C76" s="7"/>
      <c r="D76" s="7"/>
      <c r="E76" s="7"/>
      <c r="F76" s="7"/>
      <c r="G76" s="7"/>
      <c r="H76" s="7"/>
      <c r="I76" s="7"/>
      <c r="J76" s="7"/>
      <c r="K76" s="7"/>
      <c r="L76" s="10">
        <f>IFERROR(Table1[[#This Row],[Pack Sale Price]]*Table1[[#This Row],[Current Packs in Stock]],"")</f>
        <v>0</v>
      </c>
      <c r="M76" s="10" t="str">
        <f>IFERROR(Table1[[#This Row],[Total Packs]]/(Table1[[#This Row],[Current Packs in Stock]]*Table1[[#This Row],[Qty per Pack]]),"")</f>
        <v/>
      </c>
      <c r="N76" s="10">
        <f>Table1[[#This Row],[Total Packs]]-(Table1[[#This Row],[Total Packs]]*0.15)</f>
        <v>0</v>
      </c>
      <c r="O76" s="10" t="str">
        <f>IFERROR(Table1[[#This Row],[Unit Sale Price]]-(Table1[[#This Row],[Unit Sale Price]]*0.15),"")</f>
        <v/>
      </c>
      <c r="P76" s="12" t="str">
        <f>IFERROR(Table1[[#This Row],[Unit Sale Price]]-Table1[[#This Row],[Unit Purchase Price]],"")</f>
        <v/>
      </c>
    </row>
    <row r="77" spans="1:16" ht="16.5" x14ac:dyDescent="0.3">
      <c r="A77" s="6">
        <f t="shared" si="1"/>
        <v>76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10">
        <f>IFERROR(Table1[[#This Row],[Pack Sale Price]]*Table1[[#This Row],[Current Packs in Stock]],"")</f>
        <v>0</v>
      </c>
      <c r="M77" s="10" t="str">
        <f>IFERROR(Table1[[#This Row],[Total Packs]]/(Table1[[#This Row],[Current Packs in Stock]]*Table1[[#This Row],[Qty per Pack]]),"")</f>
        <v/>
      </c>
      <c r="N77" s="10">
        <f>Table1[[#This Row],[Total Packs]]-(Table1[[#This Row],[Total Packs]]*0.15)</f>
        <v>0</v>
      </c>
      <c r="O77" s="10" t="str">
        <f>IFERROR(Table1[[#This Row],[Unit Sale Price]]-(Table1[[#This Row],[Unit Sale Price]]*0.15),"")</f>
        <v/>
      </c>
      <c r="P77" s="12" t="str">
        <f>IFERROR(Table1[[#This Row],[Unit Sale Price]]-Table1[[#This Row],[Unit Purchase Price]],"")</f>
        <v/>
      </c>
    </row>
    <row r="78" spans="1:16" ht="16.5" x14ac:dyDescent="0.3">
      <c r="A78" s="6">
        <f t="shared" si="1"/>
        <v>77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10">
        <f>IFERROR(Table1[[#This Row],[Pack Sale Price]]*Table1[[#This Row],[Current Packs in Stock]],"")</f>
        <v>0</v>
      </c>
      <c r="M78" s="10" t="str">
        <f>IFERROR(Table1[[#This Row],[Total Packs]]/(Table1[[#This Row],[Current Packs in Stock]]*Table1[[#This Row],[Qty per Pack]]),"")</f>
        <v/>
      </c>
      <c r="N78" s="10">
        <f>Table1[[#This Row],[Total Packs]]-(Table1[[#This Row],[Total Packs]]*0.15)</f>
        <v>0</v>
      </c>
      <c r="O78" s="10" t="str">
        <f>IFERROR(Table1[[#This Row],[Unit Sale Price]]-(Table1[[#This Row],[Unit Sale Price]]*0.15),"")</f>
        <v/>
      </c>
      <c r="P78" s="12" t="str">
        <f>IFERROR(Table1[[#This Row],[Unit Sale Price]]-Table1[[#This Row],[Unit Purchase Price]],"")</f>
        <v/>
      </c>
    </row>
    <row r="79" spans="1:16" ht="16.5" x14ac:dyDescent="0.3">
      <c r="A79" s="6">
        <f t="shared" si="1"/>
        <v>78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10">
        <f>IFERROR(Table1[[#This Row],[Pack Sale Price]]*Table1[[#This Row],[Current Packs in Stock]],"")</f>
        <v>0</v>
      </c>
      <c r="M79" s="10" t="str">
        <f>IFERROR(Table1[[#This Row],[Total Packs]]/(Table1[[#This Row],[Current Packs in Stock]]*Table1[[#This Row],[Qty per Pack]]),"")</f>
        <v/>
      </c>
      <c r="N79" s="10">
        <f>Table1[[#This Row],[Total Packs]]-(Table1[[#This Row],[Total Packs]]*0.15)</f>
        <v>0</v>
      </c>
      <c r="O79" s="10" t="str">
        <f>IFERROR(Table1[[#This Row],[Unit Sale Price]]-(Table1[[#This Row],[Unit Sale Price]]*0.15),"")</f>
        <v/>
      </c>
      <c r="P79" s="12" t="str">
        <f>IFERROR(Table1[[#This Row],[Unit Sale Price]]-Table1[[#This Row],[Unit Purchase Price]],"")</f>
        <v/>
      </c>
    </row>
    <row r="80" spans="1:16" ht="16.5" x14ac:dyDescent="0.3">
      <c r="A80" s="6">
        <f t="shared" si="1"/>
        <v>79</v>
      </c>
      <c r="B80" s="7"/>
      <c r="C80" s="7"/>
      <c r="D80" s="7"/>
      <c r="E80" s="7"/>
      <c r="F80" s="7"/>
      <c r="G80" s="7"/>
      <c r="H80" s="7"/>
      <c r="I80" s="7"/>
      <c r="J80" s="7"/>
      <c r="K80" s="7"/>
      <c r="L80" s="10">
        <f>IFERROR(Table1[[#This Row],[Pack Sale Price]]*Table1[[#This Row],[Current Packs in Stock]],"")</f>
        <v>0</v>
      </c>
      <c r="M80" s="10" t="str">
        <f>IFERROR(Table1[[#This Row],[Total Packs]]/(Table1[[#This Row],[Current Packs in Stock]]*Table1[[#This Row],[Qty per Pack]]),"")</f>
        <v/>
      </c>
      <c r="N80" s="10">
        <f>Table1[[#This Row],[Total Packs]]-(Table1[[#This Row],[Total Packs]]*0.15)</f>
        <v>0</v>
      </c>
      <c r="O80" s="10" t="str">
        <f>IFERROR(Table1[[#This Row],[Unit Sale Price]]-(Table1[[#This Row],[Unit Sale Price]]*0.15),"")</f>
        <v/>
      </c>
      <c r="P80" s="12" t="str">
        <f>IFERROR(Table1[[#This Row],[Unit Sale Price]]-Table1[[#This Row],[Unit Purchase Price]],"")</f>
        <v/>
      </c>
    </row>
    <row r="81" spans="1:16" ht="16.5" x14ac:dyDescent="0.3">
      <c r="A81" s="6">
        <f t="shared" si="1"/>
        <v>80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10">
        <f>IFERROR(Table1[[#This Row],[Pack Sale Price]]*Table1[[#This Row],[Current Packs in Stock]],"")</f>
        <v>0</v>
      </c>
      <c r="M81" s="10" t="str">
        <f>IFERROR(Table1[[#This Row],[Total Packs]]/(Table1[[#This Row],[Current Packs in Stock]]*Table1[[#This Row],[Qty per Pack]]),"")</f>
        <v/>
      </c>
      <c r="N81" s="10">
        <f>Table1[[#This Row],[Total Packs]]-(Table1[[#This Row],[Total Packs]]*0.15)</f>
        <v>0</v>
      </c>
      <c r="O81" s="10" t="str">
        <f>IFERROR(Table1[[#This Row],[Unit Sale Price]]-(Table1[[#This Row],[Unit Sale Price]]*0.15),"")</f>
        <v/>
      </c>
      <c r="P81" s="12" t="str">
        <f>IFERROR(Table1[[#This Row],[Unit Sale Price]]-Table1[[#This Row],[Unit Purchase Price]],"")</f>
        <v/>
      </c>
    </row>
    <row r="82" spans="1:16" ht="16.5" x14ac:dyDescent="0.3">
      <c r="A82" s="6">
        <f t="shared" si="1"/>
        <v>81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10">
        <f>IFERROR(Table1[[#This Row],[Pack Sale Price]]*Table1[[#This Row],[Current Packs in Stock]],"")</f>
        <v>0</v>
      </c>
      <c r="M82" s="10" t="str">
        <f>IFERROR(Table1[[#This Row],[Total Packs]]/(Table1[[#This Row],[Current Packs in Stock]]*Table1[[#This Row],[Qty per Pack]]),"")</f>
        <v/>
      </c>
      <c r="N82" s="10">
        <f>Table1[[#This Row],[Total Packs]]-(Table1[[#This Row],[Total Packs]]*0.15)</f>
        <v>0</v>
      </c>
      <c r="O82" s="10" t="str">
        <f>IFERROR(Table1[[#This Row],[Unit Sale Price]]-(Table1[[#This Row],[Unit Sale Price]]*0.15),"")</f>
        <v/>
      </c>
      <c r="P82" s="12" t="str">
        <f>IFERROR(Table1[[#This Row],[Unit Sale Price]]-Table1[[#This Row],[Unit Purchase Price]],"")</f>
        <v/>
      </c>
    </row>
    <row r="83" spans="1:16" ht="16.5" x14ac:dyDescent="0.3">
      <c r="A83" s="6">
        <f t="shared" si="1"/>
        <v>82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10">
        <f>IFERROR(Table1[[#This Row],[Pack Sale Price]]*Table1[[#This Row],[Current Packs in Stock]],"")</f>
        <v>0</v>
      </c>
      <c r="M83" s="10" t="str">
        <f>IFERROR(Table1[[#This Row],[Total Packs]]/(Table1[[#This Row],[Current Packs in Stock]]*Table1[[#This Row],[Qty per Pack]]),"")</f>
        <v/>
      </c>
      <c r="N83" s="10">
        <f>Table1[[#This Row],[Total Packs]]-(Table1[[#This Row],[Total Packs]]*0.15)</f>
        <v>0</v>
      </c>
      <c r="O83" s="10" t="str">
        <f>IFERROR(Table1[[#This Row],[Unit Sale Price]]-(Table1[[#This Row],[Unit Sale Price]]*0.15),"")</f>
        <v/>
      </c>
      <c r="P83" s="12" t="str">
        <f>IFERROR(Table1[[#This Row],[Unit Sale Price]]-Table1[[#This Row],[Unit Purchase Price]],"")</f>
        <v/>
      </c>
    </row>
    <row r="84" spans="1:16" ht="16.5" x14ac:dyDescent="0.3">
      <c r="A84" s="6">
        <f t="shared" si="1"/>
        <v>83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10">
        <f>IFERROR(Table1[[#This Row],[Pack Sale Price]]*Table1[[#This Row],[Current Packs in Stock]],"")</f>
        <v>0</v>
      </c>
      <c r="M84" s="10" t="str">
        <f>IFERROR(Table1[[#This Row],[Total Packs]]/(Table1[[#This Row],[Current Packs in Stock]]*Table1[[#This Row],[Qty per Pack]]),"")</f>
        <v/>
      </c>
      <c r="N84" s="10">
        <f>Table1[[#This Row],[Total Packs]]-(Table1[[#This Row],[Total Packs]]*0.15)</f>
        <v>0</v>
      </c>
      <c r="O84" s="10" t="str">
        <f>IFERROR(Table1[[#This Row],[Unit Sale Price]]-(Table1[[#This Row],[Unit Sale Price]]*0.15),"")</f>
        <v/>
      </c>
      <c r="P84" s="12" t="str">
        <f>IFERROR(Table1[[#This Row],[Unit Sale Price]]-Table1[[#This Row],[Unit Purchase Price]],"")</f>
        <v/>
      </c>
    </row>
    <row r="85" spans="1:16" ht="16.5" x14ac:dyDescent="0.3">
      <c r="A85" s="6">
        <f t="shared" si="1"/>
        <v>84</v>
      </c>
      <c r="B85" s="7"/>
      <c r="C85" s="7"/>
      <c r="D85" s="7"/>
      <c r="E85" s="7"/>
      <c r="F85" s="7"/>
      <c r="G85" s="7"/>
      <c r="H85" s="7"/>
      <c r="I85" s="7"/>
      <c r="J85" s="7"/>
      <c r="K85" s="7"/>
      <c r="L85" s="10">
        <f>IFERROR(Table1[[#This Row],[Pack Sale Price]]*Table1[[#This Row],[Current Packs in Stock]],"")</f>
        <v>0</v>
      </c>
      <c r="M85" s="10" t="str">
        <f>IFERROR(Table1[[#This Row],[Total Packs]]/(Table1[[#This Row],[Current Packs in Stock]]*Table1[[#This Row],[Qty per Pack]]),"")</f>
        <v/>
      </c>
      <c r="N85" s="10">
        <f>Table1[[#This Row],[Total Packs]]-(Table1[[#This Row],[Total Packs]]*0.15)</f>
        <v>0</v>
      </c>
      <c r="O85" s="10" t="str">
        <f>IFERROR(Table1[[#This Row],[Unit Sale Price]]-(Table1[[#This Row],[Unit Sale Price]]*0.15),"")</f>
        <v/>
      </c>
      <c r="P85" s="12" t="str">
        <f>IFERROR(Table1[[#This Row],[Unit Sale Price]]-Table1[[#This Row],[Unit Purchase Price]],"")</f>
        <v/>
      </c>
    </row>
    <row r="86" spans="1:16" ht="16.5" x14ac:dyDescent="0.3">
      <c r="A86" s="6">
        <f t="shared" si="1"/>
        <v>85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10">
        <f>IFERROR(Table1[[#This Row],[Pack Sale Price]]*Table1[[#This Row],[Current Packs in Stock]],"")</f>
        <v>0</v>
      </c>
      <c r="M86" s="10" t="str">
        <f>IFERROR(Table1[[#This Row],[Total Packs]]/(Table1[[#This Row],[Current Packs in Stock]]*Table1[[#This Row],[Qty per Pack]]),"")</f>
        <v/>
      </c>
      <c r="N86" s="10">
        <f>Table1[[#This Row],[Total Packs]]-(Table1[[#This Row],[Total Packs]]*0.15)</f>
        <v>0</v>
      </c>
      <c r="O86" s="10" t="str">
        <f>IFERROR(Table1[[#This Row],[Unit Sale Price]]-(Table1[[#This Row],[Unit Sale Price]]*0.15),"")</f>
        <v/>
      </c>
      <c r="P86" s="12" t="str">
        <f>IFERROR(Table1[[#This Row],[Unit Sale Price]]-Table1[[#This Row],[Unit Purchase Price]],"")</f>
        <v/>
      </c>
    </row>
    <row r="87" spans="1:16" ht="16.5" x14ac:dyDescent="0.3">
      <c r="A87" s="6">
        <f t="shared" si="1"/>
        <v>86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10">
        <f>IFERROR(Table1[[#This Row],[Pack Sale Price]]*Table1[[#This Row],[Current Packs in Stock]],"")</f>
        <v>0</v>
      </c>
      <c r="M87" s="10" t="str">
        <f>IFERROR(Table1[[#This Row],[Total Packs]]/(Table1[[#This Row],[Current Packs in Stock]]*Table1[[#This Row],[Qty per Pack]]),"")</f>
        <v/>
      </c>
      <c r="N87" s="10">
        <f>Table1[[#This Row],[Total Packs]]-(Table1[[#This Row],[Total Packs]]*0.15)</f>
        <v>0</v>
      </c>
      <c r="O87" s="10" t="str">
        <f>IFERROR(Table1[[#This Row],[Unit Sale Price]]-(Table1[[#This Row],[Unit Sale Price]]*0.15),"")</f>
        <v/>
      </c>
      <c r="P87" s="12" t="str">
        <f>IFERROR(Table1[[#This Row],[Unit Sale Price]]-Table1[[#This Row],[Unit Purchase Price]],"")</f>
        <v/>
      </c>
    </row>
    <row r="88" spans="1:16" ht="16.5" x14ac:dyDescent="0.3">
      <c r="A88" s="6">
        <f t="shared" si="1"/>
        <v>87</v>
      </c>
      <c r="B88" s="7"/>
      <c r="C88" s="7"/>
      <c r="D88" s="7"/>
      <c r="E88" s="7"/>
      <c r="F88" s="7"/>
      <c r="G88" s="7"/>
      <c r="H88" s="7"/>
      <c r="I88" s="7"/>
      <c r="J88" s="7"/>
      <c r="K88" s="7"/>
      <c r="L88" s="10">
        <f>IFERROR(Table1[[#This Row],[Pack Sale Price]]*Table1[[#This Row],[Current Packs in Stock]],"")</f>
        <v>0</v>
      </c>
      <c r="M88" s="10" t="str">
        <f>IFERROR(Table1[[#This Row],[Total Packs]]/(Table1[[#This Row],[Current Packs in Stock]]*Table1[[#This Row],[Qty per Pack]]),"")</f>
        <v/>
      </c>
      <c r="N88" s="10">
        <f>Table1[[#This Row],[Total Packs]]-(Table1[[#This Row],[Total Packs]]*0.15)</f>
        <v>0</v>
      </c>
      <c r="O88" s="10" t="str">
        <f>IFERROR(Table1[[#This Row],[Unit Sale Price]]-(Table1[[#This Row],[Unit Sale Price]]*0.15),"")</f>
        <v/>
      </c>
      <c r="P88" s="12" t="str">
        <f>IFERROR(Table1[[#This Row],[Unit Sale Price]]-Table1[[#This Row],[Unit Purchase Price]],"")</f>
        <v/>
      </c>
    </row>
    <row r="89" spans="1:16" ht="16.5" x14ac:dyDescent="0.3">
      <c r="A89" s="6">
        <f t="shared" si="1"/>
        <v>88</v>
      </c>
      <c r="B89" s="7"/>
      <c r="C89" s="7"/>
      <c r="D89" s="7"/>
      <c r="E89" s="7"/>
      <c r="F89" s="7"/>
      <c r="G89" s="7"/>
      <c r="H89" s="7"/>
      <c r="I89" s="7"/>
      <c r="J89" s="7"/>
      <c r="K89" s="7"/>
      <c r="L89" s="10">
        <f>IFERROR(Table1[[#This Row],[Pack Sale Price]]*Table1[[#This Row],[Current Packs in Stock]],"")</f>
        <v>0</v>
      </c>
      <c r="M89" s="10" t="str">
        <f>IFERROR(Table1[[#This Row],[Total Packs]]/(Table1[[#This Row],[Current Packs in Stock]]*Table1[[#This Row],[Qty per Pack]]),"")</f>
        <v/>
      </c>
      <c r="N89" s="10">
        <f>Table1[[#This Row],[Total Packs]]-(Table1[[#This Row],[Total Packs]]*0.15)</f>
        <v>0</v>
      </c>
      <c r="O89" s="10" t="str">
        <f>IFERROR(Table1[[#This Row],[Unit Sale Price]]-(Table1[[#This Row],[Unit Sale Price]]*0.15),"")</f>
        <v/>
      </c>
      <c r="P89" s="12" t="str">
        <f>IFERROR(Table1[[#This Row],[Unit Sale Price]]-Table1[[#This Row],[Unit Purchase Price]],"")</f>
        <v/>
      </c>
    </row>
    <row r="90" spans="1:16" ht="16.5" x14ac:dyDescent="0.3">
      <c r="A90" s="6">
        <f t="shared" si="1"/>
        <v>89</v>
      </c>
      <c r="B90" s="7"/>
      <c r="C90" s="7"/>
      <c r="D90" s="7"/>
      <c r="E90" s="7"/>
      <c r="F90" s="7"/>
      <c r="G90" s="7"/>
      <c r="H90" s="7"/>
      <c r="I90" s="7"/>
      <c r="J90" s="7"/>
      <c r="K90" s="7"/>
      <c r="L90" s="10">
        <f>IFERROR(Table1[[#This Row],[Pack Sale Price]]*Table1[[#This Row],[Current Packs in Stock]],"")</f>
        <v>0</v>
      </c>
      <c r="M90" s="10" t="str">
        <f>IFERROR(Table1[[#This Row],[Total Packs]]/(Table1[[#This Row],[Current Packs in Stock]]*Table1[[#This Row],[Qty per Pack]]),"")</f>
        <v/>
      </c>
      <c r="N90" s="10">
        <f>Table1[[#This Row],[Total Packs]]-(Table1[[#This Row],[Total Packs]]*0.15)</f>
        <v>0</v>
      </c>
      <c r="O90" s="10" t="str">
        <f>IFERROR(Table1[[#This Row],[Unit Sale Price]]-(Table1[[#This Row],[Unit Sale Price]]*0.15),"")</f>
        <v/>
      </c>
      <c r="P90" s="12" t="str">
        <f>IFERROR(Table1[[#This Row],[Unit Sale Price]]-Table1[[#This Row],[Unit Purchase Price]],"")</f>
        <v/>
      </c>
    </row>
    <row r="91" spans="1:16" ht="16.5" x14ac:dyDescent="0.3">
      <c r="A91" s="6">
        <f t="shared" si="1"/>
        <v>90</v>
      </c>
      <c r="B91" s="7"/>
      <c r="C91" s="7"/>
      <c r="D91" s="7"/>
      <c r="E91" s="7"/>
      <c r="F91" s="7"/>
      <c r="G91" s="7"/>
      <c r="H91" s="7"/>
      <c r="I91" s="7"/>
      <c r="J91" s="7"/>
      <c r="K91" s="7"/>
      <c r="L91" s="10">
        <f>IFERROR(Table1[[#This Row],[Pack Sale Price]]*Table1[[#This Row],[Current Packs in Stock]],"")</f>
        <v>0</v>
      </c>
      <c r="M91" s="10" t="str">
        <f>IFERROR(Table1[[#This Row],[Total Packs]]/(Table1[[#This Row],[Current Packs in Stock]]*Table1[[#This Row],[Qty per Pack]]),"")</f>
        <v/>
      </c>
      <c r="N91" s="10">
        <f>Table1[[#This Row],[Total Packs]]-(Table1[[#This Row],[Total Packs]]*0.15)</f>
        <v>0</v>
      </c>
      <c r="O91" s="10" t="str">
        <f>IFERROR(Table1[[#This Row],[Unit Sale Price]]-(Table1[[#This Row],[Unit Sale Price]]*0.15),"")</f>
        <v/>
      </c>
      <c r="P91" s="12" t="str">
        <f>IFERROR(Table1[[#This Row],[Unit Sale Price]]-Table1[[#This Row],[Unit Purchase Price]],"")</f>
        <v/>
      </c>
    </row>
    <row r="92" spans="1:16" ht="16.5" x14ac:dyDescent="0.3">
      <c r="A92" s="6">
        <f t="shared" si="1"/>
        <v>91</v>
      </c>
      <c r="B92" s="7"/>
      <c r="C92" s="7"/>
      <c r="D92" s="7"/>
      <c r="E92" s="7"/>
      <c r="F92" s="7"/>
      <c r="G92" s="7"/>
      <c r="H92" s="7"/>
      <c r="I92" s="7"/>
      <c r="J92" s="7"/>
      <c r="K92" s="7"/>
      <c r="L92" s="10">
        <f>IFERROR(Table1[[#This Row],[Pack Sale Price]]*Table1[[#This Row],[Current Packs in Stock]],"")</f>
        <v>0</v>
      </c>
      <c r="M92" s="10" t="str">
        <f>IFERROR(Table1[[#This Row],[Total Packs]]/(Table1[[#This Row],[Current Packs in Stock]]*Table1[[#This Row],[Qty per Pack]]),"")</f>
        <v/>
      </c>
      <c r="N92" s="10">
        <f>Table1[[#This Row],[Total Packs]]-(Table1[[#This Row],[Total Packs]]*0.15)</f>
        <v>0</v>
      </c>
      <c r="O92" s="10" t="str">
        <f>IFERROR(Table1[[#This Row],[Unit Sale Price]]-(Table1[[#This Row],[Unit Sale Price]]*0.15),"")</f>
        <v/>
      </c>
      <c r="P92" s="12" t="str">
        <f>IFERROR(Table1[[#This Row],[Unit Sale Price]]-Table1[[#This Row],[Unit Purchase Price]],"")</f>
        <v/>
      </c>
    </row>
    <row r="93" spans="1:16" ht="16.5" x14ac:dyDescent="0.3">
      <c r="A93" s="6">
        <f t="shared" si="1"/>
        <v>92</v>
      </c>
      <c r="B93" s="7"/>
      <c r="C93" s="7"/>
      <c r="D93" s="7"/>
      <c r="E93" s="7"/>
      <c r="F93" s="7"/>
      <c r="G93" s="7"/>
      <c r="H93" s="7"/>
      <c r="I93" s="7"/>
      <c r="J93" s="7"/>
      <c r="K93" s="7"/>
      <c r="L93" s="10">
        <f>IFERROR(Table1[[#This Row],[Pack Sale Price]]*Table1[[#This Row],[Current Packs in Stock]],"")</f>
        <v>0</v>
      </c>
      <c r="M93" s="10" t="str">
        <f>IFERROR(Table1[[#This Row],[Total Packs]]/(Table1[[#This Row],[Current Packs in Stock]]*Table1[[#This Row],[Qty per Pack]]),"")</f>
        <v/>
      </c>
      <c r="N93" s="10">
        <f>Table1[[#This Row],[Total Packs]]-(Table1[[#This Row],[Total Packs]]*0.15)</f>
        <v>0</v>
      </c>
      <c r="O93" s="10" t="str">
        <f>IFERROR(Table1[[#This Row],[Unit Sale Price]]-(Table1[[#This Row],[Unit Sale Price]]*0.15),"")</f>
        <v/>
      </c>
      <c r="P93" s="12" t="str">
        <f>IFERROR(Table1[[#This Row],[Unit Sale Price]]-Table1[[#This Row],[Unit Purchase Price]],"")</f>
        <v/>
      </c>
    </row>
    <row r="94" spans="1:16" ht="16.5" x14ac:dyDescent="0.3">
      <c r="A94" s="6">
        <f t="shared" si="1"/>
        <v>93</v>
      </c>
      <c r="B94" s="7"/>
      <c r="C94" s="7"/>
      <c r="D94" s="7"/>
      <c r="E94" s="7"/>
      <c r="F94" s="7"/>
      <c r="G94" s="7"/>
      <c r="H94" s="7"/>
      <c r="I94" s="7"/>
      <c r="J94" s="7"/>
      <c r="K94" s="7"/>
      <c r="L94" s="10">
        <f>IFERROR(Table1[[#This Row],[Pack Sale Price]]*Table1[[#This Row],[Current Packs in Stock]],"")</f>
        <v>0</v>
      </c>
      <c r="M94" s="10" t="str">
        <f>IFERROR(Table1[[#This Row],[Total Packs]]/(Table1[[#This Row],[Current Packs in Stock]]*Table1[[#This Row],[Qty per Pack]]),"")</f>
        <v/>
      </c>
      <c r="N94" s="10">
        <f>Table1[[#This Row],[Total Packs]]-(Table1[[#This Row],[Total Packs]]*0.15)</f>
        <v>0</v>
      </c>
      <c r="O94" s="10" t="str">
        <f>IFERROR(Table1[[#This Row],[Unit Sale Price]]-(Table1[[#This Row],[Unit Sale Price]]*0.15),"")</f>
        <v/>
      </c>
      <c r="P94" s="12" t="str">
        <f>IFERROR(Table1[[#This Row],[Unit Sale Price]]-Table1[[#This Row],[Unit Purchase Price]],"")</f>
        <v/>
      </c>
    </row>
    <row r="95" spans="1:16" ht="16.5" x14ac:dyDescent="0.3">
      <c r="A95" s="6">
        <f t="shared" si="1"/>
        <v>94</v>
      </c>
      <c r="B95" s="7"/>
      <c r="C95" s="7"/>
      <c r="D95" s="7"/>
      <c r="E95" s="7"/>
      <c r="F95" s="7"/>
      <c r="G95" s="7"/>
      <c r="H95" s="7"/>
      <c r="I95" s="7"/>
      <c r="J95" s="7"/>
      <c r="K95" s="7"/>
      <c r="L95" s="10">
        <f>IFERROR(Table1[[#This Row],[Pack Sale Price]]*Table1[[#This Row],[Current Packs in Stock]],"")</f>
        <v>0</v>
      </c>
      <c r="M95" s="10" t="str">
        <f>IFERROR(Table1[[#This Row],[Total Packs]]/(Table1[[#This Row],[Current Packs in Stock]]*Table1[[#This Row],[Qty per Pack]]),"")</f>
        <v/>
      </c>
      <c r="N95" s="10">
        <f>Table1[[#This Row],[Total Packs]]-(Table1[[#This Row],[Total Packs]]*0.15)</f>
        <v>0</v>
      </c>
      <c r="O95" s="10" t="str">
        <f>IFERROR(Table1[[#This Row],[Unit Sale Price]]-(Table1[[#This Row],[Unit Sale Price]]*0.15),"")</f>
        <v/>
      </c>
      <c r="P95" s="12" t="str">
        <f>IFERROR(Table1[[#This Row],[Unit Sale Price]]-Table1[[#This Row],[Unit Purchase Price]],"")</f>
        <v/>
      </c>
    </row>
    <row r="96" spans="1:16" ht="16.5" x14ac:dyDescent="0.3">
      <c r="A96" s="6">
        <f t="shared" si="1"/>
        <v>95</v>
      </c>
      <c r="B96" s="7"/>
      <c r="C96" s="7"/>
      <c r="D96" s="7"/>
      <c r="E96" s="7"/>
      <c r="F96" s="7"/>
      <c r="G96" s="7"/>
      <c r="H96" s="7"/>
      <c r="I96" s="7"/>
      <c r="J96" s="7"/>
      <c r="K96" s="7"/>
      <c r="L96" s="10">
        <f>IFERROR(Table1[[#This Row],[Pack Sale Price]]*Table1[[#This Row],[Current Packs in Stock]],"")</f>
        <v>0</v>
      </c>
      <c r="M96" s="10" t="str">
        <f>IFERROR(Table1[[#This Row],[Total Packs]]/(Table1[[#This Row],[Current Packs in Stock]]*Table1[[#This Row],[Qty per Pack]]),"")</f>
        <v/>
      </c>
      <c r="N96" s="10">
        <f>Table1[[#This Row],[Total Packs]]-(Table1[[#This Row],[Total Packs]]*0.15)</f>
        <v>0</v>
      </c>
      <c r="O96" s="10" t="str">
        <f>IFERROR(Table1[[#This Row],[Unit Sale Price]]-(Table1[[#This Row],[Unit Sale Price]]*0.15),"")</f>
        <v/>
      </c>
      <c r="P96" s="12" t="str">
        <f>IFERROR(Table1[[#This Row],[Unit Sale Price]]-Table1[[#This Row],[Unit Purchase Price]],"")</f>
        <v/>
      </c>
    </row>
    <row r="97" spans="1:16" ht="16.5" x14ac:dyDescent="0.3">
      <c r="A97" s="6">
        <f t="shared" si="1"/>
        <v>96</v>
      </c>
      <c r="B97" s="7"/>
      <c r="C97" s="7"/>
      <c r="D97" s="7"/>
      <c r="E97" s="7"/>
      <c r="F97" s="7"/>
      <c r="G97" s="7"/>
      <c r="H97" s="7"/>
      <c r="I97" s="7"/>
      <c r="J97" s="7"/>
      <c r="K97" s="7"/>
      <c r="L97" s="10">
        <f>IFERROR(Table1[[#This Row],[Pack Sale Price]]*Table1[[#This Row],[Current Packs in Stock]],"")</f>
        <v>0</v>
      </c>
      <c r="M97" s="10" t="str">
        <f>IFERROR(Table1[[#This Row],[Total Packs]]/(Table1[[#This Row],[Current Packs in Stock]]*Table1[[#This Row],[Qty per Pack]]),"")</f>
        <v/>
      </c>
      <c r="N97" s="10">
        <f>Table1[[#This Row],[Total Packs]]-(Table1[[#This Row],[Total Packs]]*0.15)</f>
        <v>0</v>
      </c>
      <c r="O97" s="10" t="str">
        <f>IFERROR(Table1[[#This Row],[Unit Sale Price]]-(Table1[[#This Row],[Unit Sale Price]]*0.15),"")</f>
        <v/>
      </c>
      <c r="P97" s="12" t="str">
        <f>IFERROR(Table1[[#This Row],[Unit Sale Price]]-Table1[[#This Row],[Unit Purchase Price]],"")</f>
        <v/>
      </c>
    </row>
    <row r="98" spans="1:16" ht="16.5" x14ac:dyDescent="0.3">
      <c r="A98" s="6">
        <f t="shared" si="1"/>
        <v>97</v>
      </c>
      <c r="B98" s="7"/>
      <c r="C98" s="7"/>
      <c r="D98" s="7"/>
      <c r="E98" s="7"/>
      <c r="F98" s="7"/>
      <c r="G98" s="7"/>
      <c r="H98" s="7"/>
      <c r="I98" s="7"/>
      <c r="J98" s="7"/>
      <c r="K98" s="7"/>
      <c r="L98" s="10">
        <f>IFERROR(Table1[[#This Row],[Pack Sale Price]]*Table1[[#This Row],[Current Packs in Stock]],"")</f>
        <v>0</v>
      </c>
      <c r="M98" s="10" t="str">
        <f>IFERROR(Table1[[#This Row],[Total Packs]]/(Table1[[#This Row],[Current Packs in Stock]]*Table1[[#This Row],[Qty per Pack]]),"")</f>
        <v/>
      </c>
      <c r="N98" s="10">
        <f>Table1[[#This Row],[Total Packs]]-(Table1[[#This Row],[Total Packs]]*0.15)</f>
        <v>0</v>
      </c>
      <c r="O98" s="10" t="str">
        <f>IFERROR(Table1[[#This Row],[Unit Sale Price]]-(Table1[[#This Row],[Unit Sale Price]]*0.15),"")</f>
        <v/>
      </c>
      <c r="P98" s="12" t="str">
        <f>IFERROR(Table1[[#This Row],[Unit Sale Price]]-Table1[[#This Row],[Unit Purchase Price]],"")</f>
        <v/>
      </c>
    </row>
    <row r="99" spans="1:16" ht="16.5" x14ac:dyDescent="0.3">
      <c r="A99" s="6">
        <f t="shared" si="1"/>
        <v>98</v>
      </c>
      <c r="B99" s="7"/>
      <c r="C99" s="7"/>
      <c r="D99" s="7"/>
      <c r="E99" s="7"/>
      <c r="F99" s="7"/>
      <c r="G99" s="7"/>
      <c r="H99" s="7"/>
      <c r="I99" s="7"/>
      <c r="J99" s="7"/>
      <c r="K99" s="7"/>
      <c r="L99" s="10">
        <f>IFERROR(Table1[[#This Row],[Pack Sale Price]]*Table1[[#This Row],[Current Packs in Stock]],"")</f>
        <v>0</v>
      </c>
      <c r="M99" s="10" t="str">
        <f>IFERROR(Table1[[#This Row],[Total Packs]]/(Table1[[#This Row],[Current Packs in Stock]]*Table1[[#This Row],[Qty per Pack]]),"")</f>
        <v/>
      </c>
      <c r="N99" s="10">
        <f>Table1[[#This Row],[Total Packs]]-(Table1[[#This Row],[Total Packs]]*0.15)</f>
        <v>0</v>
      </c>
      <c r="O99" s="10" t="str">
        <f>IFERROR(Table1[[#This Row],[Unit Sale Price]]-(Table1[[#This Row],[Unit Sale Price]]*0.15),"")</f>
        <v/>
      </c>
      <c r="P99" s="12" t="str">
        <f>IFERROR(Table1[[#This Row],[Unit Sale Price]]-Table1[[#This Row],[Unit Purchase Price]],"")</f>
        <v/>
      </c>
    </row>
    <row r="100" spans="1:16" ht="16.5" x14ac:dyDescent="0.3">
      <c r="A100" s="6">
        <f t="shared" si="1"/>
        <v>99</v>
      </c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10">
        <f>IFERROR(Table1[[#This Row],[Pack Sale Price]]*Table1[[#This Row],[Current Packs in Stock]],"")</f>
        <v>0</v>
      </c>
      <c r="M100" s="10" t="str">
        <f>IFERROR(Table1[[#This Row],[Total Packs]]/(Table1[[#This Row],[Current Packs in Stock]]*Table1[[#This Row],[Qty per Pack]]),"")</f>
        <v/>
      </c>
      <c r="N100" s="10">
        <f>Table1[[#This Row],[Total Packs]]-(Table1[[#This Row],[Total Packs]]*0.15)</f>
        <v>0</v>
      </c>
      <c r="O100" s="10" t="str">
        <f>IFERROR(Table1[[#This Row],[Unit Sale Price]]-(Table1[[#This Row],[Unit Sale Price]]*0.15),"")</f>
        <v/>
      </c>
      <c r="P100" s="12" t="str">
        <f>IFERROR(Table1[[#This Row],[Unit Sale Price]]-Table1[[#This Row],[Unit Purchase Price]],"")</f>
        <v/>
      </c>
    </row>
    <row r="101" spans="1:16" ht="16.5" x14ac:dyDescent="0.3">
      <c r="A101" s="6">
        <f t="shared" si="1"/>
        <v>100</v>
      </c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10">
        <f>IFERROR(Table1[[#This Row],[Pack Sale Price]]*Table1[[#This Row],[Current Packs in Stock]],"")</f>
        <v>0</v>
      </c>
      <c r="M101" s="10" t="str">
        <f>IFERROR(Table1[[#This Row],[Total Packs]]/(Table1[[#This Row],[Current Packs in Stock]]*Table1[[#This Row],[Qty per Pack]]),"")</f>
        <v/>
      </c>
      <c r="N101" s="10">
        <f>Table1[[#This Row],[Total Packs]]-(Table1[[#This Row],[Total Packs]]*0.15)</f>
        <v>0</v>
      </c>
      <c r="O101" s="10" t="str">
        <f>IFERROR(Table1[[#This Row],[Unit Sale Price]]-(Table1[[#This Row],[Unit Sale Price]]*0.15),"")</f>
        <v/>
      </c>
      <c r="P101" s="12" t="str">
        <f>IFERROR(Table1[[#This Row],[Unit Sale Price]]-Table1[[#This Row],[Unit Purchase Price]],"")</f>
        <v/>
      </c>
    </row>
    <row r="102" spans="1:16" ht="16.5" x14ac:dyDescent="0.3">
      <c r="A102" s="6">
        <f t="shared" si="1"/>
        <v>101</v>
      </c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10">
        <f>IFERROR(Table1[[#This Row],[Pack Sale Price]]*Table1[[#This Row],[Current Packs in Stock]],"")</f>
        <v>0</v>
      </c>
      <c r="M102" s="10" t="str">
        <f>IFERROR(Table1[[#This Row],[Total Packs]]/(Table1[[#This Row],[Current Packs in Stock]]*Table1[[#This Row],[Qty per Pack]]),"")</f>
        <v/>
      </c>
      <c r="N102" s="10">
        <f>Table1[[#This Row],[Total Packs]]-(Table1[[#This Row],[Total Packs]]*0.15)</f>
        <v>0</v>
      </c>
      <c r="O102" s="10" t="str">
        <f>IFERROR(Table1[[#This Row],[Unit Sale Price]]-(Table1[[#This Row],[Unit Sale Price]]*0.15),"")</f>
        <v/>
      </c>
      <c r="P102" s="12" t="str">
        <f>IFERROR(Table1[[#This Row],[Unit Sale Price]]-Table1[[#This Row],[Unit Purchase Price]],"")</f>
        <v/>
      </c>
    </row>
    <row r="103" spans="1:16" ht="16.5" x14ac:dyDescent="0.3">
      <c r="A103" s="6">
        <f t="shared" si="1"/>
        <v>102</v>
      </c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10">
        <f>IFERROR(Table1[[#This Row],[Pack Sale Price]]*Table1[[#This Row],[Current Packs in Stock]],"")</f>
        <v>0</v>
      </c>
      <c r="M103" s="10" t="str">
        <f>IFERROR(Table1[[#This Row],[Total Packs]]/(Table1[[#This Row],[Current Packs in Stock]]*Table1[[#This Row],[Qty per Pack]]),"")</f>
        <v/>
      </c>
      <c r="N103" s="10">
        <f>Table1[[#This Row],[Total Packs]]-(Table1[[#This Row],[Total Packs]]*0.15)</f>
        <v>0</v>
      </c>
      <c r="O103" s="10" t="str">
        <f>IFERROR(Table1[[#This Row],[Unit Sale Price]]-(Table1[[#This Row],[Unit Sale Price]]*0.15),"")</f>
        <v/>
      </c>
      <c r="P103" s="12" t="str">
        <f>IFERROR(Table1[[#This Row],[Unit Sale Price]]-Table1[[#This Row],[Unit Purchase Price]],"")</f>
        <v/>
      </c>
    </row>
    <row r="104" spans="1:16" ht="16.5" x14ac:dyDescent="0.3">
      <c r="A104" s="6">
        <f t="shared" si="1"/>
        <v>103</v>
      </c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10">
        <f>IFERROR(Table1[[#This Row],[Pack Sale Price]]*Table1[[#This Row],[Current Packs in Stock]],"")</f>
        <v>0</v>
      </c>
      <c r="M104" s="10" t="str">
        <f>IFERROR(Table1[[#This Row],[Total Packs]]/(Table1[[#This Row],[Current Packs in Stock]]*Table1[[#This Row],[Qty per Pack]]),"")</f>
        <v/>
      </c>
      <c r="N104" s="10">
        <f>Table1[[#This Row],[Total Packs]]-(Table1[[#This Row],[Total Packs]]*0.15)</f>
        <v>0</v>
      </c>
      <c r="O104" s="10" t="str">
        <f>IFERROR(Table1[[#This Row],[Unit Sale Price]]-(Table1[[#This Row],[Unit Sale Price]]*0.15),"")</f>
        <v/>
      </c>
      <c r="P104" s="12" t="str">
        <f>IFERROR(Table1[[#This Row],[Unit Sale Price]]-Table1[[#This Row],[Unit Purchase Price]],"")</f>
        <v/>
      </c>
    </row>
    <row r="105" spans="1:16" ht="16.5" x14ac:dyDescent="0.3">
      <c r="A105" s="6">
        <f t="shared" si="1"/>
        <v>104</v>
      </c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10">
        <f>IFERROR(Table1[[#This Row],[Pack Sale Price]]*Table1[[#This Row],[Current Packs in Stock]],"")</f>
        <v>0</v>
      </c>
      <c r="M105" s="10" t="str">
        <f>IFERROR(Table1[[#This Row],[Total Packs]]/(Table1[[#This Row],[Current Packs in Stock]]*Table1[[#This Row],[Qty per Pack]]),"")</f>
        <v/>
      </c>
      <c r="N105" s="10">
        <f>Table1[[#This Row],[Total Packs]]-(Table1[[#This Row],[Total Packs]]*0.15)</f>
        <v>0</v>
      </c>
      <c r="O105" s="10" t="str">
        <f>IFERROR(Table1[[#This Row],[Unit Sale Price]]-(Table1[[#This Row],[Unit Sale Price]]*0.15),"")</f>
        <v/>
      </c>
      <c r="P105" s="12" t="str">
        <f>IFERROR(Table1[[#This Row],[Unit Sale Price]]-Table1[[#This Row],[Unit Purchase Price]],"")</f>
        <v/>
      </c>
    </row>
    <row r="106" spans="1:16" ht="16.5" x14ac:dyDescent="0.3">
      <c r="A106" s="6">
        <f t="shared" si="1"/>
        <v>105</v>
      </c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10">
        <f>IFERROR(Table1[[#This Row],[Pack Sale Price]]*Table1[[#This Row],[Current Packs in Stock]],"")</f>
        <v>0</v>
      </c>
      <c r="M106" s="10" t="str">
        <f>IFERROR(Table1[[#This Row],[Total Packs]]/(Table1[[#This Row],[Current Packs in Stock]]*Table1[[#This Row],[Qty per Pack]]),"")</f>
        <v/>
      </c>
      <c r="N106" s="10">
        <f>Table1[[#This Row],[Total Packs]]-(Table1[[#This Row],[Total Packs]]*0.15)</f>
        <v>0</v>
      </c>
      <c r="O106" s="10" t="str">
        <f>IFERROR(Table1[[#This Row],[Unit Sale Price]]-(Table1[[#This Row],[Unit Sale Price]]*0.15),"")</f>
        <v/>
      </c>
      <c r="P106" s="12" t="str">
        <f>IFERROR(Table1[[#This Row],[Unit Sale Price]]-Table1[[#This Row],[Unit Purchase Price]],"")</f>
        <v/>
      </c>
    </row>
    <row r="107" spans="1:16" ht="16.5" x14ac:dyDescent="0.3">
      <c r="A107" s="6">
        <f t="shared" si="1"/>
        <v>106</v>
      </c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10">
        <f>IFERROR(Table1[[#This Row],[Pack Sale Price]]*Table1[[#This Row],[Current Packs in Stock]],"")</f>
        <v>0</v>
      </c>
      <c r="M107" s="10" t="str">
        <f>IFERROR(Table1[[#This Row],[Total Packs]]/(Table1[[#This Row],[Current Packs in Stock]]*Table1[[#This Row],[Qty per Pack]]),"")</f>
        <v/>
      </c>
      <c r="N107" s="10">
        <f>Table1[[#This Row],[Total Packs]]-(Table1[[#This Row],[Total Packs]]*0.15)</f>
        <v>0</v>
      </c>
      <c r="O107" s="10" t="str">
        <f>IFERROR(Table1[[#This Row],[Unit Sale Price]]-(Table1[[#This Row],[Unit Sale Price]]*0.15),"")</f>
        <v/>
      </c>
      <c r="P107" s="12" t="str">
        <f>IFERROR(Table1[[#This Row],[Unit Sale Price]]-Table1[[#This Row],[Unit Purchase Price]],"")</f>
        <v/>
      </c>
    </row>
    <row r="108" spans="1:16" ht="16.5" x14ac:dyDescent="0.3">
      <c r="A108" s="6">
        <f t="shared" si="1"/>
        <v>107</v>
      </c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10">
        <f>IFERROR(Table1[[#This Row],[Pack Sale Price]]*Table1[[#This Row],[Current Packs in Stock]],"")</f>
        <v>0</v>
      </c>
      <c r="M108" s="10" t="str">
        <f>IFERROR(Table1[[#This Row],[Total Packs]]/(Table1[[#This Row],[Current Packs in Stock]]*Table1[[#This Row],[Qty per Pack]]),"")</f>
        <v/>
      </c>
      <c r="N108" s="10">
        <f>Table1[[#This Row],[Total Packs]]-(Table1[[#This Row],[Total Packs]]*0.15)</f>
        <v>0</v>
      </c>
      <c r="O108" s="10" t="str">
        <f>IFERROR(Table1[[#This Row],[Unit Sale Price]]-(Table1[[#This Row],[Unit Sale Price]]*0.15),"")</f>
        <v/>
      </c>
      <c r="P108" s="12" t="str">
        <f>IFERROR(Table1[[#This Row],[Unit Sale Price]]-Table1[[#This Row],[Unit Purchase Price]],"")</f>
        <v/>
      </c>
    </row>
    <row r="109" spans="1:16" ht="16.5" x14ac:dyDescent="0.3">
      <c r="A109" s="6">
        <f t="shared" si="1"/>
        <v>108</v>
      </c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10">
        <f>IFERROR(Table1[[#This Row],[Pack Sale Price]]*Table1[[#This Row],[Current Packs in Stock]],"")</f>
        <v>0</v>
      </c>
      <c r="M109" s="10" t="str">
        <f>IFERROR(Table1[[#This Row],[Total Packs]]/(Table1[[#This Row],[Current Packs in Stock]]*Table1[[#This Row],[Qty per Pack]]),"")</f>
        <v/>
      </c>
      <c r="N109" s="10">
        <f>Table1[[#This Row],[Total Packs]]-(Table1[[#This Row],[Total Packs]]*0.15)</f>
        <v>0</v>
      </c>
      <c r="O109" s="10" t="str">
        <f>IFERROR(Table1[[#This Row],[Unit Sale Price]]-(Table1[[#This Row],[Unit Sale Price]]*0.15),"")</f>
        <v/>
      </c>
      <c r="P109" s="12" t="str">
        <f>IFERROR(Table1[[#This Row],[Unit Sale Price]]-Table1[[#This Row],[Unit Purchase Price]],"")</f>
        <v/>
      </c>
    </row>
    <row r="110" spans="1:16" ht="16.5" x14ac:dyDescent="0.3">
      <c r="A110" s="6">
        <f t="shared" si="1"/>
        <v>109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10">
        <f>IFERROR(Table1[[#This Row],[Pack Sale Price]]*Table1[[#This Row],[Current Packs in Stock]],"")</f>
        <v>0</v>
      </c>
      <c r="M110" s="10" t="str">
        <f>IFERROR(Table1[[#This Row],[Total Packs]]/(Table1[[#This Row],[Current Packs in Stock]]*Table1[[#This Row],[Qty per Pack]]),"")</f>
        <v/>
      </c>
      <c r="N110" s="10">
        <f>Table1[[#This Row],[Total Packs]]-(Table1[[#This Row],[Total Packs]]*0.15)</f>
        <v>0</v>
      </c>
      <c r="O110" s="10" t="str">
        <f>IFERROR(Table1[[#This Row],[Unit Sale Price]]-(Table1[[#This Row],[Unit Sale Price]]*0.15),"")</f>
        <v/>
      </c>
      <c r="P110" s="12" t="str">
        <f>IFERROR(Table1[[#This Row],[Unit Sale Price]]-Table1[[#This Row],[Unit Purchase Price]],"")</f>
        <v/>
      </c>
    </row>
    <row r="111" spans="1:16" ht="16.5" x14ac:dyDescent="0.3">
      <c r="A111" s="6">
        <f t="shared" si="1"/>
        <v>110</v>
      </c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10">
        <f>IFERROR(Table1[[#This Row],[Pack Sale Price]]*Table1[[#This Row],[Current Packs in Stock]],"")</f>
        <v>0</v>
      </c>
      <c r="M111" s="10" t="str">
        <f>IFERROR(Table1[[#This Row],[Total Packs]]/(Table1[[#This Row],[Current Packs in Stock]]*Table1[[#This Row],[Qty per Pack]]),"")</f>
        <v/>
      </c>
      <c r="N111" s="10">
        <f>Table1[[#This Row],[Total Packs]]-(Table1[[#This Row],[Total Packs]]*0.15)</f>
        <v>0</v>
      </c>
      <c r="O111" s="10" t="str">
        <f>IFERROR(Table1[[#This Row],[Unit Sale Price]]-(Table1[[#This Row],[Unit Sale Price]]*0.15),"")</f>
        <v/>
      </c>
      <c r="P111" s="12" t="str">
        <f>IFERROR(Table1[[#This Row],[Unit Sale Price]]-Table1[[#This Row],[Unit Purchase Price]],"")</f>
        <v/>
      </c>
    </row>
    <row r="112" spans="1:16" ht="16.5" x14ac:dyDescent="0.3">
      <c r="A112" s="6">
        <f t="shared" si="1"/>
        <v>111</v>
      </c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10">
        <f>IFERROR(Table1[[#This Row],[Pack Sale Price]]*Table1[[#This Row],[Current Packs in Stock]],"")</f>
        <v>0</v>
      </c>
      <c r="M112" s="10" t="str">
        <f>IFERROR(Table1[[#This Row],[Total Packs]]/(Table1[[#This Row],[Current Packs in Stock]]*Table1[[#This Row],[Qty per Pack]]),"")</f>
        <v/>
      </c>
      <c r="N112" s="10">
        <f>Table1[[#This Row],[Total Packs]]-(Table1[[#This Row],[Total Packs]]*0.15)</f>
        <v>0</v>
      </c>
      <c r="O112" s="10" t="str">
        <f>IFERROR(Table1[[#This Row],[Unit Sale Price]]-(Table1[[#This Row],[Unit Sale Price]]*0.15),"")</f>
        <v/>
      </c>
      <c r="P112" s="12" t="str">
        <f>IFERROR(Table1[[#This Row],[Unit Sale Price]]-Table1[[#This Row],[Unit Purchase Price]],"")</f>
        <v/>
      </c>
    </row>
    <row r="113" spans="1:16" ht="16.5" x14ac:dyDescent="0.3">
      <c r="A113" s="6">
        <f t="shared" si="1"/>
        <v>112</v>
      </c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10">
        <f>IFERROR(Table1[[#This Row],[Pack Sale Price]]*Table1[[#This Row],[Current Packs in Stock]],"")</f>
        <v>0</v>
      </c>
      <c r="M113" s="10" t="str">
        <f>IFERROR(Table1[[#This Row],[Total Packs]]/(Table1[[#This Row],[Current Packs in Stock]]*Table1[[#This Row],[Qty per Pack]]),"")</f>
        <v/>
      </c>
      <c r="N113" s="10">
        <f>Table1[[#This Row],[Total Packs]]-(Table1[[#This Row],[Total Packs]]*0.15)</f>
        <v>0</v>
      </c>
      <c r="O113" s="10" t="str">
        <f>IFERROR(Table1[[#This Row],[Unit Sale Price]]-(Table1[[#This Row],[Unit Sale Price]]*0.15),"")</f>
        <v/>
      </c>
      <c r="P113" s="12" t="str">
        <f>IFERROR(Table1[[#This Row],[Unit Sale Price]]-Table1[[#This Row],[Unit Purchase Price]],"")</f>
        <v/>
      </c>
    </row>
    <row r="114" spans="1:16" ht="16.5" x14ac:dyDescent="0.3">
      <c r="A114" s="6">
        <f t="shared" si="1"/>
        <v>113</v>
      </c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10">
        <f>IFERROR(Table1[[#This Row],[Pack Sale Price]]*Table1[[#This Row],[Current Packs in Stock]],"")</f>
        <v>0</v>
      </c>
      <c r="M114" s="10" t="str">
        <f>IFERROR(Table1[[#This Row],[Total Packs]]/(Table1[[#This Row],[Current Packs in Stock]]*Table1[[#This Row],[Qty per Pack]]),"")</f>
        <v/>
      </c>
      <c r="N114" s="10">
        <f>Table1[[#This Row],[Total Packs]]-(Table1[[#This Row],[Total Packs]]*0.15)</f>
        <v>0</v>
      </c>
      <c r="O114" s="10" t="str">
        <f>IFERROR(Table1[[#This Row],[Unit Sale Price]]-(Table1[[#This Row],[Unit Sale Price]]*0.15),"")</f>
        <v/>
      </c>
      <c r="P114" s="12" t="str">
        <f>IFERROR(Table1[[#This Row],[Unit Sale Price]]-Table1[[#This Row],[Unit Purchase Price]],"")</f>
        <v/>
      </c>
    </row>
    <row r="115" spans="1:16" ht="16.5" x14ac:dyDescent="0.3">
      <c r="A115" s="6">
        <f t="shared" si="1"/>
        <v>114</v>
      </c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10">
        <f>IFERROR(Table1[[#This Row],[Pack Sale Price]]*Table1[[#This Row],[Current Packs in Stock]],"")</f>
        <v>0</v>
      </c>
      <c r="M115" s="10" t="str">
        <f>IFERROR(Table1[[#This Row],[Total Packs]]/(Table1[[#This Row],[Current Packs in Stock]]*Table1[[#This Row],[Qty per Pack]]),"")</f>
        <v/>
      </c>
      <c r="N115" s="10">
        <f>Table1[[#This Row],[Total Packs]]-(Table1[[#This Row],[Total Packs]]*0.15)</f>
        <v>0</v>
      </c>
      <c r="O115" s="10" t="str">
        <f>IFERROR(Table1[[#This Row],[Unit Sale Price]]-(Table1[[#This Row],[Unit Sale Price]]*0.15),"")</f>
        <v/>
      </c>
      <c r="P115" s="12" t="str">
        <f>IFERROR(Table1[[#This Row],[Unit Sale Price]]-Table1[[#This Row],[Unit Purchase Price]],"")</f>
        <v/>
      </c>
    </row>
    <row r="116" spans="1:16" ht="16.5" x14ac:dyDescent="0.3">
      <c r="A116" s="6">
        <f t="shared" si="1"/>
        <v>115</v>
      </c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10">
        <f>IFERROR(Table1[[#This Row],[Pack Sale Price]]*Table1[[#This Row],[Current Packs in Stock]],"")</f>
        <v>0</v>
      </c>
      <c r="M116" s="10" t="str">
        <f>IFERROR(Table1[[#This Row],[Total Packs]]/(Table1[[#This Row],[Current Packs in Stock]]*Table1[[#This Row],[Qty per Pack]]),"")</f>
        <v/>
      </c>
      <c r="N116" s="10">
        <f>Table1[[#This Row],[Total Packs]]-(Table1[[#This Row],[Total Packs]]*0.15)</f>
        <v>0</v>
      </c>
      <c r="O116" s="10" t="str">
        <f>IFERROR(Table1[[#This Row],[Unit Sale Price]]-(Table1[[#This Row],[Unit Sale Price]]*0.15),"")</f>
        <v/>
      </c>
      <c r="P116" s="12" t="str">
        <f>IFERROR(Table1[[#This Row],[Unit Sale Price]]-Table1[[#This Row],[Unit Purchase Price]],"")</f>
        <v/>
      </c>
    </row>
    <row r="117" spans="1:16" ht="16.5" x14ac:dyDescent="0.3">
      <c r="A117" s="6">
        <f t="shared" si="1"/>
        <v>116</v>
      </c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10">
        <f>IFERROR(Table1[[#This Row],[Pack Sale Price]]*Table1[[#This Row],[Current Packs in Stock]],"")</f>
        <v>0</v>
      </c>
      <c r="M117" s="10" t="str">
        <f>IFERROR(Table1[[#This Row],[Total Packs]]/(Table1[[#This Row],[Current Packs in Stock]]*Table1[[#This Row],[Qty per Pack]]),"")</f>
        <v/>
      </c>
      <c r="N117" s="10">
        <f>Table1[[#This Row],[Total Packs]]-(Table1[[#This Row],[Total Packs]]*0.15)</f>
        <v>0</v>
      </c>
      <c r="O117" s="10" t="str">
        <f>IFERROR(Table1[[#This Row],[Unit Sale Price]]-(Table1[[#This Row],[Unit Sale Price]]*0.15),"")</f>
        <v/>
      </c>
      <c r="P117" s="12" t="str">
        <f>IFERROR(Table1[[#This Row],[Unit Sale Price]]-Table1[[#This Row],[Unit Purchase Price]],"")</f>
        <v/>
      </c>
    </row>
    <row r="118" spans="1:16" ht="16.5" x14ac:dyDescent="0.3">
      <c r="A118" s="6">
        <f t="shared" si="1"/>
        <v>117</v>
      </c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10">
        <f>IFERROR(Table1[[#This Row],[Pack Sale Price]]*Table1[[#This Row],[Current Packs in Stock]],"")</f>
        <v>0</v>
      </c>
      <c r="M118" s="10" t="str">
        <f>IFERROR(Table1[[#This Row],[Total Packs]]/(Table1[[#This Row],[Current Packs in Stock]]*Table1[[#This Row],[Qty per Pack]]),"")</f>
        <v/>
      </c>
      <c r="N118" s="10">
        <f>Table1[[#This Row],[Total Packs]]-(Table1[[#This Row],[Total Packs]]*0.15)</f>
        <v>0</v>
      </c>
      <c r="O118" s="10" t="str">
        <f>IFERROR(Table1[[#This Row],[Unit Sale Price]]-(Table1[[#This Row],[Unit Sale Price]]*0.15),"")</f>
        <v/>
      </c>
      <c r="P118" s="12" t="str">
        <f>IFERROR(Table1[[#This Row],[Unit Sale Price]]-Table1[[#This Row],[Unit Purchase Price]],"")</f>
        <v/>
      </c>
    </row>
    <row r="119" spans="1:16" ht="16.5" x14ac:dyDescent="0.3">
      <c r="A119" s="6">
        <f t="shared" si="1"/>
        <v>118</v>
      </c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10">
        <f>IFERROR(Table1[[#This Row],[Pack Sale Price]]*Table1[[#This Row],[Current Packs in Stock]],"")</f>
        <v>0</v>
      </c>
      <c r="M119" s="10" t="str">
        <f>IFERROR(Table1[[#This Row],[Total Packs]]/(Table1[[#This Row],[Current Packs in Stock]]*Table1[[#This Row],[Qty per Pack]]),"")</f>
        <v/>
      </c>
      <c r="N119" s="10">
        <f>Table1[[#This Row],[Total Packs]]-(Table1[[#This Row],[Total Packs]]*0.15)</f>
        <v>0</v>
      </c>
      <c r="O119" s="10" t="str">
        <f>IFERROR(Table1[[#This Row],[Unit Sale Price]]-(Table1[[#This Row],[Unit Sale Price]]*0.15),"")</f>
        <v/>
      </c>
      <c r="P119" s="12" t="str">
        <f>IFERROR(Table1[[#This Row],[Unit Sale Price]]-Table1[[#This Row],[Unit Purchase Price]],"")</f>
        <v/>
      </c>
    </row>
    <row r="120" spans="1:16" ht="16.5" x14ac:dyDescent="0.3">
      <c r="A120" s="6">
        <f t="shared" si="1"/>
        <v>119</v>
      </c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10">
        <f>IFERROR(Table1[[#This Row],[Pack Sale Price]]*Table1[[#This Row],[Current Packs in Stock]],"")</f>
        <v>0</v>
      </c>
      <c r="M120" s="10" t="str">
        <f>IFERROR(Table1[[#This Row],[Total Packs]]/(Table1[[#This Row],[Current Packs in Stock]]*Table1[[#This Row],[Qty per Pack]]),"")</f>
        <v/>
      </c>
      <c r="N120" s="10">
        <f>Table1[[#This Row],[Total Packs]]-(Table1[[#This Row],[Total Packs]]*0.15)</f>
        <v>0</v>
      </c>
      <c r="O120" s="10" t="str">
        <f>IFERROR(Table1[[#This Row],[Unit Sale Price]]-(Table1[[#This Row],[Unit Sale Price]]*0.15),"")</f>
        <v/>
      </c>
      <c r="P120" s="12" t="str">
        <f>IFERROR(Table1[[#This Row],[Unit Sale Price]]-Table1[[#This Row],[Unit Purchase Price]],"")</f>
        <v/>
      </c>
    </row>
    <row r="121" spans="1:16" ht="16.5" x14ac:dyDescent="0.3">
      <c r="A121" s="6">
        <f t="shared" si="1"/>
        <v>120</v>
      </c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10">
        <f>IFERROR(Table1[[#This Row],[Pack Sale Price]]*Table1[[#This Row],[Current Packs in Stock]],"")</f>
        <v>0</v>
      </c>
      <c r="M121" s="10" t="str">
        <f>IFERROR(Table1[[#This Row],[Total Packs]]/(Table1[[#This Row],[Current Packs in Stock]]*Table1[[#This Row],[Qty per Pack]]),"")</f>
        <v/>
      </c>
      <c r="N121" s="10">
        <f>Table1[[#This Row],[Total Packs]]-(Table1[[#This Row],[Total Packs]]*0.15)</f>
        <v>0</v>
      </c>
      <c r="O121" s="10" t="str">
        <f>IFERROR(Table1[[#This Row],[Unit Sale Price]]-(Table1[[#This Row],[Unit Sale Price]]*0.15),"")</f>
        <v/>
      </c>
      <c r="P121" s="12" t="str">
        <f>IFERROR(Table1[[#This Row],[Unit Sale Price]]-Table1[[#This Row],[Unit Purchase Price]],"")</f>
        <v/>
      </c>
    </row>
    <row r="122" spans="1:16" ht="16.5" x14ac:dyDescent="0.3">
      <c r="A122" s="6">
        <f t="shared" si="1"/>
        <v>121</v>
      </c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10">
        <f>IFERROR(Table1[[#This Row],[Pack Sale Price]]*Table1[[#This Row],[Current Packs in Stock]],"")</f>
        <v>0</v>
      </c>
      <c r="M122" s="10" t="str">
        <f>IFERROR(Table1[[#This Row],[Total Packs]]/(Table1[[#This Row],[Current Packs in Stock]]*Table1[[#This Row],[Qty per Pack]]),"")</f>
        <v/>
      </c>
      <c r="N122" s="10">
        <f>Table1[[#This Row],[Total Packs]]-(Table1[[#This Row],[Total Packs]]*0.15)</f>
        <v>0</v>
      </c>
      <c r="O122" s="10" t="str">
        <f>IFERROR(Table1[[#This Row],[Unit Sale Price]]-(Table1[[#This Row],[Unit Sale Price]]*0.15),"")</f>
        <v/>
      </c>
      <c r="P122" s="12" t="str">
        <f>IFERROR(Table1[[#This Row],[Unit Sale Price]]-Table1[[#This Row],[Unit Purchase Price]],"")</f>
        <v/>
      </c>
    </row>
    <row r="123" spans="1:16" ht="16.5" x14ac:dyDescent="0.3">
      <c r="A123" s="6">
        <f t="shared" si="1"/>
        <v>122</v>
      </c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10">
        <f>IFERROR(Table1[[#This Row],[Pack Sale Price]]*Table1[[#This Row],[Current Packs in Stock]],"")</f>
        <v>0</v>
      </c>
      <c r="M123" s="10" t="str">
        <f>IFERROR(Table1[[#This Row],[Total Packs]]/(Table1[[#This Row],[Current Packs in Stock]]*Table1[[#This Row],[Qty per Pack]]),"")</f>
        <v/>
      </c>
      <c r="N123" s="10">
        <f>Table1[[#This Row],[Total Packs]]-(Table1[[#This Row],[Total Packs]]*0.15)</f>
        <v>0</v>
      </c>
      <c r="O123" s="10" t="str">
        <f>IFERROR(Table1[[#This Row],[Unit Sale Price]]-(Table1[[#This Row],[Unit Sale Price]]*0.15),"")</f>
        <v/>
      </c>
      <c r="P123" s="12" t="str">
        <f>IFERROR(Table1[[#This Row],[Unit Sale Price]]-Table1[[#This Row],[Unit Purchase Price]],"")</f>
        <v/>
      </c>
    </row>
    <row r="124" spans="1:16" ht="16.5" x14ac:dyDescent="0.3">
      <c r="A124" s="6">
        <f t="shared" si="1"/>
        <v>123</v>
      </c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10">
        <f>IFERROR(Table1[[#This Row],[Pack Sale Price]]*Table1[[#This Row],[Current Packs in Stock]],"")</f>
        <v>0</v>
      </c>
      <c r="M124" s="10" t="str">
        <f>IFERROR(Table1[[#This Row],[Total Packs]]/(Table1[[#This Row],[Current Packs in Stock]]*Table1[[#This Row],[Qty per Pack]]),"")</f>
        <v/>
      </c>
      <c r="N124" s="10">
        <f>Table1[[#This Row],[Total Packs]]-(Table1[[#This Row],[Total Packs]]*0.15)</f>
        <v>0</v>
      </c>
      <c r="O124" s="10" t="str">
        <f>IFERROR(Table1[[#This Row],[Unit Sale Price]]-(Table1[[#This Row],[Unit Sale Price]]*0.15),"")</f>
        <v/>
      </c>
      <c r="P124" s="12" t="str">
        <f>IFERROR(Table1[[#This Row],[Unit Sale Price]]-Table1[[#This Row],[Unit Purchase Price]],"")</f>
        <v/>
      </c>
    </row>
    <row r="125" spans="1:16" ht="16.5" x14ac:dyDescent="0.3">
      <c r="A125" s="6">
        <f t="shared" si="1"/>
        <v>124</v>
      </c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10">
        <f>IFERROR(Table1[[#This Row],[Pack Sale Price]]*Table1[[#This Row],[Current Packs in Stock]],"")</f>
        <v>0</v>
      </c>
      <c r="M125" s="10" t="str">
        <f>IFERROR(Table1[[#This Row],[Total Packs]]/(Table1[[#This Row],[Current Packs in Stock]]*Table1[[#This Row],[Qty per Pack]]),"")</f>
        <v/>
      </c>
      <c r="N125" s="10">
        <f>Table1[[#This Row],[Total Packs]]-(Table1[[#This Row],[Total Packs]]*0.15)</f>
        <v>0</v>
      </c>
      <c r="O125" s="10" t="str">
        <f>IFERROR(Table1[[#This Row],[Unit Sale Price]]-(Table1[[#This Row],[Unit Sale Price]]*0.15),"")</f>
        <v/>
      </c>
      <c r="P125" s="12" t="str">
        <f>IFERROR(Table1[[#This Row],[Unit Sale Price]]-Table1[[#This Row],[Unit Purchase Price]],"")</f>
        <v/>
      </c>
    </row>
    <row r="126" spans="1:16" ht="16.5" x14ac:dyDescent="0.3">
      <c r="A126" s="6">
        <f t="shared" si="1"/>
        <v>125</v>
      </c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10">
        <f>IFERROR(Table1[[#This Row],[Pack Sale Price]]*Table1[[#This Row],[Current Packs in Stock]],"")</f>
        <v>0</v>
      </c>
      <c r="M126" s="10" t="str">
        <f>IFERROR(Table1[[#This Row],[Total Packs]]/(Table1[[#This Row],[Current Packs in Stock]]*Table1[[#This Row],[Qty per Pack]]),"")</f>
        <v/>
      </c>
      <c r="N126" s="10">
        <f>Table1[[#This Row],[Total Packs]]-(Table1[[#This Row],[Total Packs]]*0.15)</f>
        <v>0</v>
      </c>
      <c r="O126" s="10" t="str">
        <f>IFERROR(Table1[[#This Row],[Unit Sale Price]]-(Table1[[#This Row],[Unit Sale Price]]*0.15),"")</f>
        <v/>
      </c>
      <c r="P126" s="12" t="str">
        <f>IFERROR(Table1[[#This Row],[Unit Sale Price]]-Table1[[#This Row],[Unit Purchase Price]],"")</f>
        <v/>
      </c>
    </row>
    <row r="127" spans="1:16" ht="16.5" x14ac:dyDescent="0.3">
      <c r="A127" s="6">
        <f t="shared" si="1"/>
        <v>126</v>
      </c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10">
        <f>IFERROR(Table1[[#This Row],[Pack Sale Price]]*Table1[[#This Row],[Current Packs in Stock]],"")</f>
        <v>0</v>
      </c>
      <c r="M127" s="10" t="str">
        <f>IFERROR(Table1[[#This Row],[Total Packs]]/(Table1[[#This Row],[Current Packs in Stock]]*Table1[[#This Row],[Qty per Pack]]),"")</f>
        <v/>
      </c>
      <c r="N127" s="10">
        <f>Table1[[#This Row],[Total Packs]]-(Table1[[#This Row],[Total Packs]]*0.15)</f>
        <v>0</v>
      </c>
      <c r="O127" s="10" t="str">
        <f>IFERROR(Table1[[#This Row],[Unit Sale Price]]-(Table1[[#This Row],[Unit Sale Price]]*0.15),"")</f>
        <v/>
      </c>
      <c r="P127" s="12" t="str">
        <f>IFERROR(Table1[[#This Row],[Unit Sale Price]]-Table1[[#This Row],[Unit Purchase Price]],"")</f>
        <v/>
      </c>
    </row>
    <row r="128" spans="1:16" ht="16.5" x14ac:dyDescent="0.3">
      <c r="A128" s="6">
        <f t="shared" si="1"/>
        <v>127</v>
      </c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10">
        <f>IFERROR(Table1[[#This Row],[Pack Sale Price]]*Table1[[#This Row],[Current Packs in Stock]],"")</f>
        <v>0</v>
      </c>
      <c r="M128" s="10" t="str">
        <f>IFERROR(Table1[[#This Row],[Total Packs]]/(Table1[[#This Row],[Current Packs in Stock]]*Table1[[#This Row],[Qty per Pack]]),"")</f>
        <v/>
      </c>
      <c r="N128" s="10">
        <f>Table1[[#This Row],[Total Packs]]-(Table1[[#This Row],[Total Packs]]*0.15)</f>
        <v>0</v>
      </c>
      <c r="O128" s="10" t="str">
        <f>IFERROR(Table1[[#This Row],[Unit Sale Price]]-(Table1[[#This Row],[Unit Sale Price]]*0.15),"")</f>
        <v/>
      </c>
      <c r="P128" s="12" t="str">
        <f>IFERROR(Table1[[#This Row],[Unit Sale Price]]-Table1[[#This Row],[Unit Purchase Price]],"")</f>
        <v/>
      </c>
    </row>
    <row r="129" spans="1:16" ht="16.5" x14ac:dyDescent="0.3">
      <c r="A129" s="6">
        <f t="shared" si="1"/>
        <v>128</v>
      </c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10">
        <f>IFERROR(Table1[[#This Row],[Pack Sale Price]]*Table1[[#This Row],[Current Packs in Stock]],"")</f>
        <v>0</v>
      </c>
      <c r="M129" s="10" t="str">
        <f>IFERROR(Table1[[#This Row],[Total Packs]]/(Table1[[#This Row],[Current Packs in Stock]]*Table1[[#This Row],[Qty per Pack]]),"")</f>
        <v/>
      </c>
      <c r="N129" s="10">
        <f>Table1[[#This Row],[Total Packs]]-(Table1[[#This Row],[Total Packs]]*0.15)</f>
        <v>0</v>
      </c>
      <c r="O129" s="10" t="str">
        <f>IFERROR(Table1[[#This Row],[Unit Sale Price]]-(Table1[[#This Row],[Unit Sale Price]]*0.15),"")</f>
        <v/>
      </c>
      <c r="P129" s="12" t="str">
        <f>IFERROR(Table1[[#This Row],[Unit Sale Price]]-Table1[[#This Row],[Unit Purchase Price]],"")</f>
        <v/>
      </c>
    </row>
    <row r="130" spans="1:16" ht="16.5" x14ac:dyDescent="0.3">
      <c r="A130" s="6">
        <f t="shared" si="1"/>
        <v>129</v>
      </c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10">
        <f>IFERROR(Table1[[#This Row],[Pack Sale Price]]*Table1[[#This Row],[Current Packs in Stock]],"")</f>
        <v>0</v>
      </c>
      <c r="M130" s="10" t="str">
        <f>IFERROR(Table1[[#This Row],[Total Packs]]/(Table1[[#This Row],[Current Packs in Stock]]*Table1[[#This Row],[Qty per Pack]]),"")</f>
        <v/>
      </c>
      <c r="N130" s="10">
        <f>Table1[[#This Row],[Total Packs]]-(Table1[[#This Row],[Total Packs]]*0.15)</f>
        <v>0</v>
      </c>
      <c r="O130" s="10" t="str">
        <f>IFERROR(Table1[[#This Row],[Unit Sale Price]]-(Table1[[#This Row],[Unit Sale Price]]*0.15),"")</f>
        <v/>
      </c>
      <c r="P130" s="12" t="str">
        <f>IFERROR(Table1[[#This Row],[Unit Sale Price]]-Table1[[#This Row],[Unit Purchase Price]],"")</f>
        <v/>
      </c>
    </row>
    <row r="131" spans="1:16" ht="16.5" x14ac:dyDescent="0.3">
      <c r="A131" s="6">
        <f t="shared" si="1"/>
        <v>130</v>
      </c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10">
        <f>IFERROR(Table1[[#This Row],[Pack Sale Price]]*Table1[[#This Row],[Current Packs in Stock]],"")</f>
        <v>0</v>
      </c>
      <c r="M131" s="10" t="str">
        <f>IFERROR(Table1[[#This Row],[Total Packs]]/(Table1[[#This Row],[Current Packs in Stock]]*Table1[[#This Row],[Qty per Pack]]),"")</f>
        <v/>
      </c>
      <c r="N131" s="10">
        <f>Table1[[#This Row],[Total Packs]]-(Table1[[#This Row],[Total Packs]]*0.15)</f>
        <v>0</v>
      </c>
      <c r="O131" s="10" t="str">
        <f>IFERROR(Table1[[#This Row],[Unit Sale Price]]-(Table1[[#This Row],[Unit Sale Price]]*0.15),"")</f>
        <v/>
      </c>
      <c r="P131" s="12" t="str">
        <f>IFERROR(Table1[[#This Row],[Unit Sale Price]]-Table1[[#This Row],[Unit Purchase Price]],"")</f>
        <v/>
      </c>
    </row>
    <row r="132" spans="1:16" ht="16.5" x14ac:dyDescent="0.3">
      <c r="A132" s="6">
        <f t="shared" ref="A132:A195" si="2">A131+1</f>
        <v>131</v>
      </c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10">
        <f>IFERROR(Table1[[#This Row],[Pack Sale Price]]*Table1[[#This Row],[Current Packs in Stock]],"")</f>
        <v>0</v>
      </c>
      <c r="M132" s="10" t="str">
        <f>IFERROR(Table1[[#This Row],[Total Packs]]/(Table1[[#This Row],[Current Packs in Stock]]*Table1[[#This Row],[Qty per Pack]]),"")</f>
        <v/>
      </c>
      <c r="N132" s="10">
        <f>Table1[[#This Row],[Total Packs]]-(Table1[[#This Row],[Total Packs]]*0.15)</f>
        <v>0</v>
      </c>
      <c r="O132" s="10" t="str">
        <f>IFERROR(Table1[[#This Row],[Unit Sale Price]]-(Table1[[#This Row],[Unit Sale Price]]*0.15),"")</f>
        <v/>
      </c>
      <c r="P132" s="12" t="str">
        <f>IFERROR(Table1[[#This Row],[Unit Sale Price]]-Table1[[#This Row],[Unit Purchase Price]],"")</f>
        <v/>
      </c>
    </row>
    <row r="133" spans="1:16" ht="16.5" x14ac:dyDescent="0.3">
      <c r="A133" s="6">
        <f t="shared" si="2"/>
        <v>132</v>
      </c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10">
        <f>IFERROR(Table1[[#This Row],[Pack Sale Price]]*Table1[[#This Row],[Current Packs in Stock]],"")</f>
        <v>0</v>
      </c>
      <c r="M133" s="10" t="str">
        <f>IFERROR(Table1[[#This Row],[Total Packs]]/(Table1[[#This Row],[Current Packs in Stock]]*Table1[[#This Row],[Qty per Pack]]),"")</f>
        <v/>
      </c>
      <c r="N133" s="10">
        <f>Table1[[#This Row],[Total Packs]]-(Table1[[#This Row],[Total Packs]]*0.15)</f>
        <v>0</v>
      </c>
      <c r="O133" s="10" t="str">
        <f>IFERROR(Table1[[#This Row],[Unit Sale Price]]-(Table1[[#This Row],[Unit Sale Price]]*0.15),"")</f>
        <v/>
      </c>
      <c r="P133" s="12" t="str">
        <f>IFERROR(Table1[[#This Row],[Unit Sale Price]]-Table1[[#This Row],[Unit Purchase Price]],"")</f>
        <v/>
      </c>
    </row>
    <row r="134" spans="1:16" ht="16.5" x14ac:dyDescent="0.3">
      <c r="A134" s="6">
        <f t="shared" si="2"/>
        <v>133</v>
      </c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10">
        <f>IFERROR(Table1[[#This Row],[Pack Sale Price]]*Table1[[#This Row],[Current Packs in Stock]],"")</f>
        <v>0</v>
      </c>
      <c r="M134" s="10" t="str">
        <f>IFERROR(Table1[[#This Row],[Total Packs]]/(Table1[[#This Row],[Current Packs in Stock]]*Table1[[#This Row],[Qty per Pack]]),"")</f>
        <v/>
      </c>
      <c r="N134" s="10">
        <f>Table1[[#This Row],[Total Packs]]-(Table1[[#This Row],[Total Packs]]*0.15)</f>
        <v>0</v>
      </c>
      <c r="O134" s="10" t="str">
        <f>IFERROR(Table1[[#This Row],[Unit Sale Price]]-(Table1[[#This Row],[Unit Sale Price]]*0.15),"")</f>
        <v/>
      </c>
      <c r="P134" s="12" t="str">
        <f>IFERROR(Table1[[#This Row],[Unit Sale Price]]-Table1[[#This Row],[Unit Purchase Price]],"")</f>
        <v/>
      </c>
    </row>
    <row r="135" spans="1:16" ht="16.5" x14ac:dyDescent="0.3">
      <c r="A135" s="6">
        <f t="shared" si="2"/>
        <v>134</v>
      </c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10">
        <f>IFERROR(Table1[[#This Row],[Pack Sale Price]]*Table1[[#This Row],[Current Packs in Stock]],"")</f>
        <v>0</v>
      </c>
      <c r="M135" s="10" t="str">
        <f>IFERROR(Table1[[#This Row],[Total Packs]]/(Table1[[#This Row],[Current Packs in Stock]]*Table1[[#This Row],[Qty per Pack]]),"")</f>
        <v/>
      </c>
      <c r="N135" s="10">
        <f>Table1[[#This Row],[Total Packs]]-(Table1[[#This Row],[Total Packs]]*0.15)</f>
        <v>0</v>
      </c>
      <c r="O135" s="10" t="str">
        <f>IFERROR(Table1[[#This Row],[Unit Sale Price]]-(Table1[[#This Row],[Unit Sale Price]]*0.15),"")</f>
        <v/>
      </c>
      <c r="P135" s="12" t="str">
        <f>IFERROR(Table1[[#This Row],[Unit Sale Price]]-Table1[[#This Row],[Unit Purchase Price]],"")</f>
        <v/>
      </c>
    </row>
    <row r="136" spans="1:16" ht="16.5" x14ac:dyDescent="0.3">
      <c r="A136" s="6">
        <f t="shared" si="2"/>
        <v>135</v>
      </c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10">
        <f>IFERROR(Table1[[#This Row],[Pack Sale Price]]*Table1[[#This Row],[Current Packs in Stock]],"")</f>
        <v>0</v>
      </c>
      <c r="M136" s="10" t="str">
        <f>IFERROR(Table1[[#This Row],[Total Packs]]/(Table1[[#This Row],[Current Packs in Stock]]*Table1[[#This Row],[Qty per Pack]]),"")</f>
        <v/>
      </c>
      <c r="N136" s="10">
        <f>Table1[[#This Row],[Total Packs]]-(Table1[[#This Row],[Total Packs]]*0.15)</f>
        <v>0</v>
      </c>
      <c r="O136" s="10" t="str">
        <f>IFERROR(Table1[[#This Row],[Unit Sale Price]]-(Table1[[#This Row],[Unit Sale Price]]*0.15),"")</f>
        <v/>
      </c>
      <c r="P136" s="12" t="str">
        <f>IFERROR(Table1[[#This Row],[Unit Sale Price]]-Table1[[#This Row],[Unit Purchase Price]],"")</f>
        <v/>
      </c>
    </row>
    <row r="137" spans="1:16" ht="16.5" x14ac:dyDescent="0.3">
      <c r="A137" s="6">
        <f t="shared" si="2"/>
        <v>136</v>
      </c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10">
        <f>IFERROR(Table1[[#This Row],[Pack Sale Price]]*Table1[[#This Row],[Current Packs in Stock]],"")</f>
        <v>0</v>
      </c>
      <c r="M137" s="10" t="str">
        <f>IFERROR(Table1[[#This Row],[Total Packs]]/(Table1[[#This Row],[Current Packs in Stock]]*Table1[[#This Row],[Qty per Pack]]),"")</f>
        <v/>
      </c>
      <c r="N137" s="10">
        <f>Table1[[#This Row],[Total Packs]]-(Table1[[#This Row],[Total Packs]]*0.15)</f>
        <v>0</v>
      </c>
      <c r="O137" s="10" t="str">
        <f>IFERROR(Table1[[#This Row],[Unit Sale Price]]-(Table1[[#This Row],[Unit Sale Price]]*0.15),"")</f>
        <v/>
      </c>
      <c r="P137" s="12" t="str">
        <f>IFERROR(Table1[[#This Row],[Unit Sale Price]]-Table1[[#This Row],[Unit Purchase Price]],"")</f>
        <v/>
      </c>
    </row>
    <row r="138" spans="1:16" ht="16.5" x14ac:dyDescent="0.3">
      <c r="A138" s="6">
        <f t="shared" si="2"/>
        <v>137</v>
      </c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10">
        <f>IFERROR(Table1[[#This Row],[Pack Sale Price]]*Table1[[#This Row],[Current Packs in Stock]],"")</f>
        <v>0</v>
      </c>
      <c r="M138" s="10" t="str">
        <f>IFERROR(Table1[[#This Row],[Total Packs]]/(Table1[[#This Row],[Current Packs in Stock]]*Table1[[#This Row],[Qty per Pack]]),"")</f>
        <v/>
      </c>
      <c r="N138" s="10">
        <f>Table1[[#This Row],[Total Packs]]-(Table1[[#This Row],[Total Packs]]*0.15)</f>
        <v>0</v>
      </c>
      <c r="O138" s="10" t="str">
        <f>IFERROR(Table1[[#This Row],[Unit Sale Price]]-(Table1[[#This Row],[Unit Sale Price]]*0.15),"")</f>
        <v/>
      </c>
      <c r="P138" s="12" t="str">
        <f>IFERROR(Table1[[#This Row],[Unit Sale Price]]-Table1[[#This Row],[Unit Purchase Price]],"")</f>
        <v/>
      </c>
    </row>
    <row r="139" spans="1:16" ht="16.5" x14ac:dyDescent="0.3">
      <c r="A139" s="6">
        <f t="shared" si="2"/>
        <v>138</v>
      </c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10">
        <f>IFERROR(Table1[[#This Row],[Pack Sale Price]]*Table1[[#This Row],[Current Packs in Stock]],"")</f>
        <v>0</v>
      </c>
      <c r="M139" s="10" t="str">
        <f>IFERROR(Table1[[#This Row],[Total Packs]]/(Table1[[#This Row],[Current Packs in Stock]]*Table1[[#This Row],[Qty per Pack]]),"")</f>
        <v/>
      </c>
      <c r="N139" s="10">
        <f>Table1[[#This Row],[Total Packs]]-(Table1[[#This Row],[Total Packs]]*0.15)</f>
        <v>0</v>
      </c>
      <c r="O139" s="10" t="str">
        <f>IFERROR(Table1[[#This Row],[Unit Sale Price]]-(Table1[[#This Row],[Unit Sale Price]]*0.15),"")</f>
        <v/>
      </c>
      <c r="P139" s="12" t="str">
        <f>IFERROR(Table1[[#This Row],[Unit Sale Price]]-Table1[[#This Row],[Unit Purchase Price]],"")</f>
        <v/>
      </c>
    </row>
    <row r="140" spans="1:16" ht="16.5" x14ac:dyDescent="0.3">
      <c r="A140" s="6">
        <f t="shared" si="2"/>
        <v>139</v>
      </c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10">
        <f>IFERROR(Table1[[#This Row],[Pack Sale Price]]*Table1[[#This Row],[Current Packs in Stock]],"")</f>
        <v>0</v>
      </c>
      <c r="M140" s="10" t="str">
        <f>IFERROR(Table1[[#This Row],[Total Packs]]/(Table1[[#This Row],[Current Packs in Stock]]*Table1[[#This Row],[Qty per Pack]]),"")</f>
        <v/>
      </c>
      <c r="N140" s="10">
        <f>Table1[[#This Row],[Total Packs]]-(Table1[[#This Row],[Total Packs]]*0.15)</f>
        <v>0</v>
      </c>
      <c r="O140" s="10" t="str">
        <f>IFERROR(Table1[[#This Row],[Unit Sale Price]]-(Table1[[#This Row],[Unit Sale Price]]*0.15),"")</f>
        <v/>
      </c>
      <c r="P140" s="12" t="str">
        <f>IFERROR(Table1[[#This Row],[Unit Sale Price]]-Table1[[#This Row],[Unit Purchase Price]],"")</f>
        <v/>
      </c>
    </row>
    <row r="141" spans="1:16" ht="16.5" x14ac:dyDescent="0.3">
      <c r="A141" s="6">
        <f t="shared" si="2"/>
        <v>140</v>
      </c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10">
        <f>IFERROR(Table1[[#This Row],[Pack Sale Price]]*Table1[[#This Row],[Current Packs in Stock]],"")</f>
        <v>0</v>
      </c>
      <c r="M141" s="10" t="str">
        <f>IFERROR(Table1[[#This Row],[Total Packs]]/(Table1[[#This Row],[Current Packs in Stock]]*Table1[[#This Row],[Qty per Pack]]),"")</f>
        <v/>
      </c>
      <c r="N141" s="10">
        <f>Table1[[#This Row],[Total Packs]]-(Table1[[#This Row],[Total Packs]]*0.15)</f>
        <v>0</v>
      </c>
      <c r="O141" s="10" t="str">
        <f>IFERROR(Table1[[#This Row],[Unit Sale Price]]-(Table1[[#This Row],[Unit Sale Price]]*0.15),"")</f>
        <v/>
      </c>
      <c r="P141" s="12" t="str">
        <f>IFERROR(Table1[[#This Row],[Unit Sale Price]]-Table1[[#This Row],[Unit Purchase Price]],"")</f>
        <v/>
      </c>
    </row>
    <row r="142" spans="1:16" ht="16.5" x14ac:dyDescent="0.3">
      <c r="A142" s="6">
        <f t="shared" si="2"/>
        <v>141</v>
      </c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10">
        <f>IFERROR(Table1[[#This Row],[Pack Sale Price]]*Table1[[#This Row],[Current Packs in Stock]],"")</f>
        <v>0</v>
      </c>
      <c r="M142" s="10" t="str">
        <f>IFERROR(Table1[[#This Row],[Total Packs]]/(Table1[[#This Row],[Current Packs in Stock]]*Table1[[#This Row],[Qty per Pack]]),"")</f>
        <v/>
      </c>
      <c r="N142" s="10">
        <f>Table1[[#This Row],[Total Packs]]-(Table1[[#This Row],[Total Packs]]*0.15)</f>
        <v>0</v>
      </c>
      <c r="O142" s="10" t="str">
        <f>IFERROR(Table1[[#This Row],[Unit Sale Price]]-(Table1[[#This Row],[Unit Sale Price]]*0.15),"")</f>
        <v/>
      </c>
      <c r="P142" s="12" t="str">
        <f>IFERROR(Table1[[#This Row],[Unit Sale Price]]-Table1[[#This Row],[Unit Purchase Price]],"")</f>
        <v/>
      </c>
    </row>
    <row r="143" spans="1:16" ht="16.5" x14ac:dyDescent="0.3">
      <c r="A143" s="6">
        <f t="shared" si="2"/>
        <v>142</v>
      </c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10">
        <f>IFERROR(Table1[[#This Row],[Pack Sale Price]]*Table1[[#This Row],[Current Packs in Stock]],"")</f>
        <v>0</v>
      </c>
      <c r="M143" s="10" t="str">
        <f>IFERROR(Table1[[#This Row],[Total Packs]]/(Table1[[#This Row],[Current Packs in Stock]]*Table1[[#This Row],[Qty per Pack]]),"")</f>
        <v/>
      </c>
      <c r="N143" s="10">
        <f>Table1[[#This Row],[Total Packs]]-(Table1[[#This Row],[Total Packs]]*0.15)</f>
        <v>0</v>
      </c>
      <c r="O143" s="10" t="str">
        <f>IFERROR(Table1[[#This Row],[Unit Sale Price]]-(Table1[[#This Row],[Unit Sale Price]]*0.15),"")</f>
        <v/>
      </c>
      <c r="P143" s="12" t="str">
        <f>IFERROR(Table1[[#This Row],[Unit Sale Price]]-Table1[[#This Row],[Unit Purchase Price]],"")</f>
        <v/>
      </c>
    </row>
    <row r="144" spans="1:16" ht="16.5" x14ac:dyDescent="0.3">
      <c r="A144" s="6">
        <f t="shared" si="2"/>
        <v>143</v>
      </c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10">
        <f>IFERROR(Table1[[#This Row],[Pack Sale Price]]*Table1[[#This Row],[Current Packs in Stock]],"")</f>
        <v>0</v>
      </c>
      <c r="M144" s="10" t="str">
        <f>IFERROR(Table1[[#This Row],[Total Packs]]/(Table1[[#This Row],[Current Packs in Stock]]*Table1[[#This Row],[Qty per Pack]]),"")</f>
        <v/>
      </c>
      <c r="N144" s="10">
        <f>Table1[[#This Row],[Total Packs]]-(Table1[[#This Row],[Total Packs]]*0.15)</f>
        <v>0</v>
      </c>
      <c r="O144" s="10" t="str">
        <f>IFERROR(Table1[[#This Row],[Unit Sale Price]]-(Table1[[#This Row],[Unit Sale Price]]*0.15),"")</f>
        <v/>
      </c>
      <c r="P144" s="12" t="str">
        <f>IFERROR(Table1[[#This Row],[Unit Sale Price]]-Table1[[#This Row],[Unit Purchase Price]],"")</f>
        <v/>
      </c>
    </row>
    <row r="145" spans="1:16" ht="16.5" x14ac:dyDescent="0.3">
      <c r="A145" s="6">
        <f t="shared" si="2"/>
        <v>144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10">
        <f>IFERROR(Table1[[#This Row],[Pack Sale Price]]*Table1[[#This Row],[Current Packs in Stock]],"")</f>
        <v>0</v>
      </c>
      <c r="M145" s="10" t="str">
        <f>IFERROR(Table1[[#This Row],[Total Packs]]/(Table1[[#This Row],[Current Packs in Stock]]*Table1[[#This Row],[Qty per Pack]]),"")</f>
        <v/>
      </c>
      <c r="N145" s="10">
        <f>Table1[[#This Row],[Total Packs]]-(Table1[[#This Row],[Total Packs]]*0.15)</f>
        <v>0</v>
      </c>
      <c r="O145" s="10" t="str">
        <f>IFERROR(Table1[[#This Row],[Unit Sale Price]]-(Table1[[#This Row],[Unit Sale Price]]*0.15),"")</f>
        <v/>
      </c>
      <c r="P145" s="12" t="str">
        <f>IFERROR(Table1[[#This Row],[Unit Sale Price]]-Table1[[#This Row],[Unit Purchase Price]],"")</f>
        <v/>
      </c>
    </row>
    <row r="146" spans="1:16" ht="16.5" x14ac:dyDescent="0.3">
      <c r="A146" s="6">
        <f t="shared" si="2"/>
        <v>145</v>
      </c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10">
        <f>IFERROR(Table1[[#This Row],[Pack Sale Price]]*Table1[[#This Row],[Current Packs in Stock]],"")</f>
        <v>0</v>
      </c>
      <c r="M146" s="10" t="str">
        <f>IFERROR(Table1[[#This Row],[Total Packs]]/(Table1[[#This Row],[Current Packs in Stock]]*Table1[[#This Row],[Qty per Pack]]),"")</f>
        <v/>
      </c>
      <c r="N146" s="10">
        <f>Table1[[#This Row],[Total Packs]]-(Table1[[#This Row],[Total Packs]]*0.15)</f>
        <v>0</v>
      </c>
      <c r="O146" s="10" t="str">
        <f>IFERROR(Table1[[#This Row],[Unit Sale Price]]-(Table1[[#This Row],[Unit Sale Price]]*0.15),"")</f>
        <v/>
      </c>
      <c r="P146" s="12" t="str">
        <f>IFERROR(Table1[[#This Row],[Unit Sale Price]]-Table1[[#This Row],[Unit Purchase Price]],"")</f>
        <v/>
      </c>
    </row>
    <row r="147" spans="1:16" ht="16.5" x14ac:dyDescent="0.3">
      <c r="A147" s="6">
        <f t="shared" si="2"/>
        <v>146</v>
      </c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10">
        <f>IFERROR(Table1[[#This Row],[Pack Sale Price]]*Table1[[#This Row],[Current Packs in Stock]],"")</f>
        <v>0</v>
      </c>
      <c r="M147" s="10" t="str">
        <f>IFERROR(Table1[[#This Row],[Total Packs]]/(Table1[[#This Row],[Current Packs in Stock]]*Table1[[#This Row],[Qty per Pack]]),"")</f>
        <v/>
      </c>
      <c r="N147" s="10">
        <f>Table1[[#This Row],[Total Packs]]-(Table1[[#This Row],[Total Packs]]*0.15)</f>
        <v>0</v>
      </c>
      <c r="O147" s="10" t="str">
        <f>IFERROR(Table1[[#This Row],[Unit Sale Price]]-(Table1[[#This Row],[Unit Sale Price]]*0.15),"")</f>
        <v/>
      </c>
      <c r="P147" s="12" t="str">
        <f>IFERROR(Table1[[#This Row],[Unit Sale Price]]-Table1[[#This Row],[Unit Purchase Price]],"")</f>
        <v/>
      </c>
    </row>
    <row r="148" spans="1:16" ht="16.5" x14ac:dyDescent="0.3">
      <c r="A148" s="6">
        <f t="shared" si="2"/>
        <v>147</v>
      </c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10">
        <f>IFERROR(Table1[[#This Row],[Pack Sale Price]]*Table1[[#This Row],[Current Packs in Stock]],"")</f>
        <v>0</v>
      </c>
      <c r="M148" s="10" t="str">
        <f>IFERROR(Table1[[#This Row],[Total Packs]]/(Table1[[#This Row],[Current Packs in Stock]]*Table1[[#This Row],[Qty per Pack]]),"")</f>
        <v/>
      </c>
      <c r="N148" s="10">
        <f>Table1[[#This Row],[Total Packs]]-(Table1[[#This Row],[Total Packs]]*0.15)</f>
        <v>0</v>
      </c>
      <c r="O148" s="10" t="str">
        <f>IFERROR(Table1[[#This Row],[Unit Sale Price]]-(Table1[[#This Row],[Unit Sale Price]]*0.15),"")</f>
        <v/>
      </c>
      <c r="P148" s="12" t="str">
        <f>IFERROR(Table1[[#This Row],[Unit Sale Price]]-Table1[[#This Row],[Unit Purchase Price]],"")</f>
        <v/>
      </c>
    </row>
    <row r="149" spans="1:16" ht="16.5" x14ac:dyDescent="0.3">
      <c r="A149" s="6">
        <f t="shared" si="2"/>
        <v>148</v>
      </c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10">
        <f>IFERROR(Table1[[#This Row],[Pack Sale Price]]*Table1[[#This Row],[Current Packs in Stock]],"")</f>
        <v>0</v>
      </c>
      <c r="M149" s="10" t="str">
        <f>IFERROR(Table1[[#This Row],[Total Packs]]/(Table1[[#This Row],[Current Packs in Stock]]*Table1[[#This Row],[Qty per Pack]]),"")</f>
        <v/>
      </c>
      <c r="N149" s="10">
        <f>Table1[[#This Row],[Total Packs]]-(Table1[[#This Row],[Total Packs]]*0.15)</f>
        <v>0</v>
      </c>
      <c r="O149" s="10" t="str">
        <f>IFERROR(Table1[[#This Row],[Unit Sale Price]]-(Table1[[#This Row],[Unit Sale Price]]*0.15),"")</f>
        <v/>
      </c>
      <c r="P149" s="12" t="str">
        <f>IFERROR(Table1[[#This Row],[Unit Sale Price]]-Table1[[#This Row],[Unit Purchase Price]],"")</f>
        <v/>
      </c>
    </row>
    <row r="150" spans="1:16" ht="16.5" x14ac:dyDescent="0.3">
      <c r="A150" s="6">
        <f t="shared" si="2"/>
        <v>149</v>
      </c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10">
        <f>IFERROR(Table1[[#This Row],[Pack Sale Price]]*Table1[[#This Row],[Current Packs in Stock]],"")</f>
        <v>0</v>
      </c>
      <c r="M150" s="10" t="str">
        <f>IFERROR(Table1[[#This Row],[Total Packs]]/(Table1[[#This Row],[Current Packs in Stock]]*Table1[[#This Row],[Qty per Pack]]),"")</f>
        <v/>
      </c>
      <c r="N150" s="10">
        <f>Table1[[#This Row],[Total Packs]]-(Table1[[#This Row],[Total Packs]]*0.15)</f>
        <v>0</v>
      </c>
      <c r="O150" s="10" t="str">
        <f>IFERROR(Table1[[#This Row],[Unit Sale Price]]-(Table1[[#This Row],[Unit Sale Price]]*0.15),"")</f>
        <v/>
      </c>
      <c r="P150" s="12" t="str">
        <f>IFERROR(Table1[[#This Row],[Unit Sale Price]]-Table1[[#This Row],[Unit Purchase Price]],"")</f>
        <v/>
      </c>
    </row>
    <row r="151" spans="1:16" ht="16.5" x14ac:dyDescent="0.3">
      <c r="A151" s="6">
        <f t="shared" si="2"/>
        <v>150</v>
      </c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10">
        <f>IFERROR(Table1[[#This Row],[Pack Sale Price]]*Table1[[#This Row],[Current Packs in Stock]],"")</f>
        <v>0</v>
      </c>
      <c r="M151" s="10" t="str">
        <f>IFERROR(Table1[[#This Row],[Total Packs]]/(Table1[[#This Row],[Current Packs in Stock]]*Table1[[#This Row],[Qty per Pack]]),"")</f>
        <v/>
      </c>
      <c r="N151" s="10">
        <f>Table1[[#This Row],[Total Packs]]-(Table1[[#This Row],[Total Packs]]*0.15)</f>
        <v>0</v>
      </c>
      <c r="O151" s="10" t="str">
        <f>IFERROR(Table1[[#This Row],[Unit Sale Price]]-(Table1[[#This Row],[Unit Sale Price]]*0.15),"")</f>
        <v/>
      </c>
      <c r="P151" s="12" t="str">
        <f>IFERROR(Table1[[#This Row],[Unit Sale Price]]-Table1[[#This Row],[Unit Purchase Price]],"")</f>
        <v/>
      </c>
    </row>
    <row r="152" spans="1:16" ht="16.5" x14ac:dyDescent="0.3">
      <c r="A152" s="6">
        <f t="shared" si="2"/>
        <v>151</v>
      </c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10">
        <f>IFERROR(Table1[[#This Row],[Pack Sale Price]]*Table1[[#This Row],[Current Packs in Stock]],"")</f>
        <v>0</v>
      </c>
      <c r="M152" s="10" t="str">
        <f>IFERROR(Table1[[#This Row],[Total Packs]]/(Table1[[#This Row],[Current Packs in Stock]]*Table1[[#This Row],[Qty per Pack]]),"")</f>
        <v/>
      </c>
      <c r="N152" s="10">
        <f>Table1[[#This Row],[Total Packs]]-(Table1[[#This Row],[Total Packs]]*0.15)</f>
        <v>0</v>
      </c>
      <c r="O152" s="10" t="str">
        <f>IFERROR(Table1[[#This Row],[Unit Sale Price]]-(Table1[[#This Row],[Unit Sale Price]]*0.15),"")</f>
        <v/>
      </c>
      <c r="P152" s="12" t="str">
        <f>IFERROR(Table1[[#This Row],[Unit Sale Price]]-Table1[[#This Row],[Unit Purchase Price]],"")</f>
        <v/>
      </c>
    </row>
    <row r="153" spans="1:16" ht="16.5" x14ac:dyDescent="0.3">
      <c r="A153" s="6">
        <f t="shared" si="2"/>
        <v>152</v>
      </c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10">
        <f>IFERROR(Table1[[#This Row],[Pack Sale Price]]*Table1[[#This Row],[Current Packs in Stock]],"")</f>
        <v>0</v>
      </c>
      <c r="M153" s="10" t="str">
        <f>IFERROR(Table1[[#This Row],[Total Packs]]/(Table1[[#This Row],[Current Packs in Stock]]*Table1[[#This Row],[Qty per Pack]]),"")</f>
        <v/>
      </c>
      <c r="N153" s="10">
        <f>Table1[[#This Row],[Total Packs]]-(Table1[[#This Row],[Total Packs]]*0.15)</f>
        <v>0</v>
      </c>
      <c r="O153" s="10" t="str">
        <f>IFERROR(Table1[[#This Row],[Unit Sale Price]]-(Table1[[#This Row],[Unit Sale Price]]*0.15),"")</f>
        <v/>
      </c>
      <c r="P153" s="12" t="str">
        <f>IFERROR(Table1[[#This Row],[Unit Sale Price]]-Table1[[#This Row],[Unit Purchase Price]],"")</f>
        <v/>
      </c>
    </row>
    <row r="154" spans="1:16" ht="16.5" x14ac:dyDescent="0.3">
      <c r="A154" s="6">
        <f t="shared" si="2"/>
        <v>153</v>
      </c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10">
        <f>IFERROR(Table1[[#This Row],[Pack Sale Price]]*Table1[[#This Row],[Current Packs in Stock]],"")</f>
        <v>0</v>
      </c>
      <c r="M154" s="10" t="str">
        <f>IFERROR(Table1[[#This Row],[Total Packs]]/(Table1[[#This Row],[Current Packs in Stock]]*Table1[[#This Row],[Qty per Pack]]),"")</f>
        <v/>
      </c>
      <c r="N154" s="10">
        <f>Table1[[#This Row],[Total Packs]]-(Table1[[#This Row],[Total Packs]]*0.15)</f>
        <v>0</v>
      </c>
      <c r="O154" s="10" t="str">
        <f>IFERROR(Table1[[#This Row],[Unit Sale Price]]-(Table1[[#This Row],[Unit Sale Price]]*0.15),"")</f>
        <v/>
      </c>
      <c r="P154" s="12" t="str">
        <f>IFERROR(Table1[[#This Row],[Unit Sale Price]]-Table1[[#This Row],[Unit Purchase Price]],"")</f>
        <v/>
      </c>
    </row>
    <row r="155" spans="1:16" ht="16.5" x14ac:dyDescent="0.3">
      <c r="A155" s="6">
        <f t="shared" si="2"/>
        <v>154</v>
      </c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10">
        <f>IFERROR(Table1[[#This Row],[Pack Sale Price]]*Table1[[#This Row],[Current Packs in Stock]],"")</f>
        <v>0</v>
      </c>
      <c r="M155" s="10" t="str">
        <f>IFERROR(Table1[[#This Row],[Total Packs]]/(Table1[[#This Row],[Current Packs in Stock]]*Table1[[#This Row],[Qty per Pack]]),"")</f>
        <v/>
      </c>
      <c r="N155" s="10">
        <f>Table1[[#This Row],[Total Packs]]-(Table1[[#This Row],[Total Packs]]*0.15)</f>
        <v>0</v>
      </c>
      <c r="O155" s="10" t="str">
        <f>IFERROR(Table1[[#This Row],[Unit Sale Price]]-(Table1[[#This Row],[Unit Sale Price]]*0.15),"")</f>
        <v/>
      </c>
      <c r="P155" s="12" t="str">
        <f>IFERROR(Table1[[#This Row],[Unit Sale Price]]-Table1[[#This Row],[Unit Purchase Price]],"")</f>
        <v/>
      </c>
    </row>
    <row r="156" spans="1:16" ht="16.5" x14ac:dyDescent="0.3">
      <c r="A156" s="6">
        <f t="shared" si="2"/>
        <v>155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10">
        <f>IFERROR(Table1[[#This Row],[Pack Sale Price]]*Table1[[#This Row],[Current Packs in Stock]],"")</f>
        <v>0</v>
      </c>
      <c r="M156" s="10" t="str">
        <f>IFERROR(Table1[[#This Row],[Total Packs]]/(Table1[[#This Row],[Current Packs in Stock]]*Table1[[#This Row],[Qty per Pack]]),"")</f>
        <v/>
      </c>
      <c r="N156" s="10">
        <f>Table1[[#This Row],[Total Packs]]-(Table1[[#This Row],[Total Packs]]*0.15)</f>
        <v>0</v>
      </c>
      <c r="O156" s="10" t="str">
        <f>IFERROR(Table1[[#This Row],[Unit Sale Price]]-(Table1[[#This Row],[Unit Sale Price]]*0.15),"")</f>
        <v/>
      </c>
      <c r="P156" s="12" t="str">
        <f>IFERROR(Table1[[#This Row],[Unit Sale Price]]-Table1[[#This Row],[Unit Purchase Price]],"")</f>
        <v/>
      </c>
    </row>
    <row r="157" spans="1:16" ht="16.5" x14ac:dyDescent="0.3">
      <c r="A157" s="6">
        <f t="shared" si="2"/>
        <v>156</v>
      </c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10">
        <f>IFERROR(Table1[[#This Row],[Pack Sale Price]]*Table1[[#This Row],[Current Packs in Stock]],"")</f>
        <v>0</v>
      </c>
      <c r="M157" s="10" t="str">
        <f>IFERROR(Table1[[#This Row],[Total Packs]]/(Table1[[#This Row],[Current Packs in Stock]]*Table1[[#This Row],[Qty per Pack]]),"")</f>
        <v/>
      </c>
      <c r="N157" s="10">
        <f>Table1[[#This Row],[Total Packs]]-(Table1[[#This Row],[Total Packs]]*0.15)</f>
        <v>0</v>
      </c>
      <c r="O157" s="10" t="str">
        <f>IFERROR(Table1[[#This Row],[Unit Sale Price]]-(Table1[[#This Row],[Unit Sale Price]]*0.15),"")</f>
        <v/>
      </c>
      <c r="P157" s="12" t="str">
        <f>IFERROR(Table1[[#This Row],[Unit Sale Price]]-Table1[[#This Row],[Unit Purchase Price]],"")</f>
        <v/>
      </c>
    </row>
    <row r="158" spans="1:16" ht="16.5" x14ac:dyDescent="0.3">
      <c r="A158" s="6">
        <f t="shared" si="2"/>
        <v>157</v>
      </c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10">
        <f>IFERROR(Table1[[#This Row],[Pack Sale Price]]*Table1[[#This Row],[Current Packs in Stock]],"")</f>
        <v>0</v>
      </c>
      <c r="M158" s="10" t="str">
        <f>IFERROR(Table1[[#This Row],[Total Packs]]/(Table1[[#This Row],[Current Packs in Stock]]*Table1[[#This Row],[Qty per Pack]]),"")</f>
        <v/>
      </c>
      <c r="N158" s="10">
        <f>Table1[[#This Row],[Total Packs]]-(Table1[[#This Row],[Total Packs]]*0.15)</f>
        <v>0</v>
      </c>
      <c r="O158" s="10" t="str">
        <f>IFERROR(Table1[[#This Row],[Unit Sale Price]]-(Table1[[#This Row],[Unit Sale Price]]*0.15),"")</f>
        <v/>
      </c>
      <c r="P158" s="12" t="str">
        <f>IFERROR(Table1[[#This Row],[Unit Sale Price]]-Table1[[#This Row],[Unit Purchase Price]],"")</f>
        <v/>
      </c>
    </row>
    <row r="159" spans="1:16" ht="16.5" x14ac:dyDescent="0.3">
      <c r="A159" s="6">
        <f t="shared" si="2"/>
        <v>158</v>
      </c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10">
        <f>IFERROR(Table1[[#This Row],[Pack Sale Price]]*Table1[[#This Row],[Current Packs in Stock]],"")</f>
        <v>0</v>
      </c>
      <c r="M159" s="10" t="str">
        <f>IFERROR(Table1[[#This Row],[Total Packs]]/(Table1[[#This Row],[Current Packs in Stock]]*Table1[[#This Row],[Qty per Pack]]),"")</f>
        <v/>
      </c>
      <c r="N159" s="10">
        <f>Table1[[#This Row],[Total Packs]]-(Table1[[#This Row],[Total Packs]]*0.15)</f>
        <v>0</v>
      </c>
      <c r="O159" s="10" t="str">
        <f>IFERROR(Table1[[#This Row],[Unit Sale Price]]-(Table1[[#This Row],[Unit Sale Price]]*0.15),"")</f>
        <v/>
      </c>
      <c r="P159" s="12" t="str">
        <f>IFERROR(Table1[[#This Row],[Unit Sale Price]]-Table1[[#This Row],[Unit Purchase Price]],"")</f>
        <v/>
      </c>
    </row>
    <row r="160" spans="1:16" ht="16.5" x14ac:dyDescent="0.3">
      <c r="A160" s="6">
        <f t="shared" si="2"/>
        <v>159</v>
      </c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10">
        <f>IFERROR(Table1[[#This Row],[Pack Sale Price]]*Table1[[#This Row],[Current Packs in Stock]],"")</f>
        <v>0</v>
      </c>
      <c r="M160" s="10" t="str">
        <f>IFERROR(Table1[[#This Row],[Total Packs]]/(Table1[[#This Row],[Current Packs in Stock]]*Table1[[#This Row],[Qty per Pack]]),"")</f>
        <v/>
      </c>
      <c r="N160" s="10">
        <f>Table1[[#This Row],[Total Packs]]-(Table1[[#This Row],[Total Packs]]*0.15)</f>
        <v>0</v>
      </c>
      <c r="O160" s="10" t="str">
        <f>IFERROR(Table1[[#This Row],[Unit Sale Price]]-(Table1[[#This Row],[Unit Sale Price]]*0.15),"")</f>
        <v/>
      </c>
      <c r="P160" s="12" t="str">
        <f>IFERROR(Table1[[#This Row],[Unit Sale Price]]-Table1[[#This Row],[Unit Purchase Price]],"")</f>
        <v/>
      </c>
    </row>
    <row r="161" spans="1:16" ht="16.5" x14ac:dyDescent="0.3">
      <c r="A161" s="6">
        <f t="shared" si="2"/>
        <v>160</v>
      </c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10">
        <f>IFERROR(Table1[[#This Row],[Pack Sale Price]]*Table1[[#This Row],[Current Packs in Stock]],"")</f>
        <v>0</v>
      </c>
      <c r="M161" s="10" t="str">
        <f>IFERROR(Table1[[#This Row],[Total Packs]]/(Table1[[#This Row],[Current Packs in Stock]]*Table1[[#This Row],[Qty per Pack]]),"")</f>
        <v/>
      </c>
      <c r="N161" s="10">
        <f>Table1[[#This Row],[Total Packs]]-(Table1[[#This Row],[Total Packs]]*0.15)</f>
        <v>0</v>
      </c>
      <c r="O161" s="10" t="str">
        <f>IFERROR(Table1[[#This Row],[Unit Sale Price]]-(Table1[[#This Row],[Unit Sale Price]]*0.15),"")</f>
        <v/>
      </c>
      <c r="P161" s="12" t="str">
        <f>IFERROR(Table1[[#This Row],[Unit Sale Price]]-Table1[[#This Row],[Unit Purchase Price]],"")</f>
        <v/>
      </c>
    </row>
    <row r="162" spans="1:16" ht="16.5" x14ac:dyDescent="0.3">
      <c r="A162" s="6">
        <f t="shared" si="2"/>
        <v>161</v>
      </c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10">
        <f>IFERROR(Table1[[#This Row],[Pack Sale Price]]*Table1[[#This Row],[Current Packs in Stock]],"")</f>
        <v>0</v>
      </c>
      <c r="M162" s="10" t="str">
        <f>IFERROR(Table1[[#This Row],[Total Packs]]/(Table1[[#This Row],[Current Packs in Stock]]*Table1[[#This Row],[Qty per Pack]]),"")</f>
        <v/>
      </c>
      <c r="N162" s="10">
        <f>Table1[[#This Row],[Total Packs]]-(Table1[[#This Row],[Total Packs]]*0.15)</f>
        <v>0</v>
      </c>
      <c r="O162" s="10" t="str">
        <f>IFERROR(Table1[[#This Row],[Unit Sale Price]]-(Table1[[#This Row],[Unit Sale Price]]*0.15),"")</f>
        <v/>
      </c>
      <c r="P162" s="12" t="str">
        <f>IFERROR(Table1[[#This Row],[Unit Sale Price]]-Table1[[#This Row],[Unit Purchase Price]],"")</f>
        <v/>
      </c>
    </row>
    <row r="163" spans="1:16" ht="16.5" x14ac:dyDescent="0.3">
      <c r="A163" s="6">
        <f t="shared" si="2"/>
        <v>162</v>
      </c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10">
        <f>IFERROR(Table1[[#This Row],[Pack Sale Price]]*Table1[[#This Row],[Current Packs in Stock]],"")</f>
        <v>0</v>
      </c>
      <c r="M163" s="10" t="str">
        <f>IFERROR(Table1[[#This Row],[Total Packs]]/(Table1[[#This Row],[Current Packs in Stock]]*Table1[[#This Row],[Qty per Pack]]),"")</f>
        <v/>
      </c>
      <c r="N163" s="10">
        <f>Table1[[#This Row],[Total Packs]]-(Table1[[#This Row],[Total Packs]]*0.15)</f>
        <v>0</v>
      </c>
      <c r="O163" s="10" t="str">
        <f>IFERROR(Table1[[#This Row],[Unit Sale Price]]-(Table1[[#This Row],[Unit Sale Price]]*0.15),"")</f>
        <v/>
      </c>
      <c r="P163" s="12" t="str">
        <f>IFERROR(Table1[[#This Row],[Unit Sale Price]]-Table1[[#This Row],[Unit Purchase Price]],"")</f>
        <v/>
      </c>
    </row>
    <row r="164" spans="1:16" ht="16.5" x14ac:dyDescent="0.3">
      <c r="A164" s="6">
        <f t="shared" si="2"/>
        <v>163</v>
      </c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10">
        <f>IFERROR(Table1[[#This Row],[Pack Sale Price]]*Table1[[#This Row],[Current Packs in Stock]],"")</f>
        <v>0</v>
      </c>
      <c r="M164" s="10" t="str">
        <f>IFERROR(Table1[[#This Row],[Total Packs]]/(Table1[[#This Row],[Current Packs in Stock]]*Table1[[#This Row],[Qty per Pack]]),"")</f>
        <v/>
      </c>
      <c r="N164" s="10">
        <f>Table1[[#This Row],[Total Packs]]-(Table1[[#This Row],[Total Packs]]*0.15)</f>
        <v>0</v>
      </c>
      <c r="O164" s="10" t="str">
        <f>IFERROR(Table1[[#This Row],[Unit Sale Price]]-(Table1[[#This Row],[Unit Sale Price]]*0.15),"")</f>
        <v/>
      </c>
      <c r="P164" s="12" t="str">
        <f>IFERROR(Table1[[#This Row],[Unit Sale Price]]-Table1[[#This Row],[Unit Purchase Price]],"")</f>
        <v/>
      </c>
    </row>
    <row r="165" spans="1:16" ht="16.5" x14ac:dyDescent="0.3">
      <c r="A165" s="6">
        <f t="shared" si="2"/>
        <v>164</v>
      </c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10">
        <f>IFERROR(Table1[[#This Row],[Pack Sale Price]]*Table1[[#This Row],[Current Packs in Stock]],"")</f>
        <v>0</v>
      </c>
      <c r="M165" s="10" t="str">
        <f>IFERROR(Table1[[#This Row],[Total Packs]]/(Table1[[#This Row],[Current Packs in Stock]]*Table1[[#This Row],[Qty per Pack]]),"")</f>
        <v/>
      </c>
      <c r="N165" s="10">
        <f>Table1[[#This Row],[Total Packs]]-(Table1[[#This Row],[Total Packs]]*0.15)</f>
        <v>0</v>
      </c>
      <c r="O165" s="10" t="str">
        <f>IFERROR(Table1[[#This Row],[Unit Sale Price]]-(Table1[[#This Row],[Unit Sale Price]]*0.15),"")</f>
        <v/>
      </c>
      <c r="P165" s="12" t="str">
        <f>IFERROR(Table1[[#This Row],[Unit Sale Price]]-Table1[[#This Row],[Unit Purchase Price]],"")</f>
        <v/>
      </c>
    </row>
    <row r="166" spans="1:16" ht="16.5" x14ac:dyDescent="0.3">
      <c r="A166" s="6">
        <f t="shared" si="2"/>
        <v>165</v>
      </c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10">
        <f>IFERROR(Table1[[#This Row],[Pack Sale Price]]*Table1[[#This Row],[Current Packs in Stock]],"")</f>
        <v>0</v>
      </c>
      <c r="M166" s="10" t="str">
        <f>IFERROR(Table1[[#This Row],[Total Packs]]/(Table1[[#This Row],[Current Packs in Stock]]*Table1[[#This Row],[Qty per Pack]]),"")</f>
        <v/>
      </c>
      <c r="N166" s="10">
        <f>Table1[[#This Row],[Total Packs]]-(Table1[[#This Row],[Total Packs]]*0.15)</f>
        <v>0</v>
      </c>
      <c r="O166" s="10" t="str">
        <f>IFERROR(Table1[[#This Row],[Unit Sale Price]]-(Table1[[#This Row],[Unit Sale Price]]*0.15),"")</f>
        <v/>
      </c>
      <c r="P166" s="12" t="str">
        <f>IFERROR(Table1[[#This Row],[Unit Sale Price]]-Table1[[#This Row],[Unit Purchase Price]],"")</f>
        <v/>
      </c>
    </row>
    <row r="167" spans="1:16" ht="16.5" x14ac:dyDescent="0.3">
      <c r="A167" s="6">
        <f t="shared" si="2"/>
        <v>166</v>
      </c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10">
        <f>IFERROR(Table1[[#This Row],[Pack Sale Price]]*Table1[[#This Row],[Current Packs in Stock]],"")</f>
        <v>0</v>
      </c>
      <c r="M167" s="10" t="str">
        <f>IFERROR(Table1[[#This Row],[Total Packs]]/(Table1[[#This Row],[Current Packs in Stock]]*Table1[[#This Row],[Qty per Pack]]),"")</f>
        <v/>
      </c>
      <c r="N167" s="10">
        <f>Table1[[#This Row],[Total Packs]]-(Table1[[#This Row],[Total Packs]]*0.15)</f>
        <v>0</v>
      </c>
      <c r="O167" s="10" t="str">
        <f>IFERROR(Table1[[#This Row],[Unit Sale Price]]-(Table1[[#This Row],[Unit Sale Price]]*0.15),"")</f>
        <v/>
      </c>
      <c r="P167" s="12" t="str">
        <f>IFERROR(Table1[[#This Row],[Unit Sale Price]]-Table1[[#This Row],[Unit Purchase Price]],"")</f>
        <v/>
      </c>
    </row>
    <row r="168" spans="1:16" ht="16.5" x14ac:dyDescent="0.3">
      <c r="A168" s="6">
        <f t="shared" si="2"/>
        <v>167</v>
      </c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10">
        <f>IFERROR(Table1[[#This Row],[Pack Sale Price]]*Table1[[#This Row],[Current Packs in Stock]],"")</f>
        <v>0</v>
      </c>
      <c r="M168" s="10" t="str">
        <f>IFERROR(Table1[[#This Row],[Total Packs]]/(Table1[[#This Row],[Current Packs in Stock]]*Table1[[#This Row],[Qty per Pack]]),"")</f>
        <v/>
      </c>
      <c r="N168" s="10">
        <f>Table1[[#This Row],[Total Packs]]-(Table1[[#This Row],[Total Packs]]*0.15)</f>
        <v>0</v>
      </c>
      <c r="O168" s="10" t="str">
        <f>IFERROR(Table1[[#This Row],[Unit Sale Price]]-(Table1[[#This Row],[Unit Sale Price]]*0.15),"")</f>
        <v/>
      </c>
      <c r="P168" s="12" t="str">
        <f>IFERROR(Table1[[#This Row],[Unit Sale Price]]-Table1[[#This Row],[Unit Purchase Price]],"")</f>
        <v/>
      </c>
    </row>
    <row r="169" spans="1:16" ht="16.5" x14ac:dyDescent="0.3">
      <c r="A169" s="6">
        <f t="shared" si="2"/>
        <v>168</v>
      </c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10">
        <f>IFERROR(Table1[[#This Row],[Pack Sale Price]]*Table1[[#This Row],[Current Packs in Stock]],"")</f>
        <v>0</v>
      </c>
      <c r="M169" s="10" t="str">
        <f>IFERROR(Table1[[#This Row],[Total Packs]]/(Table1[[#This Row],[Current Packs in Stock]]*Table1[[#This Row],[Qty per Pack]]),"")</f>
        <v/>
      </c>
      <c r="N169" s="10">
        <f>Table1[[#This Row],[Total Packs]]-(Table1[[#This Row],[Total Packs]]*0.15)</f>
        <v>0</v>
      </c>
      <c r="O169" s="10" t="str">
        <f>IFERROR(Table1[[#This Row],[Unit Sale Price]]-(Table1[[#This Row],[Unit Sale Price]]*0.15),"")</f>
        <v/>
      </c>
      <c r="P169" s="12" t="str">
        <f>IFERROR(Table1[[#This Row],[Unit Sale Price]]-Table1[[#This Row],[Unit Purchase Price]],"")</f>
        <v/>
      </c>
    </row>
    <row r="170" spans="1:16" ht="16.5" x14ac:dyDescent="0.3">
      <c r="A170" s="6">
        <f t="shared" si="2"/>
        <v>169</v>
      </c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10">
        <f>IFERROR(Table1[[#This Row],[Pack Sale Price]]*Table1[[#This Row],[Current Packs in Stock]],"")</f>
        <v>0</v>
      </c>
      <c r="M170" s="10" t="str">
        <f>IFERROR(Table1[[#This Row],[Total Packs]]/(Table1[[#This Row],[Current Packs in Stock]]*Table1[[#This Row],[Qty per Pack]]),"")</f>
        <v/>
      </c>
      <c r="N170" s="10">
        <f>Table1[[#This Row],[Total Packs]]-(Table1[[#This Row],[Total Packs]]*0.15)</f>
        <v>0</v>
      </c>
      <c r="O170" s="10" t="str">
        <f>IFERROR(Table1[[#This Row],[Unit Sale Price]]-(Table1[[#This Row],[Unit Sale Price]]*0.15),"")</f>
        <v/>
      </c>
      <c r="P170" s="12" t="str">
        <f>IFERROR(Table1[[#This Row],[Unit Sale Price]]-Table1[[#This Row],[Unit Purchase Price]],"")</f>
        <v/>
      </c>
    </row>
    <row r="171" spans="1:16" ht="16.5" x14ac:dyDescent="0.3">
      <c r="A171" s="6">
        <f t="shared" si="2"/>
        <v>170</v>
      </c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10">
        <f>IFERROR(Table1[[#This Row],[Pack Sale Price]]*Table1[[#This Row],[Current Packs in Stock]],"")</f>
        <v>0</v>
      </c>
      <c r="M171" s="10" t="str">
        <f>IFERROR(Table1[[#This Row],[Total Packs]]/(Table1[[#This Row],[Current Packs in Stock]]*Table1[[#This Row],[Qty per Pack]]),"")</f>
        <v/>
      </c>
      <c r="N171" s="10">
        <f>Table1[[#This Row],[Total Packs]]-(Table1[[#This Row],[Total Packs]]*0.15)</f>
        <v>0</v>
      </c>
      <c r="O171" s="10" t="str">
        <f>IFERROR(Table1[[#This Row],[Unit Sale Price]]-(Table1[[#This Row],[Unit Sale Price]]*0.15),"")</f>
        <v/>
      </c>
      <c r="P171" s="12" t="str">
        <f>IFERROR(Table1[[#This Row],[Unit Sale Price]]-Table1[[#This Row],[Unit Purchase Price]],"")</f>
        <v/>
      </c>
    </row>
    <row r="172" spans="1:16" ht="16.5" x14ac:dyDescent="0.3">
      <c r="A172" s="6">
        <f t="shared" si="2"/>
        <v>171</v>
      </c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10">
        <f>IFERROR(Table1[[#This Row],[Pack Sale Price]]*Table1[[#This Row],[Current Packs in Stock]],"")</f>
        <v>0</v>
      </c>
      <c r="M172" s="10" t="str">
        <f>IFERROR(Table1[[#This Row],[Total Packs]]/(Table1[[#This Row],[Current Packs in Stock]]*Table1[[#This Row],[Qty per Pack]]),"")</f>
        <v/>
      </c>
      <c r="N172" s="10">
        <f>Table1[[#This Row],[Total Packs]]-(Table1[[#This Row],[Total Packs]]*0.15)</f>
        <v>0</v>
      </c>
      <c r="O172" s="10" t="str">
        <f>IFERROR(Table1[[#This Row],[Unit Sale Price]]-(Table1[[#This Row],[Unit Sale Price]]*0.15),"")</f>
        <v/>
      </c>
      <c r="P172" s="12" t="str">
        <f>IFERROR(Table1[[#This Row],[Unit Sale Price]]-Table1[[#This Row],[Unit Purchase Price]],"")</f>
        <v/>
      </c>
    </row>
    <row r="173" spans="1:16" ht="16.5" x14ac:dyDescent="0.3">
      <c r="A173" s="6">
        <f t="shared" si="2"/>
        <v>172</v>
      </c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10">
        <f>IFERROR(Table1[[#This Row],[Pack Sale Price]]*Table1[[#This Row],[Current Packs in Stock]],"")</f>
        <v>0</v>
      </c>
      <c r="M173" s="10" t="str">
        <f>IFERROR(Table1[[#This Row],[Total Packs]]/(Table1[[#This Row],[Current Packs in Stock]]*Table1[[#This Row],[Qty per Pack]]),"")</f>
        <v/>
      </c>
      <c r="N173" s="10">
        <f>Table1[[#This Row],[Total Packs]]-(Table1[[#This Row],[Total Packs]]*0.15)</f>
        <v>0</v>
      </c>
      <c r="O173" s="10" t="str">
        <f>IFERROR(Table1[[#This Row],[Unit Sale Price]]-(Table1[[#This Row],[Unit Sale Price]]*0.15),"")</f>
        <v/>
      </c>
      <c r="P173" s="12" t="str">
        <f>IFERROR(Table1[[#This Row],[Unit Sale Price]]-Table1[[#This Row],[Unit Purchase Price]],"")</f>
        <v/>
      </c>
    </row>
    <row r="174" spans="1:16" ht="16.5" x14ac:dyDescent="0.3">
      <c r="A174" s="6">
        <f t="shared" si="2"/>
        <v>173</v>
      </c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10">
        <f>IFERROR(Table1[[#This Row],[Pack Sale Price]]*Table1[[#This Row],[Current Packs in Stock]],"")</f>
        <v>0</v>
      </c>
      <c r="M174" s="10" t="str">
        <f>IFERROR(Table1[[#This Row],[Total Packs]]/(Table1[[#This Row],[Current Packs in Stock]]*Table1[[#This Row],[Qty per Pack]]),"")</f>
        <v/>
      </c>
      <c r="N174" s="10">
        <f>Table1[[#This Row],[Total Packs]]-(Table1[[#This Row],[Total Packs]]*0.15)</f>
        <v>0</v>
      </c>
      <c r="O174" s="10" t="str">
        <f>IFERROR(Table1[[#This Row],[Unit Sale Price]]-(Table1[[#This Row],[Unit Sale Price]]*0.15),"")</f>
        <v/>
      </c>
      <c r="P174" s="12" t="str">
        <f>IFERROR(Table1[[#This Row],[Unit Sale Price]]-Table1[[#This Row],[Unit Purchase Price]],"")</f>
        <v/>
      </c>
    </row>
    <row r="175" spans="1:16" ht="16.5" x14ac:dyDescent="0.3">
      <c r="A175" s="6">
        <f t="shared" si="2"/>
        <v>174</v>
      </c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10">
        <f>IFERROR(Table1[[#This Row],[Pack Sale Price]]*Table1[[#This Row],[Current Packs in Stock]],"")</f>
        <v>0</v>
      </c>
      <c r="M175" s="10" t="str">
        <f>IFERROR(Table1[[#This Row],[Total Packs]]/(Table1[[#This Row],[Current Packs in Stock]]*Table1[[#This Row],[Qty per Pack]]),"")</f>
        <v/>
      </c>
      <c r="N175" s="10">
        <f>Table1[[#This Row],[Total Packs]]-(Table1[[#This Row],[Total Packs]]*0.15)</f>
        <v>0</v>
      </c>
      <c r="O175" s="10" t="str">
        <f>IFERROR(Table1[[#This Row],[Unit Sale Price]]-(Table1[[#This Row],[Unit Sale Price]]*0.15),"")</f>
        <v/>
      </c>
      <c r="P175" s="12" t="str">
        <f>IFERROR(Table1[[#This Row],[Unit Sale Price]]-Table1[[#This Row],[Unit Purchase Price]],"")</f>
        <v/>
      </c>
    </row>
    <row r="176" spans="1:16" ht="16.5" x14ac:dyDescent="0.3">
      <c r="A176" s="6">
        <f t="shared" si="2"/>
        <v>175</v>
      </c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10">
        <f>IFERROR(Table1[[#This Row],[Pack Sale Price]]*Table1[[#This Row],[Current Packs in Stock]],"")</f>
        <v>0</v>
      </c>
      <c r="M176" s="10" t="str">
        <f>IFERROR(Table1[[#This Row],[Total Packs]]/(Table1[[#This Row],[Current Packs in Stock]]*Table1[[#This Row],[Qty per Pack]]),"")</f>
        <v/>
      </c>
      <c r="N176" s="10">
        <f>Table1[[#This Row],[Total Packs]]-(Table1[[#This Row],[Total Packs]]*0.15)</f>
        <v>0</v>
      </c>
      <c r="O176" s="10" t="str">
        <f>IFERROR(Table1[[#This Row],[Unit Sale Price]]-(Table1[[#This Row],[Unit Sale Price]]*0.15),"")</f>
        <v/>
      </c>
      <c r="P176" s="12" t="str">
        <f>IFERROR(Table1[[#This Row],[Unit Sale Price]]-Table1[[#This Row],[Unit Purchase Price]],"")</f>
        <v/>
      </c>
    </row>
    <row r="177" spans="1:16" ht="16.5" x14ac:dyDescent="0.3">
      <c r="A177" s="6">
        <f t="shared" si="2"/>
        <v>176</v>
      </c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10">
        <f>IFERROR(Table1[[#This Row],[Pack Sale Price]]*Table1[[#This Row],[Current Packs in Stock]],"")</f>
        <v>0</v>
      </c>
      <c r="M177" s="10" t="str">
        <f>IFERROR(Table1[[#This Row],[Total Packs]]/(Table1[[#This Row],[Current Packs in Stock]]*Table1[[#This Row],[Qty per Pack]]),"")</f>
        <v/>
      </c>
      <c r="N177" s="10">
        <f>Table1[[#This Row],[Total Packs]]-(Table1[[#This Row],[Total Packs]]*0.15)</f>
        <v>0</v>
      </c>
      <c r="O177" s="10" t="str">
        <f>IFERROR(Table1[[#This Row],[Unit Sale Price]]-(Table1[[#This Row],[Unit Sale Price]]*0.15),"")</f>
        <v/>
      </c>
      <c r="P177" s="12" t="str">
        <f>IFERROR(Table1[[#This Row],[Unit Sale Price]]-Table1[[#This Row],[Unit Purchase Price]],"")</f>
        <v/>
      </c>
    </row>
    <row r="178" spans="1:16" ht="16.5" x14ac:dyDescent="0.3">
      <c r="A178" s="6">
        <f t="shared" si="2"/>
        <v>177</v>
      </c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10">
        <f>IFERROR(Table1[[#This Row],[Pack Sale Price]]*Table1[[#This Row],[Current Packs in Stock]],"")</f>
        <v>0</v>
      </c>
      <c r="M178" s="10" t="str">
        <f>IFERROR(Table1[[#This Row],[Total Packs]]/(Table1[[#This Row],[Current Packs in Stock]]*Table1[[#This Row],[Qty per Pack]]),"")</f>
        <v/>
      </c>
      <c r="N178" s="10">
        <f>Table1[[#This Row],[Total Packs]]-(Table1[[#This Row],[Total Packs]]*0.15)</f>
        <v>0</v>
      </c>
      <c r="O178" s="10" t="str">
        <f>IFERROR(Table1[[#This Row],[Unit Sale Price]]-(Table1[[#This Row],[Unit Sale Price]]*0.15),"")</f>
        <v/>
      </c>
      <c r="P178" s="12" t="str">
        <f>IFERROR(Table1[[#This Row],[Unit Sale Price]]-Table1[[#This Row],[Unit Purchase Price]],"")</f>
        <v/>
      </c>
    </row>
    <row r="179" spans="1:16" ht="16.5" x14ac:dyDescent="0.3">
      <c r="A179" s="6">
        <f t="shared" si="2"/>
        <v>178</v>
      </c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10">
        <f>IFERROR(Table1[[#This Row],[Pack Sale Price]]*Table1[[#This Row],[Current Packs in Stock]],"")</f>
        <v>0</v>
      </c>
      <c r="M179" s="10" t="str">
        <f>IFERROR(Table1[[#This Row],[Total Packs]]/(Table1[[#This Row],[Current Packs in Stock]]*Table1[[#This Row],[Qty per Pack]]),"")</f>
        <v/>
      </c>
      <c r="N179" s="10">
        <f>Table1[[#This Row],[Total Packs]]-(Table1[[#This Row],[Total Packs]]*0.15)</f>
        <v>0</v>
      </c>
      <c r="O179" s="10" t="str">
        <f>IFERROR(Table1[[#This Row],[Unit Sale Price]]-(Table1[[#This Row],[Unit Sale Price]]*0.15),"")</f>
        <v/>
      </c>
      <c r="P179" s="12" t="str">
        <f>IFERROR(Table1[[#This Row],[Unit Sale Price]]-Table1[[#This Row],[Unit Purchase Price]],"")</f>
        <v/>
      </c>
    </row>
    <row r="180" spans="1:16" ht="16.5" x14ac:dyDescent="0.3">
      <c r="A180" s="6">
        <f t="shared" si="2"/>
        <v>179</v>
      </c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10">
        <f>IFERROR(Table1[[#This Row],[Pack Sale Price]]*Table1[[#This Row],[Current Packs in Stock]],"")</f>
        <v>0</v>
      </c>
      <c r="M180" s="10" t="str">
        <f>IFERROR(Table1[[#This Row],[Total Packs]]/(Table1[[#This Row],[Current Packs in Stock]]*Table1[[#This Row],[Qty per Pack]]),"")</f>
        <v/>
      </c>
      <c r="N180" s="10">
        <f>Table1[[#This Row],[Total Packs]]-(Table1[[#This Row],[Total Packs]]*0.15)</f>
        <v>0</v>
      </c>
      <c r="O180" s="10" t="str">
        <f>IFERROR(Table1[[#This Row],[Unit Sale Price]]-(Table1[[#This Row],[Unit Sale Price]]*0.15),"")</f>
        <v/>
      </c>
      <c r="P180" s="12" t="str">
        <f>IFERROR(Table1[[#This Row],[Unit Sale Price]]-Table1[[#This Row],[Unit Purchase Price]],"")</f>
        <v/>
      </c>
    </row>
    <row r="181" spans="1:16" ht="16.5" x14ac:dyDescent="0.3">
      <c r="A181" s="6">
        <f t="shared" si="2"/>
        <v>180</v>
      </c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10">
        <f>IFERROR(Table1[[#This Row],[Pack Sale Price]]*Table1[[#This Row],[Current Packs in Stock]],"")</f>
        <v>0</v>
      </c>
      <c r="M181" s="10" t="str">
        <f>IFERROR(Table1[[#This Row],[Total Packs]]/(Table1[[#This Row],[Current Packs in Stock]]*Table1[[#This Row],[Qty per Pack]]),"")</f>
        <v/>
      </c>
      <c r="N181" s="10">
        <f>Table1[[#This Row],[Total Packs]]-(Table1[[#This Row],[Total Packs]]*0.15)</f>
        <v>0</v>
      </c>
      <c r="O181" s="10" t="str">
        <f>IFERROR(Table1[[#This Row],[Unit Sale Price]]-(Table1[[#This Row],[Unit Sale Price]]*0.15),"")</f>
        <v/>
      </c>
      <c r="P181" s="12" t="str">
        <f>IFERROR(Table1[[#This Row],[Unit Sale Price]]-Table1[[#This Row],[Unit Purchase Price]],"")</f>
        <v/>
      </c>
    </row>
    <row r="182" spans="1:16" ht="16.5" x14ac:dyDescent="0.3">
      <c r="A182" s="6">
        <f t="shared" si="2"/>
        <v>181</v>
      </c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10">
        <f>IFERROR(Table1[[#This Row],[Pack Sale Price]]*Table1[[#This Row],[Current Packs in Stock]],"")</f>
        <v>0</v>
      </c>
      <c r="M182" s="10" t="str">
        <f>IFERROR(Table1[[#This Row],[Total Packs]]/(Table1[[#This Row],[Current Packs in Stock]]*Table1[[#This Row],[Qty per Pack]]),"")</f>
        <v/>
      </c>
      <c r="N182" s="10">
        <f>Table1[[#This Row],[Total Packs]]-(Table1[[#This Row],[Total Packs]]*0.15)</f>
        <v>0</v>
      </c>
      <c r="O182" s="10" t="str">
        <f>IFERROR(Table1[[#This Row],[Unit Sale Price]]-(Table1[[#This Row],[Unit Sale Price]]*0.15),"")</f>
        <v/>
      </c>
      <c r="P182" s="12" t="str">
        <f>IFERROR(Table1[[#This Row],[Unit Sale Price]]-Table1[[#This Row],[Unit Purchase Price]],"")</f>
        <v/>
      </c>
    </row>
    <row r="183" spans="1:16" ht="16.5" x14ac:dyDescent="0.3">
      <c r="A183" s="6">
        <f t="shared" si="2"/>
        <v>182</v>
      </c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10">
        <f>IFERROR(Table1[[#This Row],[Pack Sale Price]]*Table1[[#This Row],[Current Packs in Stock]],"")</f>
        <v>0</v>
      </c>
      <c r="M183" s="10" t="str">
        <f>IFERROR(Table1[[#This Row],[Total Packs]]/(Table1[[#This Row],[Current Packs in Stock]]*Table1[[#This Row],[Qty per Pack]]),"")</f>
        <v/>
      </c>
      <c r="N183" s="10">
        <f>Table1[[#This Row],[Total Packs]]-(Table1[[#This Row],[Total Packs]]*0.15)</f>
        <v>0</v>
      </c>
      <c r="O183" s="10" t="str">
        <f>IFERROR(Table1[[#This Row],[Unit Sale Price]]-(Table1[[#This Row],[Unit Sale Price]]*0.15),"")</f>
        <v/>
      </c>
      <c r="P183" s="12" t="str">
        <f>IFERROR(Table1[[#This Row],[Unit Sale Price]]-Table1[[#This Row],[Unit Purchase Price]],"")</f>
        <v/>
      </c>
    </row>
    <row r="184" spans="1:16" ht="16.5" x14ac:dyDescent="0.3">
      <c r="A184" s="6">
        <f t="shared" si="2"/>
        <v>183</v>
      </c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10">
        <f>IFERROR(Table1[[#This Row],[Pack Sale Price]]*Table1[[#This Row],[Current Packs in Stock]],"")</f>
        <v>0</v>
      </c>
      <c r="M184" s="10" t="str">
        <f>IFERROR(Table1[[#This Row],[Total Packs]]/(Table1[[#This Row],[Current Packs in Stock]]*Table1[[#This Row],[Qty per Pack]]),"")</f>
        <v/>
      </c>
      <c r="N184" s="10">
        <f>Table1[[#This Row],[Total Packs]]-(Table1[[#This Row],[Total Packs]]*0.15)</f>
        <v>0</v>
      </c>
      <c r="O184" s="10" t="str">
        <f>IFERROR(Table1[[#This Row],[Unit Sale Price]]-(Table1[[#This Row],[Unit Sale Price]]*0.15),"")</f>
        <v/>
      </c>
      <c r="P184" s="12" t="str">
        <f>IFERROR(Table1[[#This Row],[Unit Sale Price]]-Table1[[#This Row],[Unit Purchase Price]],"")</f>
        <v/>
      </c>
    </row>
    <row r="185" spans="1:16" ht="16.5" x14ac:dyDescent="0.3">
      <c r="A185" s="6">
        <f t="shared" si="2"/>
        <v>184</v>
      </c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10">
        <f>IFERROR(Table1[[#This Row],[Pack Sale Price]]*Table1[[#This Row],[Current Packs in Stock]],"")</f>
        <v>0</v>
      </c>
      <c r="M185" s="10" t="str">
        <f>IFERROR(Table1[[#This Row],[Total Packs]]/(Table1[[#This Row],[Current Packs in Stock]]*Table1[[#This Row],[Qty per Pack]]),"")</f>
        <v/>
      </c>
      <c r="N185" s="10">
        <f>Table1[[#This Row],[Total Packs]]-(Table1[[#This Row],[Total Packs]]*0.15)</f>
        <v>0</v>
      </c>
      <c r="O185" s="10" t="str">
        <f>IFERROR(Table1[[#This Row],[Unit Sale Price]]-(Table1[[#This Row],[Unit Sale Price]]*0.15),"")</f>
        <v/>
      </c>
      <c r="P185" s="12" t="str">
        <f>IFERROR(Table1[[#This Row],[Unit Sale Price]]-Table1[[#This Row],[Unit Purchase Price]],"")</f>
        <v/>
      </c>
    </row>
    <row r="186" spans="1:16" ht="16.5" x14ac:dyDescent="0.3">
      <c r="A186" s="6">
        <f t="shared" si="2"/>
        <v>185</v>
      </c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10">
        <f>IFERROR(Table1[[#This Row],[Pack Sale Price]]*Table1[[#This Row],[Current Packs in Stock]],"")</f>
        <v>0</v>
      </c>
      <c r="M186" s="10" t="str">
        <f>IFERROR(Table1[[#This Row],[Total Packs]]/(Table1[[#This Row],[Current Packs in Stock]]*Table1[[#This Row],[Qty per Pack]]),"")</f>
        <v/>
      </c>
      <c r="N186" s="10">
        <f>Table1[[#This Row],[Total Packs]]-(Table1[[#This Row],[Total Packs]]*0.15)</f>
        <v>0</v>
      </c>
      <c r="O186" s="10" t="str">
        <f>IFERROR(Table1[[#This Row],[Unit Sale Price]]-(Table1[[#This Row],[Unit Sale Price]]*0.15),"")</f>
        <v/>
      </c>
      <c r="P186" s="12" t="str">
        <f>IFERROR(Table1[[#This Row],[Unit Sale Price]]-Table1[[#This Row],[Unit Purchase Price]],"")</f>
        <v/>
      </c>
    </row>
    <row r="187" spans="1:16" ht="16.5" x14ac:dyDescent="0.3">
      <c r="A187" s="6">
        <f t="shared" si="2"/>
        <v>186</v>
      </c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10">
        <f>IFERROR(Table1[[#This Row],[Pack Sale Price]]*Table1[[#This Row],[Current Packs in Stock]],"")</f>
        <v>0</v>
      </c>
      <c r="M187" s="10" t="str">
        <f>IFERROR(Table1[[#This Row],[Total Packs]]/(Table1[[#This Row],[Current Packs in Stock]]*Table1[[#This Row],[Qty per Pack]]),"")</f>
        <v/>
      </c>
      <c r="N187" s="10">
        <f>Table1[[#This Row],[Total Packs]]-(Table1[[#This Row],[Total Packs]]*0.15)</f>
        <v>0</v>
      </c>
      <c r="O187" s="10" t="str">
        <f>IFERROR(Table1[[#This Row],[Unit Sale Price]]-(Table1[[#This Row],[Unit Sale Price]]*0.15),"")</f>
        <v/>
      </c>
      <c r="P187" s="12" t="str">
        <f>IFERROR(Table1[[#This Row],[Unit Sale Price]]-Table1[[#This Row],[Unit Purchase Price]],"")</f>
        <v/>
      </c>
    </row>
    <row r="188" spans="1:16" ht="16.5" x14ac:dyDescent="0.3">
      <c r="A188" s="6">
        <f t="shared" si="2"/>
        <v>187</v>
      </c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10">
        <f>IFERROR(Table1[[#This Row],[Pack Sale Price]]*Table1[[#This Row],[Current Packs in Stock]],"")</f>
        <v>0</v>
      </c>
      <c r="M188" s="10" t="str">
        <f>IFERROR(Table1[[#This Row],[Total Packs]]/(Table1[[#This Row],[Current Packs in Stock]]*Table1[[#This Row],[Qty per Pack]]),"")</f>
        <v/>
      </c>
      <c r="N188" s="10">
        <f>Table1[[#This Row],[Total Packs]]-(Table1[[#This Row],[Total Packs]]*0.15)</f>
        <v>0</v>
      </c>
      <c r="O188" s="10" t="str">
        <f>IFERROR(Table1[[#This Row],[Unit Sale Price]]-(Table1[[#This Row],[Unit Sale Price]]*0.15),"")</f>
        <v/>
      </c>
      <c r="P188" s="12" t="str">
        <f>IFERROR(Table1[[#This Row],[Unit Sale Price]]-Table1[[#This Row],[Unit Purchase Price]],"")</f>
        <v/>
      </c>
    </row>
    <row r="189" spans="1:16" ht="16.5" x14ac:dyDescent="0.3">
      <c r="A189" s="6">
        <f t="shared" si="2"/>
        <v>188</v>
      </c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10">
        <f>IFERROR(Table1[[#This Row],[Pack Sale Price]]*Table1[[#This Row],[Current Packs in Stock]],"")</f>
        <v>0</v>
      </c>
      <c r="M189" s="10" t="str">
        <f>IFERROR(Table1[[#This Row],[Total Packs]]/(Table1[[#This Row],[Current Packs in Stock]]*Table1[[#This Row],[Qty per Pack]]),"")</f>
        <v/>
      </c>
      <c r="N189" s="10">
        <f>Table1[[#This Row],[Total Packs]]-(Table1[[#This Row],[Total Packs]]*0.15)</f>
        <v>0</v>
      </c>
      <c r="O189" s="10" t="str">
        <f>IFERROR(Table1[[#This Row],[Unit Sale Price]]-(Table1[[#This Row],[Unit Sale Price]]*0.15),"")</f>
        <v/>
      </c>
      <c r="P189" s="12" t="str">
        <f>IFERROR(Table1[[#This Row],[Unit Sale Price]]-Table1[[#This Row],[Unit Purchase Price]],"")</f>
        <v/>
      </c>
    </row>
    <row r="190" spans="1:16" ht="16.5" x14ac:dyDescent="0.3">
      <c r="A190" s="6">
        <f t="shared" si="2"/>
        <v>189</v>
      </c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10">
        <f>IFERROR(Table1[[#This Row],[Pack Sale Price]]*Table1[[#This Row],[Current Packs in Stock]],"")</f>
        <v>0</v>
      </c>
      <c r="M190" s="10" t="str">
        <f>IFERROR(Table1[[#This Row],[Total Packs]]/(Table1[[#This Row],[Current Packs in Stock]]*Table1[[#This Row],[Qty per Pack]]),"")</f>
        <v/>
      </c>
      <c r="N190" s="10">
        <f>Table1[[#This Row],[Total Packs]]-(Table1[[#This Row],[Total Packs]]*0.15)</f>
        <v>0</v>
      </c>
      <c r="O190" s="10" t="str">
        <f>IFERROR(Table1[[#This Row],[Unit Sale Price]]-(Table1[[#This Row],[Unit Sale Price]]*0.15),"")</f>
        <v/>
      </c>
      <c r="P190" s="12" t="str">
        <f>IFERROR(Table1[[#This Row],[Unit Sale Price]]-Table1[[#This Row],[Unit Purchase Price]],"")</f>
        <v/>
      </c>
    </row>
    <row r="191" spans="1:16" ht="16.5" x14ac:dyDescent="0.3">
      <c r="A191" s="6">
        <f t="shared" si="2"/>
        <v>190</v>
      </c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10">
        <f>IFERROR(Table1[[#This Row],[Pack Sale Price]]*Table1[[#This Row],[Current Packs in Stock]],"")</f>
        <v>0</v>
      </c>
      <c r="M191" s="10" t="str">
        <f>IFERROR(Table1[[#This Row],[Total Packs]]/(Table1[[#This Row],[Current Packs in Stock]]*Table1[[#This Row],[Qty per Pack]]),"")</f>
        <v/>
      </c>
      <c r="N191" s="10">
        <f>Table1[[#This Row],[Total Packs]]-(Table1[[#This Row],[Total Packs]]*0.15)</f>
        <v>0</v>
      </c>
      <c r="O191" s="10" t="str">
        <f>IFERROR(Table1[[#This Row],[Unit Sale Price]]-(Table1[[#This Row],[Unit Sale Price]]*0.15),"")</f>
        <v/>
      </c>
      <c r="P191" s="12" t="str">
        <f>IFERROR(Table1[[#This Row],[Unit Sale Price]]-Table1[[#This Row],[Unit Purchase Price]],"")</f>
        <v/>
      </c>
    </row>
    <row r="192" spans="1:16" ht="16.5" x14ac:dyDescent="0.3">
      <c r="A192" s="6">
        <f t="shared" si="2"/>
        <v>191</v>
      </c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10">
        <f>IFERROR(Table1[[#This Row],[Pack Sale Price]]*Table1[[#This Row],[Current Packs in Stock]],"")</f>
        <v>0</v>
      </c>
      <c r="M192" s="10" t="str">
        <f>IFERROR(Table1[[#This Row],[Total Packs]]/(Table1[[#This Row],[Current Packs in Stock]]*Table1[[#This Row],[Qty per Pack]]),"")</f>
        <v/>
      </c>
      <c r="N192" s="10">
        <f>Table1[[#This Row],[Total Packs]]-(Table1[[#This Row],[Total Packs]]*0.15)</f>
        <v>0</v>
      </c>
      <c r="O192" s="10" t="str">
        <f>IFERROR(Table1[[#This Row],[Unit Sale Price]]-(Table1[[#This Row],[Unit Sale Price]]*0.15),"")</f>
        <v/>
      </c>
      <c r="P192" s="12" t="str">
        <f>IFERROR(Table1[[#This Row],[Unit Sale Price]]-Table1[[#This Row],[Unit Purchase Price]],"")</f>
        <v/>
      </c>
    </row>
    <row r="193" spans="1:16" ht="16.5" x14ac:dyDescent="0.3">
      <c r="A193" s="6">
        <f t="shared" si="2"/>
        <v>192</v>
      </c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10">
        <f>IFERROR(Table1[[#This Row],[Pack Sale Price]]*Table1[[#This Row],[Current Packs in Stock]],"")</f>
        <v>0</v>
      </c>
      <c r="M193" s="10" t="str">
        <f>IFERROR(Table1[[#This Row],[Total Packs]]/(Table1[[#This Row],[Current Packs in Stock]]*Table1[[#This Row],[Qty per Pack]]),"")</f>
        <v/>
      </c>
      <c r="N193" s="10">
        <f>Table1[[#This Row],[Total Packs]]-(Table1[[#This Row],[Total Packs]]*0.15)</f>
        <v>0</v>
      </c>
      <c r="O193" s="10" t="str">
        <f>IFERROR(Table1[[#This Row],[Unit Sale Price]]-(Table1[[#This Row],[Unit Sale Price]]*0.15),"")</f>
        <v/>
      </c>
      <c r="P193" s="12" t="str">
        <f>IFERROR(Table1[[#This Row],[Unit Sale Price]]-Table1[[#This Row],[Unit Purchase Price]],"")</f>
        <v/>
      </c>
    </row>
    <row r="194" spans="1:16" ht="16.5" x14ac:dyDescent="0.3">
      <c r="A194" s="6">
        <f t="shared" si="2"/>
        <v>193</v>
      </c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10">
        <f>IFERROR(Table1[[#This Row],[Pack Sale Price]]*Table1[[#This Row],[Current Packs in Stock]],"")</f>
        <v>0</v>
      </c>
      <c r="M194" s="10" t="str">
        <f>IFERROR(Table1[[#This Row],[Total Packs]]/(Table1[[#This Row],[Current Packs in Stock]]*Table1[[#This Row],[Qty per Pack]]),"")</f>
        <v/>
      </c>
      <c r="N194" s="10">
        <f>Table1[[#This Row],[Total Packs]]-(Table1[[#This Row],[Total Packs]]*0.15)</f>
        <v>0</v>
      </c>
      <c r="O194" s="10" t="str">
        <f>IFERROR(Table1[[#This Row],[Unit Sale Price]]-(Table1[[#This Row],[Unit Sale Price]]*0.15),"")</f>
        <v/>
      </c>
      <c r="P194" s="12" t="str">
        <f>IFERROR(Table1[[#This Row],[Unit Sale Price]]-Table1[[#This Row],[Unit Purchase Price]],"")</f>
        <v/>
      </c>
    </row>
    <row r="195" spans="1:16" ht="16.5" x14ac:dyDescent="0.3">
      <c r="A195" s="6">
        <f t="shared" si="2"/>
        <v>194</v>
      </c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10">
        <f>IFERROR(Table1[[#This Row],[Pack Sale Price]]*Table1[[#This Row],[Current Packs in Stock]],"")</f>
        <v>0</v>
      </c>
      <c r="M195" s="10" t="str">
        <f>IFERROR(Table1[[#This Row],[Total Packs]]/(Table1[[#This Row],[Current Packs in Stock]]*Table1[[#This Row],[Qty per Pack]]),"")</f>
        <v/>
      </c>
      <c r="N195" s="10">
        <f>Table1[[#This Row],[Total Packs]]-(Table1[[#This Row],[Total Packs]]*0.15)</f>
        <v>0</v>
      </c>
      <c r="O195" s="10" t="str">
        <f>IFERROR(Table1[[#This Row],[Unit Sale Price]]-(Table1[[#This Row],[Unit Sale Price]]*0.15),"")</f>
        <v/>
      </c>
      <c r="P195" s="12" t="str">
        <f>IFERROR(Table1[[#This Row],[Unit Sale Price]]-Table1[[#This Row],[Unit Purchase Price]],"")</f>
        <v/>
      </c>
    </row>
    <row r="196" spans="1:16" ht="16.5" x14ac:dyDescent="0.3">
      <c r="A196" s="6">
        <f t="shared" ref="A196:A259" si="3">A195+1</f>
        <v>195</v>
      </c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10">
        <f>IFERROR(Table1[[#This Row],[Pack Sale Price]]*Table1[[#This Row],[Current Packs in Stock]],"")</f>
        <v>0</v>
      </c>
      <c r="M196" s="10" t="str">
        <f>IFERROR(Table1[[#This Row],[Total Packs]]/(Table1[[#This Row],[Current Packs in Stock]]*Table1[[#This Row],[Qty per Pack]]),"")</f>
        <v/>
      </c>
      <c r="N196" s="10">
        <f>Table1[[#This Row],[Total Packs]]-(Table1[[#This Row],[Total Packs]]*0.15)</f>
        <v>0</v>
      </c>
      <c r="O196" s="10" t="str">
        <f>IFERROR(Table1[[#This Row],[Unit Sale Price]]-(Table1[[#This Row],[Unit Sale Price]]*0.15),"")</f>
        <v/>
      </c>
      <c r="P196" s="12" t="str">
        <f>IFERROR(Table1[[#This Row],[Unit Sale Price]]-Table1[[#This Row],[Unit Purchase Price]],"")</f>
        <v/>
      </c>
    </row>
    <row r="197" spans="1:16" ht="16.5" x14ac:dyDescent="0.3">
      <c r="A197" s="6">
        <f t="shared" si="3"/>
        <v>196</v>
      </c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10">
        <f>IFERROR(Table1[[#This Row],[Pack Sale Price]]*Table1[[#This Row],[Current Packs in Stock]],"")</f>
        <v>0</v>
      </c>
      <c r="M197" s="10" t="str">
        <f>IFERROR(Table1[[#This Row],[Total Packs]]/(Table1[[#This Row],[Current Packs in Stock]]*Table1[[#This Row],[Qty per Pack]]),"")</f>
        <v/>
      </c>
      <c r="N197" s="10">
        <f>Table1[[#This Row],[Total Packs]]-(Table1[[#This Row],[Total Packs]]*0.15)</f>
        <v>0</v>
      </c>
      <c r="O197" s="10" t="str">
        <f>IFERROR(Table1[[#This Row],[Unit Sale Price]]-(Table1[[#This Row],[Unit Sale Price]]*0.15),"")</f>
        <v/>
      </c>
      <c r="P197" s="12" t="str">
        <f>IFERROR(Table1[[#This Row],[Unit Sale Price]]-Table1[[#This Row],[Unit Purchase Price]],"")</f>
        <v/>
      </c>
    </row>
    <row r="198" spans="1:16" ht="16.5" x14ac:dyDescent="0.3">
      <c r="A198" s="6">
        <f t="shared" si="3"/>
        <v>197</v>
      </c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10">
        <f>IFERROR(Table1[[#This Row],[Pack Sale Price]]*Table1[[#This Row],[Current Packs in Stock]],"")</f>
        <v>0</v>
      </c>
      <c r="M198" s="10" t="str">
        <f>IFERROR(Table1[[#This Row],[Total Packs]]/(Table1[[#This Row],[Current Packs in Stock]]*Table1[[#This Row],[Qty per Pack]]),"")</f>
        <v/>
      </c>
      <c r="N198" s="10">
        <f>Table1[[#This Row],[Total Packs]]-(Table1[[#This Row],[Total Packs]]*0.15)</f>
        <v>0</v>
      </c>
      <c r="O198" s="10" t="str">
        <f>IFERROR(Table1[[#This Row],[Unit Sale Price]]-(Table1[[#This Row],[Unit Sale Price]]*0.15),"")</f>
        <v/>
      </c>
      <c r="P198" s="12" t="str">
        <f>IFERROR(Table1[[#This Row],[Unit Sale Price]]-Table1[[#This Row],[Unit Purchase Price]],"")</f>
        <v/>
      </c>
    </row>
    <row r="199" spans="1:16" ht="16.5" x14ac:dyDescent="0.3">
      <c r="A199" s="6">
        <f t="shared" si="3"/>
        <v>198</v>
      </c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10">
        <f>IFERROR(Table1[[#This Row],[Pack Sale Price]]*Table1[[#This Row],[Current Packs in Stock]],"")</f>
        <v>0</v>
      </c>
      <c r="M199" s="10" t="str">
        <f>IFERROR(Table1[[#This Row],[Total Packs]]/(Table1[[#This Row],[Current Packs in Stock]]*Table1[[#This Row],[Qty per Pack]]),"")</f>
        <v/>
      </c>
      <c r="N199" s="10">
        <f>Table1[[#This Row],[Total Packs]]-(Table1[[#This Row],[Total Packs]]*0.15)</f>
        <v>0</v>
      </c>
      <c r="O199" s="10" t="str">
        <f>IFERROR(Table1[[#This Row],[Unit Sale Price]]-(Table1[[#This Row],[Unit Sale Price]]*0.15),"")</f>
        <v/>
      </c>
      <c r="P199" s="12" t="str">
        <f>IFERROR(Table1[[#This Row],[Unit Sale Price]]-Table1[[#This Row],[Unit Purchase Price]],"")</f>
        <v/>
      </c>
    </row>
    <row r="200" spans="1:16" ht="16.5" x14ac:dyDescent="0.3">
      <c r="A200" s="6">
        <f t="shared" si="3"/>
        <v>199</v>
      </c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10">
        <f>IFERROR(Table1[[#This Row],[Pack Sale Price]]*Table1[[#This Row],[Current Packs in Stock]],"")</f>
        <v>0</v>
      </c>
      <c r="M200" s="10" t="str">
        <f>IFERROR(Table1[[#This Row],[Total Packs]]/(Table1[[#This Row],[Current Packs in Stock]]*Table1[[#This Row],[Qty per Pack]]),"")</f>
        <v/>
      </c>
      <c r="N200" s="10">
        <f>Table1[[#This Row],[Total Packs]]-(Table1[[#This Row],[Total Packs]]*0.15)</f>
        <v>0</v>
      </c>
      <c r="O200" s="10" t="str">
        <f>IFERROR(Table1[[#This Row],[Unit Sale Price]]-(Table1[[#This Row],[Unit Sale Price]]*0.15),"")</f>
        <v/>
      </c>
      <c r="P200" s="12" t="str">
        <f>IFERROR(Table1[[#This Row],[Unit Sale Price]]-Table1[[#This Row],[Unit Purchase Price]],"")</f>
        <v/>
      </c>
    </row>
    <row r="201" spans="1:16" ht="16.5" x14ac:dyDescent="0.3">
      <c r="A201" s="6">
        <f t="shared" si="3"/>
        <v>200</v>
      </c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10">
        <f>IFERROR(Table1[[#This Row],[Pack Sale Price]]*Table1[[#This Row],[Current Packs in Stock]],"")</f>
        <v>0</v>
      </c>
      <c r="M201" s="10" t="str">
        <f>IFERROR(Table1[[#This Row],[Total Packs]]/(Table1[[#This Row],[Current Packs in Stock]]*Table1[[#This Row],[Qty per Pack]]),"")</f>
        <v/>
      </c>
      <c r="N201" s="10">
        <f>Table1[[#This Row],[Total Packs]]-(Table1[[#This Row],[Total Packs]]*0.15)</f>
        <v>0</v>
      </c>
      <c r="O201" s="10" t="str">
        <f>IFERROR(Table1[[#This Row],[Unit Sale Price]]-(Table1[[#This Row],[Unit Sale Price]]*0.15),"")</f>
        <v/>
      </c>
      <c r="P201" s="12" t="str">
        <f>IFERROR(Table1[[#This Row],[Unit Sale Price]]-Table1[[#This Row],[Unit Purchase Price]],"")</f>
        <v/>
      </c>
    </row>
    <row r="202" spans="1:16" ht="16.5" x14ac:dyDescent="0.3">
      <c r="A202" s="6">
        <f t="shared" si="3"/>
        <v>201</v>
      </c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10">
        <f>IFERROR(Table1[[#This Row],[Pack Sale Price]]*Table1[[#This Row],[Current Packs in Stock]],"")</f>
        <v>0</v>
      </c>
      <c r="M202" s="10" t="str">
        <f>IFERROR(Table1[[#This Row],[Total Packs]]/(Table1[[#This Row],[Current Packs in Stock]]*Table1[[#This Row],[Qty per Pack]]),"")</f>
        <v/>
      </c>
      <c r="N202" s="10">
        <f>Table1[[#This Row],[Total Packs]]-(Table1[[#This Row],[Total Packs]]*0.15)</f>
        <v>0</v>
      </c>
      <c r="O202" s="10" t="str">
        <f>IFERROR(Table1[[#This Row],[Unit Sale Price]]-(Table1[[#This Row],[Unit Sale Price]]*0.15),"")</f>
        <v/>
      </c>
      <c r="P202" s="12" t="str">
        <f>IFERROR(Table1[[#This Row],[Unit Sale Price]]-Table1[[#This Row],[Unit Purchase Price]],"")</f>
        <v/>
      </c>
    </row>
    <row r="203" spans="1:16" ht="16.5" x14ac:dyDescent="0.3">
      <c r="A203" s="6">
        <f t="shared" si="3"/>
        <v>202</v>
      </c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10">
        <f>IFERROR(Table1[[#This Row],[Pack Sale Price]]*Table1[[#This Row],[Current Packs in Stock]],"")</f>
        <v>0</v>
      </c>
      <c r="M203" s="10" t="str">
        <f>IFERROR(Table1[[#This Row],[Total Packs]]/(Table1[[#This Row],[Current Packs in Stock]]*Table1[[#This Row],[Qty per Pack]]),"")</f>
        <v/>
      </c>
      <c r="N203" s="10">
        <f>Table1[[#This Row],[Total Packs]]-(Table1[[#This Row],[Total Packs]]*0.15)</f>
        <v>0</v>
      </c>
      <c r="O203" s="10" t="str">
        <f>IFERROR(Table1[[#This Row],[Unit Sale Price]]-(Table1[[#This Row],[Unit Sale Price]]*0.15),"")</f>
        <v/>
      </c>
      <c r="P203" s="12" t="str">
        <f>IFERROR(Table1[[#This Row],[Unit Sale Price]]-Table1[[#This Row],[Unit Purchase Price]],"")</f>
        <v/>
      </c>
    </row>
    <row r="204" spans="1:16" ht="16.5" x14ac:dyDescent="0.3">
      <c r="A204" s="6">
        <f t="shared" si="3"/>
        <v>203</v>
      </c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10">
        <f>IFERROR(Table1[[#This Row],[Pack Sale Price]]*Table1[[#This Row],[Current Packs in Stock]],"")</f>
        <v>0</v>
      </c>
      <c r="M204" s="10" t="str">
        <f>IFERROR(Table1[[#This Row],[Total Packs]]/(Table1[[#This Row],[Current Packs in Stock]]*Table1[[#This Row],[Qty per Pack]]),"")</f>
        <v/>
      </c>
      <c r="N204" s="10">
        <f>Table1[[#This Row],[Total Packs]]-(Table1[[#This Row],[Total Packs]]*0.15)</f>
        <v>0</v>
      </c>
      <c r="O204" s="10" t="str">
        <f>IFERROR(Table1[[#This Row],[Unit Sale Price]]-(Table1[[#This Row],[Unit Sale Price]]*0.15),"")</f>
        <v/>
      </c>
      <c r="P204" s="12" t="str">
        <f>IFERROR(Table1[[#This Row],[Unit Sale Price]]-Table1[[#This Row],[Unit Purchase Price]],"")</f>
        <v/>
      </c>
    </row>
    <row r="205" spans="1:16" ht="16.5" x14ac:dyDescent="0.3">
      <c r="A205" s="6">
        <f t="shared" si="3"/>
        <v>204</v>
      </c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10">
        <f>IFERROR(Table1[[#This Row],[Pack Sale Price]]*Table1[[#This Row],[Current Packs in Stock]],"")</f>
        <v>0</v>
      </c>
      <c r="M205" s="10" t="str">
        <f>IFERROR(Table1[[#This Row],[Total Packs]]/(Table1[[#This Row],[Current Packs in Stock]]*Table1[[#This Row],[Qty per Pack]]),"")</f>
        <v/>
      </c>
      <c r="N205" s="10">
        <f>Table1[[#This Row],[Total Packs]]-(Table1[[#This Row],[Total Packs]]*0.15)</f>
        <v>0</v>
      </c>
      <c r="O205" s="10" t="str">
        <f>IFERROR(Table1[[#This Row],[Unit Sale Price]]-(Table1[[#This Row],[Unit Sale Price]]*0.15),"")</f>
        <v/>
      </c>
      <c r="P205" s="12" t="str">
        <f>IFERROR(Table1[[#This Row],[Unit Sale Price]]-Table1[[#This Row],[Unit Purchase Price]],"")</f>
        <v/>
      </c>
    </row>
    <row r="206" spans="1:16" ht="16.5" x14ac:dyDescent="0.3">
      <c r="A206" s="6">
        <f t="shared" si="3"/>
        <v>205</v>
      </c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10">
        <f>IFERROR(Table1[[#This Row],[Pack Sale Price]]*Table1[[#This Row],[Current Packs in Stock]],"")</f>
        <v>0</v>
      </c>
      <c r="M206" s="10" t="str">
        <f>IFERROR(Table1[[#This Row],[Total Packs]]/(Table1[[#This Row],[Current Packs in Stock]]*Table1[[#This Row],[Qty per Pack]]),"")</f>
        <v/>
      </c>
      <c r="N206" s="10">
        <f>Table1[[#This Row],[Total Packs]]-(Table1[[#This Row],[Total Packs]]*0.15)</f>
        <v>0</v>
      </c>
      <c r="O206" s="10" t="str">
        <f>IFERROR(Table1[[#This Row],[Unit Sale Price]]-(Table1[[#This Row],[Unit Sale Price]]*0.15),"")</f>
        <v/>
      </c>
      <c r="P206" s="12" t="str">
        <f>IFERROR(Table1[[#This Row],[Unit Sale Price]]-Table1[[#This Row],[Unit Purchase Price]],"")</f>
        <v/>
      </c>
    </row>
    <row r="207" spans="1:16" ht="16.5" x14ac:dyDescent="0.3">
      <c r="A207" s="6">
        <f t="shared" si="3"/>
        <v>206</v>
      </c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10">
        <f>IFERROR(Table1[[#This Row],[Pack Sale Price]]*Table1[[#This Row],[Current Packs in Stock]],"")</f>
        <v>0</v>
      </c>
      <c r="M207" s="10" t="str">
        <f>IFERROR(Table1[[#This Row],[Total Packs]]/(Table1[[#This Row],[Current Packs in Stock]]*Table1[[#This Row],[Qty per Pack]]),"")</f>
        <v/>
      </c>
      <c r="N207" s="10">
        <f>Table1[[#This Row],[Total Packs]]-(Table1[[#This Row],[Total Packs]]*0.15)</f>
        <v>0</v>
      </c>
      <c r="O207" s="10" t="str">
        <f>IFERROR(Table1[[#This Row],[Unit Sale Price]]-(Table1[[#This Row],[Unit Sale Price]]*0.15),"")</f>
        <v/>
      </c>
      <c r="P207" s="12" t="str">
        <f>IFERROR(Table1[[#This Row],[Unit Sale Price]]-Table1[[#This Row],[Unit Purchase Price]],"")</f>
        <v/>
      </c>
    </row>
    <row r="208" spans="1:16" ht="16.5" x14ac:dyDescent="0.3">
      <c r="A208" s="6">
        <f t="shared" si="3"/>
        <v>207</v>
      </c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10">
        <f>IFERROR(Table1[[#This Row],[Pack Sale Price]]*Table1[[#This Row],[Current Packs in Stock]],"")</f>
        <v>0</v>
      </c>
      <c r="M208" s="10" t="str">
        <f>IFERROR(Table1[[#This Row],[Total Packs]]/(Table1[[#This Row],[Current Packs in Stock]]*Table1[[#This Row],[Qty per Pack]]),"")</f>
        <v/>
      </c>
      <c r="N208" s="10">
        <f>Table1[[#This Row],[Total Packs]]-(Table1[[#This Row],[Total Packs]]*0.15)</f>
        <v>0</v>
      </c>
      <c r="O208" s="10" t="str">
        <f>IFERROR(Table1[[#This Row],[Unit Sale Price]]-(Table1[[#This Row],[Unit Sale Price]]*0.15),"")</f>
        <v/>
      </c>
      <c r="P208" s="12" t="str">
        <f>IFERROR(Table1[[#This Row],[Unit Sale Price]]-Table1[[#This Row],[Unit Purchase Price]],"")</f>
        <v/>
      </c>
    </row>
    <row r="209" spans="1:16" ht="16.5" x14ac:dyDescent="0.3">
      <c r="A209" s="6">
        <f t="shared" si="3"/>
        <v>208</v>
      </c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10">
        <f>IFERROR(Table1[[#This Row],[Pack Sale Price]]*Table1[[#This Row],[Current Packs in Stock]],"")</f>
        <v>0</v>
      </c>
      <c r="M209" s="10" t="str">
        <f>IFERROR(Table1[[#This Row],[Total Packs]]/(Table1[[#This Row],[Current Packs in Stock]]*Table1[[#This Row],[Qty per Pack]]),"")</f>
        <v/>
      </c>
      <c r="N209" s="10">
        <f>Table1[[#This Row],[Total Packs]]-(Table1[[#This Row],[Total Packs]]*0.15)</f>
        <v>0</v>
      </c>
      <c r="O209" s="10" t="str">
        <f>IFERROR(Table1[[#This Row],[Unit Sale Price]]-(Table1[[#This Row],[Unit Sale Price]]*0.15),"")</f>
        <v/>
      </c>
      <c r="P209" s="12" t="str">
        <f>IFERROR(Table1[[#This Row],[Unit Sale Price]]-Table1[[#This Row],[Unit Purchase Price]],"")</f>
        <v/>
      </c>
    </row>
    <row r="210" spans="1:16" ht="16.5" x14ac:dyDescent="0.3">
      <c r="A210" s="6">
        <f t="shared" si="3"/>
        <v>209</v>
      </c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10">
        <f>IFERROR(Table1[[#This Row],[Pack Sale Price]]*Table1[[#This Row],[Current Packs in Stock]],"")</f>
        <v>0</v>
      </c>
      <c r="M210" s="10" t="str">
        <f>IFERROR(Table1[[#This Row],[Total Packs]]/(Table1[[#This Row],[Current Packs in Stock]]*Table1[[#This Row],[Qty per Pack]]),"")</f>
        <v/>
      </c>
      <c r="N210" s="10">
        <f>Table1[[#This Row],[Total Packs]]-(Table1[[#This Row],[Total Packs]]*0.15)</f>
        <v>0</v>
      </c>
      <c r="O210" s="10" t="str">
        <f>IFERROR(Table1[[#This Row],[Unit Sale Price]]-(Table1[[#This Row],[Unit Sale Price]]*0.15),"")</f>
        <v/>
      </c>
      <c r="P210" s="12" t="str">
        <f>IFERROR(Table1[[#This Row],[Unit Sale Price]]-Table1[[#This Row],[Unit Purchase Price]],"")</f>
        <v/>
      </c>
    </row>
    <row r="211" spans="1:16" ht="16.5" x14ac:dyDescent="0.3">
      <c r="A211" s="6">
        <f t="shared" si="3"/>
        <v>210</v>
      </c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10">
        <f>IFERROR(Table1[[#This Row],[Pack Sale Price]]*Table1[[#This Row],[Current Packs in Stock]],"")</f>
        <v>0</v>
      </c>
      <c r="M211" s="10" t="str">
        <f>IFERROR(Table1[[#This Row],[Total Packs]]/(Table1[[#This Row],[Current Packs in Stock]]*Table1[[#This Row],[Qty per Pack]]),"")</f>
        <v/>
      </c>
      <c r="N211" s="10">
        <f>Table1[[#This Row],[Total Packs]]-(Table1[[#This Row],[Total Packs]]*0.15)</f>
        <v>0</v>
      </c>
      <c r="O211" s="10" t="str">
        <f>IFERROR(Table1[[#This Row],[Unit Sale Price]]-(Table1[[#This Row],[Unit Sale Price]]*0.15),"")</f>
        <v/>
      </c>
      <c r="P211" s="12" t="str">
        <f>IFERROR(Table1[[#This Row],[Unit Sale Price]]-Table1[[#This Row],[Unit Purchase Price]],"")</f>
        <v/>
      </c>
    </row>
    <row r="212" spans="1:16" ht="16.5" x14ac:dyDescent="0.3">
      <c r="A212" s="6">
        <f t="shared" si="3"/>
        <v>211</v>
      </c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10">
        <f>IFERROR(Table1[[#This Row],[Pack Sale Price]]*Table1[[#This Row],[Current Packs in Stock]],"")</f>
        <v>0</v>
      </c>
      <c r="M212" s="10" t="str">
        <f>IFERROR(Table1[[#This Row],[Total Packs]]/(Table1[[#This Row],[Current Packs in Stock]]*Table1[[#This Row],[Qty per Pack]]),"")</f>
        <v/>
      </c>
      <c r="N212" s="10">
        <f>Table1[[#This Row],[Total Packs]]-(Table1[[#This Row],[Total Packs]]*0.15)</f>
        <v>0</v>
      </c>
      <c r="O212" s="10" t="str">
        <f>IFERROR(Table1[[#This Row],[Unit Sale Price]]-(Table1[[#This Row],[Unit Sale Price]]*0.15),"")</f>
        <v/>
      </c>
      <c r="P212" s="12" t="str">
        <f>IFERROR(Table1[[#This Row],[Unit Sale Price]]-Table1[[#This Row],[Unit Purchase Price]],"")</f>
        <v/>
      </c>
    </row>
    <row r="213" spans="1:16" ht="16.5" x14ac:dyDescent="0.3">
      <c r="A213" s="6">
        <f t="shared" si="3"/>
        <v>212</v>
      </c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10">
        <f>IFERROR(Table1[[#This Row],[Pack Sale Price]]*Table1[[#This Row],[Current Packs in Stock]],"")</f>
        <v>0</v>
      </c>
      <c r="M213" s="10" t="str">
        <f>IFERROR(Table1[[#This Row],[Total Packs]]/(Table1[[#This Row],[Current Packs in Stock]]*Table1[[#This Row],[Qty per Pack]]),"")</f>
        <v/>
      </c>
      <c r="N213" s="10">
        <f>Table1[[#This Row],[Total Packs]]-(Table1[[#This Row],[Total Packs]]*0.15)</f>
        <v>0</v>
      </c>
      <c r="O213" s="10" t="str">
        <f>IFERROR(Table1[[#This Row],[Unit Sale Price]]-(Table1[[#This Row],[Unit Sale Price]]*0.15),"")</f>
        <v/>
      </c>
      <c r="P213" s="12" t="str">
        <f>IFERROR(Table1[[#This Row],[Unit Sale Price]]-Table1[[#This Row],[Unit Purchase Price]],"")</f>
        <v/>
      </c>
    </row>
    <row r="214" spans="1:16" ht="16.5" x14ac:dyDescent="0.3">
      <c r="A214" s="6">
        <f t="shared" si="3"/>
        <v>213</v>
      </c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10">
        <f>IFERROR(Table1[[#This Row],[Pack Sale Price]]*Table1[[#This Row],[Current Packs in Stock]],"")</f>
        <v>0</v>
      </c>
      <c r="M214" s="10" t="str">
        <f>IFERROR(Table1[[#This Row],[Total Packs]]/(Table1[[#This Row],[Current Packs in Stock]]*Table1[[#This Row],[Qty per Pack]]),"")</f>
        <v/>
      </c>
      <c r="N214" s="10">
        <f>Table1[[#This Row],[Total Packs]]-(Table1[[#This Row],[Total Packs]]*0.15)</f>
        <v>0</v>
      </c>
      <c r="O214" s="10" t="str">
        <f>IFERROR(Table1[[#This Row],[Unit Sale Price]]-(Table1[[#This Row],[Unit Sale Price]]*0.15),"")</f>
        <v/>
      </c>
      <c r="P214" s="12" t="str">
        <f>IFERROR(Table1[[#This Row],[Unit Sale Price]]-Table1[[#This Row],[Unit Purchase Price]],"")</f>
        <v/>
      </c>
    </row>
    <row r="215" spans="1:16" ht="16.5" x14ac:dyDescent="0.3">
      <c r="A215" s="6">
        <f t="shared" si="3"/>
        <v>214</v>
      </c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10">
        <f>IFERROR(Table1[[#This Row],[Pack Sale Price]]*Table1[[#This Row],[Current Packs in Stock]],"")</f>
        <v>0</v>
      </c>
      <c r="M215" s="10" t="str">
        <f>IFERROR(Table1[[#This Row],[Total Packs]]/(Table1[[#This Row],[Current Packs in Stock]]*Table1[[#This Row],[Qty per Pack]]),"")</f>
        <v/>
      </c>
      <c r="N215" s="10">
        <f>Table1[[#This Row],[Total Packs]]-(Table1[[#This Row],[Total Packs]]*0.15)</f>
        <v>0</v>
      </c>
      <c r="O215" s="10" t="str">
        <f>IFERROR(Table1[[#This Row],[Unit Sale Price]]-(Table1[[#This Row],[Unit Sale Price]]*0.15),"")</f>
        <v/>
      </c>
      <c r="P215" s="12" t="str">
        <f>IFERROR(Table1[[#This Row],[Unit Sale Price]]-Table1[[#This Row],[Unit Purchase Price]],"")</f>
        <v/>
      </c>
    </row>
    <row r="216" spans="1:16" ht="16.5" x14ac:dyDescent="0.3">
      <c r="A216" s="6">
        <f t="shared" si="3"/>
        <v>215</v>
      </c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10">
        <f>IFERROR(Table1[[#This Row],[Pack Sale Price]]*Table1[[#This Row],[Current Packs in Stock]],"")</f>
        <v>0</v>
      </c>
      <c r="M216" s="10" t="str">
        <f>IFERROR(Table1[[#This Row],[Total Packs]]/(Table1[[#This Row],[Current Packs in Stock]]*Table1[[#This Row],[Qty per Pack]]),"")</f>
        <v/>
      </c>
      <c r="N216" s="10">
        <f>Table1[[#This Row],[Total Packs]]-(Table1[[#This Row],[Total Packs]]*0.15)</f>
        <v>0</v>
      </c>
      <c r="O216" s="10" t="str">
        <f>IFERROR(Table1[[#This Row],[Unit Sale Price]]-(Table1[[#This Row],[Unit Sale Price]]*0.15),"")</f>
        <v/>
      </c>
      <c r="P216" s="12" t="str">
        <f>IFERROR(Table1[[#This Row],[Unit Sale Price]]-Table1[[#This Row],[Unit Purchase Price]],"")</f>
        <v/>
      </c>
    </row>
    <row r="217" spans="1:16" ht="16.5" x14ac:dyDescent="0.3">
      <c r="A217" s="6">
        <f t="shared" si="3"/>
        <v>216</v>
      </c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10">
        <f>IFERROR(Table1[[#This Row],[Pack Sale Price]]*Table1[[#This Row],[Current Packs in Stock]],"")</f>
        <v>0</v>
      </c>
      <c r="M217" s="10" t="str">
        <f>IFERROR(Table1[[#This Row],[Total Packs]]/(Table1[[#This Row],[Current Packs in Stock]]*Table1[[#This Row],[Qty per Pack]]),"")</f>
        <v/>
      </c>
      <c r="N217" s="10">
        <f>Table1[[#This Row],[Total Packs]]-(Table1[[#This Row],[Total Packs]]*0.15)</f>
        <v>0</v>
      </c>
      <c r="O217" s="10" t="str">
        <f>IFERROR(Table1[[#This Row],[Unit Sale Price]]-(Table1[[#This Row],[Unit Sale Price]]*0.15),"")</f>
        <v/>
      </c>
      <c r="P217" s="12" t="str">
        <f>IFERROR(Table1[[#This Row],[Unit Sale Price]]-Table1[[#This Row],[Unit Purchase Price]],"")</f>
        <v/>
      </c>
    </row>
    <row r="218" spans="1:16" ht="16.5" x14ac:dyDescent="0.3">
      <c r="A218" s="6">
        <f t="shared" si="3"/>
        <v>217</v>
      </c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10">
        <f>IFERROR(Table1[[#This Row],[Pack Sale Price]]*Table1[[#This Row],[Current Packs in Stock]],"")</f>
        <v>0</v>
      </c>
      <c r="M218" s="10" t="str">
        <f>IFERROR(Table1[[#This Row],[Total Packs]]/(Table1[[#This Row],[Current Packs in Stock]]*Table1[[#This Row],[Qty per Pack]]),"")</f>
        <v/>
      </c>
      <c r="N218" s="10">
        <f>Table1[[#This Row],[Total Packs]]-(Table1[[#This Row],[Total Packs]]*0.15)</f>
        <v>0</v>
      </c>
      <c r="O218" s="10" t="str">
        <f>IFERROR(Table1[[#This Row],[Unit Sale Price]]-(Table1[[#This Row],[Unit Sale Price]]*0.15),"")</f>
        <v/>
      </c>
      <c r="P218" s="12" t="str">
        <f>IFERROR(Table1[[#This Row],[Unit Sale Price]]-Table1[[#This Row],[Unit Purchase Price]],"")</f>
        <v/>
      </c>
    </row>
    <row r="219" spans="1:16" ht="16.5" x14ac:dyDescent="0.3">
      <c r="A219" s="6">
        <f t="shared" si="3"/>
        <v>218</v>
      </c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10">
        <f>IFERROR(Table1[[#This Row],[Pack Sale Price]]*Table1[[#This Row],[Current Packs in Stock]],"")</f>
        <v>0</v>
      </c>
      <c r="M219" s="10" t="str">
        <f>IFERROR(Table1[[#This Row],[Total Packs]]/(Table1[[#This Row],[Current Packs in Stock]]*Table1[[#This Row],[Qty per Pack]]),"")</f>
        <v/>
      </c>
      <c r="N219" s="10">
        <f>Table1[[#This Row],[Total Packs]]-(Table1[[#This Row],[Total Packs]]*0.15)</f>
        <v>0</v>
      </c>
      <c r="O219" s="10" t="str">
        <f>IFERROR(Table1[[#This Row],[Unit Sale Price]]-(Table1[[#This Row],[Unit Sale Price]]*0.15),"")</f>
        <v/>
      </c>
      <c r="P219" s="12" t="str">
        <f>IFERROR(Table1[[#This Row],[Unit Sale Price]]-Table1[[#This Row],[Unit Purchase Price]],"")</f>
        <v/>
      </c>
    </row>
    <row r="220" spans="1:16" ht="16.5" x14ac:dyDescent="0.3">
      <c r="A220" s="6">
        <f t="shared" si="3"/>
        <v>219</v>
      </c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10">
        <f>IFERROR(Table1[[#This Row],[Pack Sale Price]]*Table1[[#This Row],[Current Packs in Stock]],"")</f>
        <v>0</v>
      </c>
      <c r="M220" s="10" t="str">
        <f>IFERROR(Table1[[#This Row],[Total Packs]]/(Table1[[#This Row],[Current Packs in Stock]]*Table1[[#This Row],[Qty per Pack]]),"")</f>
        <v/>
      </c>
      <c r="N220" s="10">
        <f>Table1[[#This Row],[Total Packs]]-(Table1[[#This Row],[Total Packs]]*0.15)</f>
        <v>0</v>
      </c>
      <c r="O220" s="10" t="str">
        <f>IFERROR(Table1[[#This Row],[Unit Sale Price]]-(Table1[[#This Row],[Unit Sale Price]]*0.15),"")</f>
        <v/>
      </c>
      <c r="P220" s="12" t="str">
        <f>IFERROR(Table1[[#This Row],[Unit Sale Price]]-Table1[[#This Row],[Unit Purchase Price]],"")</f>
        <v/>
      </c>
    </row>
    <row r="221" spans="1:16" ht="16.5" x14ac:dyDescent="0.3">
      <c r="A221" s="6">
        <f t="shared" si="3"/>
        <v>220</v>
      </c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10">
        <f>IFERROR(Table1[[#This Row],[Pack Sale Price]]*Table1[[#This Row],[Current Packs in Stock]],"")</f>
        <v>0</v>
      </c>
      <c r="M221" s="10" t="str">
        <f>IFERROR(Table1[[#This Row],[Total Packs]]/(Table1[[#This Row],[Current Packs in Stock]]*Table1[[#This Row],[Qty per Pack]]),"")</f>
        <v/>
      </c>
      <c r="N221" s="10">
        <f>Table1[[#This Row],[Total Packs]]-(Table1[[#This Row],[Total Packs]]*0.15)</f>
        <v>0</v>
      </c>
      <c r="O221" s="10" t="str">
        <f>IFERROR(Table1[[#This Row],[Unit Sale Price]]-(Table1[[#This Row],[Unit Sale Price]]*0.15),"")</f>
        <v/>
      </c>
      <c r="P221" s="12" t="str">
        <f>IFERROR(Table1[[#This Row],[Unit Sale Price]]-Table1[[#This Row],[Unit Purchase Price]],"")</f>
        <v/>
      </c>
    </row>
    <row r="222" spans="1:16" ht="16.5" x14ac:dyDescent="0.3">
      <c r="A222" s="6">
        <f t="shared" si="3"/>
        <v>221</v>
      </c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10">
        <f>IFERROR(Table1[[#This Row],[Pack Sale Price]]*Table1[[#This Row],[Current Packs in Stock]],"")</f>
        <v>0</v>
      </c>
      <c r="M222" s="10" t="str">
        <f>IFERROR(Table1[[#This Row],[Total Packs]]/(Table1[[#This Row],[Current Packs in Stock]]*Table1[[#This Row],[Qty per Pack]]),"")</f>
        <v/>
      </c>
      <c r="N222" s="10">
        <f>Table1[[#This Row],[Total Packs]]-(Table1[[#This Row],[Total Packs]]*0.15)</f>
        <v>0</v>
      </c>
      <c r="O222" s="10" t="str">
        <f>IFERROR(Table1[[#This Row],[Unit Sale Price]]-(Table1[[#This Row],[Unit Sale Price]]*0.15),"")</f>
        <v/>
      </c>
      <c r="P222" s="12" t="str">
        <f>IFERROR(Table1[[#This Row],[Unit Sale Price]]-Table1[[#This Row],[Unit Purchase Price]],"")</f>
        <v/>
      </c>
    </row>
    <row r="223" spans="1:16" ht="16.5" x14ac:dyDescent="0.3">
      <c r="A223" s="6">
        <f t="shared" si="3"/>
        <v>222</v>
      </c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10">
        <f>IFERROR(Table1[[#This Row],[Pack Sale Price]]*Table1[[#This Row],[Current Packs in Stock]],"")</f>
        <v>0</v>
      </c>
      <c r="M223" s="10" t="str">
        <f>IFERROR(Table1[[#This Row],[Total Packs]]/(Table1[[#This Row],[Current Packs in Stock]]*Table1[[#This Row],[Qty per Pack]]),"")</f>
        <v/>
      </c>
      <c r="N223" s="10">
        <f>Table1[[#This Row],[Total Packs]]-(Table1[[#This Row],[Total Packs]]*0.15)</f>
        <v>0</v>
      </c>
      <c r="O223" s="10" t="str">
        <f>IFERROR(Table1[[#This Row],[Unit Sale Price]]-(Table1[[#This Row],[Unit Sale Price]]*0.15),"")</f>
        <v/>
      </c>
      <c r="P223" s="12" t="str">
        <f>IFERROR(Table1[[#This Row],[Unit Sale Price]]-Table1[[#This Row],[Unit Purchase Price]],"")</f>
        <v/>
      </c>
    </row>
    <row r="224" spans="1:16" ht="16.5" x14ac:dyDescent="0.3">
      <c r="A224" s="6">
        <f t="shared" si="3"/>
        <v>223</v>
      </c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10">
        <f>IFERROR(Table1[[#This Row],[Pack Sale Price]]*Table1[[#This Row],[Current Packs in Stock]],"")</f>
        <v>0</v>
      </c>
      <c r="M224" s="10" t="str">
        <f>IFERROR(Table1[[#This Row],[Total Packs]]/(Table1[[#This Row],[Current Packs in Stock]]*Table1[[#This Row],[Qty per Pack]]),"")</f>
        <v/>
      </c>
      <c r="N224" s="10">
        <f>Table1[[#This Row],[Total Packs]]-(Table1[[#This Row],[Total Packs]]*0.15)</f>
        <v>0</v>
      </c>
      <c r="O224" s="10" t="str">
        <f>IFERROR(Table1[[#This Row],[Unit Sale Price]]-(Table1[[#This Row],[Unit Sale Price]]*0.15),"")</f>
        <v/>
      </c>
      <c r="P224" s="12" t="str">
        <f>IFERROR(Table1[[#This Row],[Unit Sale Price]]-Table1[[#This Row],[Unit Purchase Price]],"")</f>
        <v/>
      </c>
    </row>
    <row r="225" spans="1:16" ht="16.5" x14ac:dyDescent="0.3">
      <c r="A225" s="6">
        <f t="shared" si="3"/>
        <v>224</v>
      </c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10">
        <f>IFERROR(Table1[[#This Row],[Pack Sale Price]]*Table1[[#This Row],[Current Packs in Stock]],"")</f>
        <v>0</v>
      </c>
      <c r="M225" s="10" t="str">
        <f>IFERROR(Table1[[#This Row],[Total Packs]]/(Table1[[#This Row],[Current Packs in Stock]]*Table1[[#This Row],[Qty per Pack]]),"")</f>
        <v/>
      </c>
      <c r="N225" s="10">
        <f>Table1[[#This Row],[Total Packs]]-(Table1[[#This Row],[Total Packs]]*0.15)</f>
        <v>0</v>
      </c>
      <c r="O225" s="10" t="str">
        <f>IFERROR(Table1[[#This Row],[Unit Sale Price]]-(Table1[[#This Row],[Unit Sale Price]]*0.15),"")</f>
        <v/>
      </c>
      <c r="P225" s="12" t="str">
        <f>IFERROR(Table1[[#This Row],[Unit Sale Price]]-Table1[[#This Row],[Unit Purchase Price]],"")</f>
        <v/>
      </c>
    </row>
    <row r="226" spans="1:16" ht="16.5" x14ac:dyDescent="0.3">
      <c r="A226" s="6">
        <f t="shared" si="3"/>
        <v>225</v>
      </c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10">
        <f>IFERROR(Table1[[#This Row],[Pack Sale Price]]*Table1[[#This Row],[Current Packs in Stock]],"")</f>
        <v>0</v>
      </c>
      <c r="M226" s="10" t="str">
        <f>IFERROR(Table1[[#This Row],[Total Packs]]/(Table1[[#This Row],[Current Packs in Stock]]*Table1[[#This Row],[Qty per Pack]]),"")</f>
        <v/>
      </c>
      <c r="N226" s="10">
        <f>Table1[[#This Row],[Total Packs]]-(Table1[[#This Row],[Total Packs]]*0.15)</f>
        <v>0</v>
      </c>
      <c r="O226" s="10" t="str">
        <f>IFERROR(Table1[[#This Row],[Unit Sale Price]]-(Table1[[#This Row],[Unit Sale Price]]*0.15),"")</f>
        <v/>
      </c>
      <c r="P226" s="12" t="str">
        <f>IFERROR(Table1[[#This Row],[Unit Sale Price]]-Table1[[#This Row],[Unit Purchase Price]],"")</f>
        <v/>
      </c>
    </row>
    <row r="227" spans="1:16" ht="16.5" x14ac:dyDescent="0.3">
      <c r="A227" s="6">
        <f t="shared" si="3"/>
        <v>226</v>
      </c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10">
        <f>IFERROR(Table1[[#This Row],[Pack Sale Price]]*Table1[[#This Row],[Current Packs in Stock]],"")</f>
        <v>0</v>
      </c>
      <c r="M227" s="10" t="str">
        <f>IFERROR(Table1[[#This Row],[Total Packs]]/(Table1[[#This Row],[Current Packs in Stock]]*Table1[[#This Row],[Qty per Pack]]),"")</f>
        <v/>
      </c>
      <c r="N227" s="10">
        <f>Table1[[#This Row],[Total Packs]]-(Table1[[#This Row],[Total Packs]]*0.15)</f>
        <v>0</v>
      </c>
      <c r="O227" s="10" t="str">
        <f>IFERROR(Table1[[#This Row],[Unit Sale Price]]-(Table1[[#This Row],[Unit Sale Price]]*0.15),"")</f>
        <v/>
      </c>
      <c r="P227" s="12" t="str">
        <f>IFERROR(Table1[[#This Row],[Unit Sale Price]]-Table1[[#This Row],[Unit Purchase Price]],"")</f>
        <v/>
      </c>
    </row>
    <row r="228" spans="1:16" ht="16.5" x14ac:dyDescent="0.3">
      <c r="A228" s="6">
        <f t="shared" si="3"/>
        <v>227</v>
      </c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10">
        <f>IFERROR(Table1[[#This Row],[Pack Sale Price]]*Table1[[#This Row],[Current Packs in Stock]],"")</f>
        <v>0</v>
      </c>
      <c r="M228" s="10" t="str">
        <f>IFERROR(Table1[[#This Row],[Total Packs]]/(Table1[[#This Row],[Current Packs in Stock]]*Table1[[#This Row],[Qty per Pack]]),"")</f>
        <v/>
      </c>
      <c r="N228" s="10">
        <f>Table1[[#This Row],[Total Packs]]-(Table1[[#This Row],[Total Packs]]*0.15)</f>
        <v>0</v>
      </c>
      <c r="O228" s="10" t="str">
        <f>IFERROR(Table1[[#This Row],[Unit Sale Price]]-(Table1[[#This Row],[Unit Sale Price]]*0.15),"")</f>
        <v/>
      </c>
      <c r="P228" s="12" t="str">
        <f>IFERROR(Table1[[#This Row],[Unit Sale Price]]-Table1[[#This Row],[Unit Purchase Price]],"")</f>
        <v/>
      </c>
    </row>
    <row r="229" spans="1:16" ht="16.5" x14ac:dyDescent="0.3">
      <c r="A229" s="6">
        <f t="shared" si="3"/>
        <v>228</v>
      </c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10">
        <f>IFERROR(Table1[[#This Row],[Pack Sale Price]]*Table1[[#This Row],[Current Packs in Stock]],"")</f>
        <v>0</v>
      </c>
      <c r="M229" s="10" t="str">
        <f>IFERROR(Table1[[#This Row],[Total Packs]]/(Table1[[#This Row],[Current Packs in Stock]]*Table1[[#This Row],[Qty per Pack]]),"")</f>
        <v/>
      </c>
      <c r="N229" s="10">
        <f>Table1[[#This Row],[Total Packs]]-(Table1[[#This Row],[Total Packs]]*0.15)</f>
        <v>0</v>
      </c>
      <c r="O229" s="10" t="str">
        <f>IFERROR(Table1[[#This Row],[Unit Sale Price]]-(Table1[[#This Row],[Unit Sale Price]]*0.15),"")</f>
        <v/>
      </c>
      <c r="P229" s="12" t="str">
        <f>IFERROR(Table1[[#This Row],[Unit Sale Price]]-Table1[[#This Row],[Unit Purchase Price]],"")</f>
        <v/>
      </c>
    </row>
    <row r="230" spans="1:16" ht="16.5" x14ac:dyDescent="0.3">
      <c r="A230" s="6">
        <f t="shared" si="3"/>
        <v>229</v>
      </c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10">
        <f>IFERROR(Table1[[#This Row],[Pack Sale Price]]*Table1[[#This Row],[Current Packs in Stock]],"")</f>
        <v>0</v>
      </c>
      <c r="M230" s="10" t="str">
        <f>IFERROR(Table1[[#This Row],[Total Packs]]/(Table1[[#This Row],[Current Packs in Stock]]*Table1[[#This Row],[Qty per Pack]]),"")</f>
        <v/>
      </c>
      <c r="N230" s="10">
        <f>Table1[[#This Row],[Total Packs]]-(Table1[[#This Row],[Total Packs]]*0.15)</f>
        <v>0</v>
      </c>
      <c r="O230" s="10" t="str">
        <f>IFERROR(Table1[[#This Row],[Unit Sale Price]]-(Table1[[#This Row],[Unit Sale Price]]*0.15),"")</f>
        <v/>
      </c>
      <c r="P230" s="12" t="str">
        <f>IFERROR(Table1[[#This Row],[Unit Sale Price]]-Table1[[#This Row],[Unit Purchase Price]],"")</f>
        <v/>
      </c>
    </row>
    <row r="231" spans="1:16" ht="16.5" x14ac:dyDescent="0.3">
      <c r="A231" s="6">
        <f t="shared" si="3"/>
        <v>230</v>
      </c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10">
        <f>IFERROR(Table1[[#This Row],[Pack Sale Price]]*Table1[[#This Row],[Current Packs in Stock]],"")</f>
        <v>0</v>
      </c>
      <c r="M231" s="10" t="str">
        <f>IFERROR(Table1[[#This Row],[Total Packs]]/(Table1[[#This Row],[Current Packs in Stock]]*Table1[[#This Row],[Qty per Pack]]),"")</f>
        <v/>
      </c>
      <c r="N231" s="10">
        <f>Table1[[#This Row],[Total Packs]]-(Table1[[#This Row],[Total Packs]]*0.15)</f>
        <v>0</v>
      </c>
      <c r="O231" s="10" t="str">
        <f>IFERROR(Table1[[#This Row],[Unit Sale Price]]-(Table1[[#This Row],[Unit Sale Price]]*0.15),"")</f>
        <v/>
      </c>
      <c r="P231" s="12" t="str">
        <f>IFERROR(Table1[[#This Row],[Unit Sale Price]]-Table1[[#This Row],[Unit Purchase Price]],"")</f>
        <v/>
      </c>
    </row>
    <row r="232" spans="1:16" ht="16.5" x14ac:dyDescent="0.3">
      <c r="A232" s="6">
        <f t="shared" si="3"/>
        <v>231</v>
      </c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10">
        <f>IFERROR(Table1[[#This Row],[Pack Sale Price]]*Table1[[#This Row],[Current Packs in Stock]],"")</f>
        <v>0</v>
      </c>
      <c r="M232" s="10" t="str">
        <f>IFERROR(Table1[[#This Row],[Total Packs]]/(Table1[[#This Row],[Current Packs in Stock]]*Table1[[#This Row],[Qty per Pack]]),"")</f>
        <v/>
      </c>
      <c r="N232" s="10">
        <f>Table1[[#This Row],[Total Packs]]-(Table1[[#This Row],[Total Packs]]*0.15)</f>
        <v>0</v>
      </c>
      <c r="O232" s="10" t="str">
        <f>IFERROR(Table1[[#This Row],[Unit Sale Price]]-(Table1[[#This Row],[Unit Sale Price]]*0.15),"")</f>
        <v/>
      </c>
      <c r="P232" s="12" t="str">
        <f>IFERROR(Table1[[#This Row],[Unit Sale Price]]-Table1[[#This Row],[Unit Purchase Price]],"")</f>
        <v/>
      </c>
    </row>
    <row r="233" spans="1:16" ht="16.5" x14ac:dyDescent="0.3">
      <c r="A233" s="6">
        <f t="shared" si="3"/>
        <v>232</v>
      </c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10">
        <f>IFERROR(Table1[[#This Row],[Pack Sale Price]]*Table1[[#This Row],[Current Packs in Stock]],"")</f>
        <v>0</v>
      </c>
      <c r="M233" s="10" t="str">
        <f>IFERROR(Table1[[#This Row],[Total Packs]]/(Table1[[#This Row],[Current Packs in Stock]]*Table1[[#This Row],[Qty per Pack]]),"")</f>
        <v/>
      </c>
      <c r="N233" s="10">
        <f>Table1[[#This Row],[Total Packs]]-(Table1[[#This Row],[Total Packs]]*0.15)</f>
        <v>0</v>
      </c>
      <c r="O233" s="10" t="str">
        <f>IFERROR(Table1[[#This Row],[Unit Sale Price]]-(Table1[[#This Row],[Unit Sale Price]]*0.15),"")</f>
        <v/>
      </c>
      <c r="P233" s="12" t="str">
        <f>IFERROR(Table1[[#This Row],[Unit Sale Price]]-Table1[[#This Row],[Unit Purchase Price]],"")</f>
        <v/>
      </c>
    </row>
    <row r="234" spans="1:16" ht="16.5" x14ac:dyDescent="0.3">
      <c r="A234" s="6">
        <f t="shared" si="3"/>
        <v>233</v>
      </c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10">
        <f>IFERROR(Table1[[#This Row],[Pack Sale Price]]*Table1[[#This Row],[Current Packs in Stock]],"")</f>
        <v>0</v>
      </c>
      <c r="M234" s="10" t="str">
        <f>IFERROR(Table1[[#This Row],[Total Packs]]/(Table1[[#This Row],[Current Packs in Stock]]*Table1[[#This Row],[Qty per Pack]]),"")</f>
        <v/>
      </c>
      <c r="N234" s="10">
        <f>Table1[[#This Row],[Total Packs]]-(Table1[[#This Row],[Total Packs]]*0.15)</f>
        <v>0</v>
      </c>
      <c r="O234" s="10" t="str">
        <f>IFERROR(Table1[[#This Row],[Unit Sale Price]]-(Table1[[#This Row],[Unit Sale Price]]*0.15),"")</f>
        <v/>
      </c>
      <c r="P234" s="12" t="str">
        <f>IFERROR(Table1[[#This Row],[Unit Sale Price]]-Table1[[#This Row],[Unit Purchase Price]],"")</f>
        <v/>
      </c>
    </row>
    <row r="235" spans="1:16" ht="16.5" x14ac:dyDescent="0.3">
      <c r="A235" s="6">
        <f t="shared" si="3"/>
        <v>234</v>
      </c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10">
        <f>IFERROR(Table1[[#This Row],[Pack Sale Price]]*Table1[[#This Row],[Current Packs in Stock]],"")</f>
        <v>0</v>
      </c>
      <c r="M235" s="10" t="str">
        <f>IFERROR(Table1[[#This Row],[Total Packs]]/(Table1[[#This Row],[Current Packs in Stock]]*Table1[[#This Row],[Qty per Pack]]),"")</f>
        <v/>
      </c>
      <c r="N235" s="10">
        <f>Table1[[#This Row],[Total Packs]]-(Table1[[#This Row],[Total Packs]]*0.15)</f>
        <v>0</v>
      </c>
      <c r="O235" s="10" t="str">
        <f>IFERROR(Table1[[#This Row],[Unit Sale Price]]-(Table1[[#This Row],[Unit Sale Price]]*0.15),"")</f>
        <v/>
      </c>
      <c r="P235" s="12" t="str">
        <f>IFERROR(Table1[[#This Row],[Unit Sale Price]]-Table1[[#This Row],[Unit Purchase Price]],"")</f>
        <v/>
      </c>
    </row>
    <row r="236" spans="1:16" ht="16.5" x14ac:dyDescent="0.3">
      <c r="A236" s="6">
        <f t="shared" si="3"/>
        <v>235</v>
      </c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10">
        <f>IFERROR(Table1[[#This Row],[Pack Sale Price]]*Table1[[#This Row],[Current Packs in Stock]],"")</f>
        <v>0</v>
      </c>
      <c r="M236" s="10" t="str">
        <f>IFERROR(Table1[[#This Row],[Total Packs]]/(Table1[[#This Row],[Current Packs in Stock]]*Table1[[#This Row],[Qty per Pack]]),"")</f>
        <v/>
      </c>
      <c r="N236" s="10">
        <f>Table1[[#This Row],[Total Packs]]-(Table1[[#This Row],[Total Packs]]*0.15)</f>
        <v>0</v>
      </c>
      <c r="O236" s="10" t="str">
        <f>IFERROR(Table1[[#This Row],[Unit Sale Price]]-(Table1[[#This Row],[Unit Sale Price]]*0.15),"")</f>
        <v/>
      </c>
      <c r="P236" s="12" t="str">
        <f>IFERROR(Table1[[#This Row],[Unit Sale Price]]-Table1[[#This Row],[Unit Purchase Price]],"")</f>
        <v/>
      </c>
    </row>
    <row r="237" spans="1:16" ht="16.5" x14ac:dyDescent="0.3">
      <c r="A237" s="6">
        <f t="shared" si="3"/>
        <v>236</v>
      </c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10">
        <f>IFERROR(Table1[[#This Row],[Pack Sale Price]]*Table1[[#This Row],[Current Packs in Stock]],"")</f>
        <v>0</v>
      </c>
      <c r="M237" s="10" t="str">
        <f>IFERROR(Table1[[#This Row],[Total Packs]]/(Table1[[#This Row],[Current Packs in Stock]]*Table1[[#This Row],[Qty per Pack]]),"")</f>
        <v/>
      </c>
      <c r="N237" s="10">
        <f>Table1[[#This Row],[Total Packs]]-(Table1[[#This Row],[Total Packs]]*0.15)</f>
        <v>0</v>
      </c>
      <c r="O237" s="10" t="str">
        <f>IFERROR(Table1[[#This Row],[Unit Sale Price]]-(Table1[[#This Row],[Unit Sale Price]]*0.15),"")</f>
        <v/>
      </c>
      <c r="P237" s="12" t="str">
        <f>IFERROR(Table1[[#This Row],[Unit Sale Price]]-Table1[[#This Row],[Unit Purchase Price]],"")</f>
        <v/>
      </c>
    </row>
    <row r="238" spans="1:16" ht="16.5" x14ac:dyDescent="0.3">
      <c r="A238" s="6">
        <f t="shared" si="3"/>
        <v>237</v>
      </c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10">
        <f>IFERROR(Table1[[#This Row],[Pack Sale Price]]*Table1[[#This Row],[Current Packs in Stock]],"")</f>
        <v>0</v>
      </c>
      <c r="M238" s="10" t="str">
        <f>IFERROR(Table1[[#This Row],[Total Packs]]/(Table1[[#This Row],[Current Packs in Stock]]*Table1[[#This Row],[Qty per Pack]]),"")</f>
        <v/>
      </c>
      <c r="N238" s="10">
        <f>Table1[[#This Row],[Total Packs]]-(Table1[[#This Row],[Total Packs]]*0.15)</f>
        <v>0</v>
      </c>
      <c r="O238" s="10" t="str">
        <f>IFERROR(Table1[[#This Row],[Unit Sale Price]]-(Table1[[#This Row],[Unit Sale Price]]*0.15),"")</f>
        <v/>
      </c>
      <c r="P238" s="12" t="str">
        <f>IFERROR(Table1[[#This Row],[Unit Sale Price]]-Table1[[#This Row],[Unit Purchase Price]],"")</f>
        <v/>
      </c>
    </row>
    <row r="239" spans="1:16" ht="16.5" x14ac:dyDescent="0.3">
      <c r="A239" s="6">
        <f t="shared" si="3"/>
        <v>238</v>
      </c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10">
        <f>IFERROR(Table1[[#This Row],[Pack Sale Price]]*Table1[[#This Row],[Current Packs in Stock]],"")</f>
        <v>0</v>
      </c>
      <c r="M239" s="10" t="str">
        <f>IFERROR(Table1[[#This Row],[Total Packs]]/(Table1[[#This Row],[Current Packs in Stock]]*Table1[[#This Row],[Qty per Pack]]),"")</f>
        <v/>
      </c>
      <c r="N239" s="10">
        <f>Table1[[#This Row],[Total Packs]]-(Table1[[#This Row],[Total Packs]]*0.15)</f>
        <v>0</v>
      </c>
      <c r="O239" s="10" t="str">
        <f>IFERROR(Table1[[#This Row],[Unit Sale Price]]-(Table1[[#This Row],[Unit Sale Price]]*0.15),"")</f>
        <v/>
      </c>
      <c r="P239" s="12" t="str">
        <f>IFERROR(Table1[[#This Row],[Unit Sale Price]]-Table1[[#This Row],[Unit Purchase Price]],"")</f>
        <v/>
      </c>
    </row>
    <row r="240" spans="1:16" ht="16.5" x14ac:dyDescent="0.3">
      <c r="A240" s="6">
        <f t="shared" si="3"/>
        <v>239</v>
      </c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10">
        <f>IFERROR(Table1[[#This Row],[Pack Sale Price]]*Table1[[#This Row],[Current Packs in Stock]],"")</f>
        <v>0</v>
      </c>
      <c r="M240" s="10" t="str">
        <f>IFERROR(Table1[[#This Row],[Total Packs]]/(Table1[[#This Row],[Current Packs in Stock]]*Table1[[#This Row],[Qty per Pack]]),"")</f>
        <v/>
      </c>
      <c r="N240" s="10">
        <f>Table1[[#This Row],[Total Packs]]-(Table1[[#This Row],[Total Packs]]*0.15)</f>
        <v>0</v>
      </c>
      <c r="O240" s="10" t="str">
        <f>IFERROR(Table1[[#This Row],[Unit Sale Price]]-(Table1[[#This Row],[Unit Sale Price]]*0.15),"")</f>
        <v/>
      </c>
      <c r="P240" s="12" t="str">
        <f>IFERROR(Table1[[#This Row],[Unit Sale Price]]-Table1[[#This Row],[Unit Purchase Price]],"")</f>
        <v/>
      </c>
    </row>
    <row r="241" spans="1:16" ht="16.5" x14ac:dyDescent="0.3">
      <c r="A241" s="6">
        <f t="shared" si="3"/>
        <v>240</v>
      </c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10">
        <f>IFERROR(Table1[[#This Row],[Pack Sale Price]]*Table1[[#This Row],[Current Packs in Stock]],"")</f>
        <v>0</v>
      </c>
      <c r="M241" s="10" t="str">
        <f>IFERROR(Table1[[#This Row],[Total Packs]]/(Table1[[#This Row],[Current Packs in Stock]]*Table1[[#This Row],[Qty per Pack]]),"")</f>
        <v/>
      </c>
      <c r="N241" s="10">
        <f>Table1[[#This Row],[Total Packs]]-(Table1[[#This Row],[Total Packs]]*0.15)</f>
        <v>0</v>
      </c>
      <c r="O241" s="10" t="str">
        <f>IFERROR(Table1[[#This Row],[Unit Sale Price]]-(Table1[[#This Row],[Unit Sale Price]]*0.15),"")</f>
        <v/>
      </c>
      <c r="P241" s="12" t="str">
        <f>IFERROR(Table1[[#This Row],[Unit Sale Price]]-Table1[[#This Row],[Unit Purchase Price]],"")</f>
        <v/>
      </c>
    </row>
    <row r="242" spans="1:16" ht="16.5" x14ac:dyDescent="0.3">
      <c r="A242" s="6">
        <f t="shared" si="3"/>
        <v>241</v>
      </c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10">
        <f>IFERROR(Table1[[#This Row],[Pack Sale Price]]*Table1[[#This Row],[Current Packs in Stock]],"")</f>
        <v>0</v>
      </c>
      <c r="M242" s="10" t="str">
        <f>IFERROR(Table1[[#This Row],[Total Packs]]/(Table1[[#This Row],[Current Packs in Stock]]*Table1[[#This Row],[Qty per Pack]]),"")</f>
        <v/>
      </c>
      <c r="N242" s="10">
        <f>Table1[[#This Row],[Total Packs]]-(Table1[[#This Row],[Total Packs]]*0.15)</f>
        <v>0</v>
      </c>
      <c r="O242" s="10" t="str">
        <f>IFERROR(Table1[[#This Row],[Unit Sale Price]]-(Table1[[#This Row],[Unit Sale Price]]*0.15),"")</f>
        <v/>
      </c>
      <c r="P242" s="12" t="str">
        <f>IFERROR(Table1[[#This Row],[Unit Sale Price]]-Table1[[#This Row],[Unit Purchase Price]],"")</f>
        <v/>
      </c>
    </row>
    <row r="243" spans="1:16" ht="16.5" x14ac:dyDescent="0.3">
      <c r="A243" s="6">
        <f t="shared" si="3"/>
        <v>242</v>
      </c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10">
        <f>IFERROR(Table1[[#This Row],[Pack Sale Price]]*Table1[[#This Row],[Current Packs in Stock]],"")</f>
        <v>0</v>
      </c>
      <c r="M243" s="10" t="str">
        <f>IFERROR(Table1[[#This Row],[Total Packs]]/(Table1[[#This Row],[Current Packs in Stock]]*Table1[[#This Row],[Qty per Pack]]),"")</f>
        <v/>
      </c>
      <c r="N243" s="10">
        <f>Table1[[#This Row],[Total Packs]]-(Table1[[#This Row],[Total Packs]]*0.15)</f>
        <v>0</v>
      </c>
      <c r="O243" s="10" t="str">
        <f>IFERROR(Table1[[#This Row],[Unit Sale Price]]-(Table1[[#This Row],[Unit Sale Price]]*0.15),"")</f>
        <v/>
      </c>
      <c r="P243" s="12" t="str">
        <f>IFERROR(Table1[[#This Row],[Unit Sale Price]]-Table1[[#This Row],[Unit Purchase Price]],"")</f>
        <v/>
      </c>
    </row>
    <row r="244" spans="1:16" ht="16.5" x14ac:dyDescent="0.3">
      <c r="A244" s="6">
        <f t="shared" si="3"/>
        <v>243</v>
      </c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10">
        <f>IFERROR(Table1[[#This Row],[Pack Sale Price]]*Table1[[#This Row],[Current Packs in Stock]],"")</f>
        <v>0</v>
      </c>
      <c r="M244" s="10" t="str">
        <f>IFERROR(Table1[[#This Row],[Total Packs]]/(Table1[[#This Row],[Current Packs in Stock]]*Table1[[#This Row],[Qty per Pack]]),"")</f>
        <v/>
      </c>
      <c r="N244" s="10">
        <f>Table1[[#This Row],[Total Packs]]-(Table1[[#This Row],[Total Packs]]*0.15)</f>
        <v>0</v>
      </c>
      <c r="O244" s="10" t="str">
        <f>IFERROR(Table1[[#This Row],[Unit Sale Price]]-(Table1[[#This Row],[Unit Sale Price]]*0.15),"")</f>
        <v/>
      </c>
      <c r="P244" s="12" t="str">
        <f>IFERROR(Table1[[#This Row],[Unit Sale Price]]-Table1[[#This Row],[Unit Purchase Price]],"")</f>
        <v/>
      </c>
    </row>
    <row r="245" spans="1:16" ht="16.5" x14ac:dyDescent="0.3">
      <c r="A245" s="6">
        <f t="shared" si="3"/>
        <v>244</v>
      </c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10">
        <f>IFERROR(Table1[[#This Row],[Pack Sale Price]]*Table1[[#This Row],[Current Packs in Stock]],"")</f>
        <v>0</v>
      </c>
      <c r="M245" s="10" t="str">
        <f>IFERROR(Table1[[#This Row],[Total Packs]]/(Table1[[#This Row],[Current Packs in Stock]]*Table1[[#This Row],[Qty per Pack]]),"")</f>
        <v/>
      </c>
      <c r="N245" s="10">
        <f>Table1[[#This Row],[Total Packs]]-(Table1[[#This Row],[Total Packs]]*0.15)</f>
        <v>0</v>
      </c>
      <c r="O245" s="10" t="str">
        <f>IFERROR(Table1[[#This Row],[Unit Sale Price]]-(Table1[[#This Row],[Unit Sale Price]]*0.15),"")</f>
        <v/>
      </c>
      <c r="P245" s="12" t="str">
        <f>IFERROR(Table1[[#This Row],[Unit Sale Price]]-Table1[[#This Row],[Unit Purchase Price]],"")</f>
        <v/>
      </c>
    </row>
    <row r="246" spans="1:16" ht="16.5" x14ac:dyDescent="0.3">
      <c r="A246" s="6">
        <f t="shared" si="3"/>
        <v>245</v>
      </c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10">
        <f>IFERROR(Table1[[#This Row],[Pack Sale Price]]*Table1[[#This Row],[Current Packs in Stock]],"")</f>
        <v>0</v>
      </c>
      <c r="M246" s="10" t="str">
        <f>IFERROR(Table1[[#This Row],[Total Packs]]/(Table1[[#This Row],[Current Packs in Stock]]*Table1[[#This Row],[Qty per Pack]]),"")</f>
        <v/>
      </c>
      <c r="N246" s="10">
        <f>Table1[[#This Row],[Total Packs]]-(Table1[[#This Row],[Total Packs]]*0.15)</f>
        <v>0</v>
      </c>
      <c r="O246" s="10" t="str">
        <f>IFERROR(Table1[[#This Row],[Unit Sale Price]]-(Table1[[#This Row],[Unit Sale Price]]*0.15),"")</f>
        <v/>
      </c>
      <c r="P246" s="12" t="str">
        <f>IFERROR(Table1[[#This Row],[Unit Sale Price]]-Table1[[#This Row],[Unit Purchase Price]],"")</f>
        <v/>
      </c>
    </row>
    <row r="247" spans="1:16" ht="16.5" x14ac:dyDescent="0.3">
      <c r="A247" s="6">
        <f t="shared" si="3"/>
        <v>246</v>
      </c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10">
        <f>IFERROR(Table1[[#This Row],[Pack Sale Price]]*Table1[[#This Row],[Current Packs in Stock]],"")</f>
        <v>0</v>
      </c>
      <c r="M247" s="10" t="str">
        <f>IFERROR(Table1[[#This Row],[Total Packs]]/(Table1[[#This Row],[Current Packs in Stock]]*Table1[[#This Row],[Qty per Pack]]),"")</f>
        <v/>
      </c>
      <c r="N247" s="10">
        <f>Table1[[#This Row],[Total Packs]]-(Table1[[#This Row],[Total Packs]]*0.15)</f>
        <v>0</v>
      </c>
      <c r="O247" s="10" t="str">
        <f>IFERROR(Table1[[#This Row],[Unit Sale Price]]-(Table1[[#This Row],[Unit Sale Price]]*0.15),"")</f>
        <v/>
      </c>
      <c r="P247" s="12" t="str">
        <f>IFERROR(Table1[[#This Row],[Unit Sale Price]]-Table1[[#This Row],[Unit Purchase Price]],"")</f>
        <v/>
      </c>
    </row>
    <row r="248" spans="1:16" ht="16.5" x14ac:dyDescent="0.3">
      <c r="A248" s="6">
        <f t="shared" si="3"/>
        <v>247</v>
      </c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10">
        <f>IFERROR(Table1[[#This Row],[Pack Sale Price]]*Table1[[#This Row],[Current Packs in Stock]],"")</f>
        <v>0</v>
      </c>
      <c r="M248" s="10" t="str">
        <f>IFERROR(Table1[[#This Row],[Total Packs]]/(Table1[[#This Row],[Current Packs in Stock]]*Table1[[#This Row],[Qty per Pack]]),"")</f>
        <v/>
      </c>
      <c r="N248" s="10">
        <f>Table1[[#This Row],[Total Packs]]-(Table1[[#This Row],[Total Packs]]*0.15)</f>
        <v>0</v>
      </c>
      <c r="O248" s="10" t="str">
        <f>IFERROR(Table1[[#This Row],[Unit Sale Price]]-(Table1[[#This Row],[Unit Sale Price]]*0.15),"")</f>
        <v/>
      </c>
      <c r="P248" s="12" t="str">
        <f>IFERROR(Table1[[#This Row],[Unit Sale Price]]-Table1[[#This Row],[Unit Purchase Price]],"")</f>
        <v/>
      </c>
    </row>
    <row r="249" spans="1:16" ht="16.5" x14ac:dyDescent="0.3">
      <c r="A249" s="6">
        <f t="shared" si="3"/>
        <v>248</v>
      </c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10">
        <f>IFERROR(Table1[[#This Row],[Pack Sale Price]]*Table1[[#This Row],[Current Packs in Stock]],"")</f>
        <v>0</v>
      </c>
      <c r="M249" s="10" t="str">
        <f>IFERROR(Table1[[#This Row],[Total Packs]]/(Table1[[#This Row],[Current Packs in Stock]]*Table1[[#This Row],[Qty per Pack]]),"")</f>
        <v/>
      </c>
      <c r="N249" s="10">
        <f>Table1[[#This Row],[Total Packs]]-(Table1[[#This Row],[Total Packs]]*0.15)</f>
        <v>0</v>
      </c>
      <c r="O249" s="10" t="str">
        <f>IFERROR(Table1[[#This Row],[Unit Sale Price]]-(Table1[[#This Row],[Unit Sale Price]]*0.15),"")</f>
        <v/>
      </c>
      <c r="P249" s="12" t="str">
        <f>IFERROR(Table1[[#This Row],[Unit Sale Price]]-Table1[[#This Row],[Unit Purchase Price]],"")</f>
        <v/>
      </c>
    </row>
    <row r="250" spans="1:16" ht="16.5" x14ac:dyDescent="0.3">
      <c r="A250" s="6">
        <f t="shared" si="3"/>
        <v>249</v>
      </c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10">
        <f>IFERROR(Table1[[#This Row],[Pack Sale Price]]*Table1[[#This Row],[Current Packs in Stock]],"")</f>
        <v>0</v>
      </c>
      <c r="M250" s="10" t="str">
        <f>IFERROR(Table1[[#This Row],[Total Packs]]/(Table1[[#This Row],[Current Packs in Stock]]*Table1[[#This Row],[Qty per Pack]]),"")</f>
        <v/>
      </c>
      <c r="N250" s="10">
        <f>Table1[[#This Row],[Total Packs]]-(Table1[[#This Row],[Total Packs]]*0.15)</f>
        <v>0</v>
      </c>
      <c r="O250" s="10" t="str">
        <f>IFERROR(Table1[[#This Row],[Unit Sale Price]]-(Table1[[#This Row],[Unit Sale Price]]*0.15),"")</f>
        <v/>
      </c>
      <c r="P250" s="12" t="str">
        <f>IFERROR(Table1[[#This Row],[Unit Sale Price]]-Table1[[#This Row],[Unit Purchase Price]],"")</f>
        <v/>
      </c>
    </row>
    <row r="251" spans="1:16" ht="16.5" x14ac:dyDescent="0.3">
      <c r="A251" s="6">
        <f t="shared" si="3"/>
        <v>250</v>
      </c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10">
        <f>IFERROR(Table1[[#This Row],[Pack Sale Price]]*Table1[[#This Row],[Current Packs in Stock]],"")</f>
        <v>0</v>
      </c>
      <c r="M251" s="10" t="str">
        <f>IFERROR(Table1[[#This Row],[Total Packs]]/(Table1[[#This Row],[Current Packs in Stock]]*Table1[[#This Row],[Qty per Pack]]),"")</f>
        <v/>
      </c>
      <c r="N251" s="10">
        <f>Table1[[#This Row],[Total Packs]]-(Table1[[#This Row],[Total Packs]]*0.15)</f>
        <v>0</v>
      </c>
      <c r="O251" s="10" t="str">
        <f>IFERROR(Table1[[#This Row],[Unit Sale Price]]-(Table1[[#This Row],[Unit Sale Price]]*0.15),"")</f>
        <v/>
      </c>
      <c r="P251" s="12" t="str">
        <f>IFERROR(Table1[[#This Row],[Unit Sale Price]]-Table1[[#This Row],[Unit Purchase Price]],"")</f>
        <v/>
      </c>
    </row>
    <row r="252" spans="1:16" ht="16.5" x14ac:dyDescent="0.3">
      <c r="A252" s="6">
        <f t="shared" si="3"/>
        <v>251</v>
      </c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10">
        <f>IFERROR(Table1[[#This Row],[Pack Sale Price]]*Table1[[#This Row],[Current Packs in Stock]],"")</f>
        <v>0</v>
      </c>
      <c r="M252" s="10" t="str">
        <f>IFERROR(Table1[[#This Row],[Total Packs]]/(Table1[[#This Row],[Current Packs in Stock]]*Table1[[#This Row],[Qty per Pack]]),"")</f>
        <v/>
      </c>
      <c r="N252" s="10">
        <f>Table1[[#This Row],[Total Packs]]-(Table1[[#This Row],[Total Packs]]*0.15)</f>
        <v>0</v>
      </c>
      <c r="O252" s="10" t="str">
        <f>IFERROR(Table1[[#This Row],[Unit Sale Price]]-(Table1[[#This Row],[Unit Sale Price]]*0.15),"")</f>
        <v/>
      </c>
      <c r="P252" s="12" t="str">
        <f>IFERROR(Table1[[#This Row],[Unit Sale Price]]-Table1[[#This Row],[Unit Purchase Price]],"")</f>
        <v/>
      </c>
    </row>
    <row r="253" spans="1:16" ht="16.5" x14ac:dyDescent="0.3">
      <c r="A253" s="6">
        <f t="shared" si="3"/>
        <v>252</v>
      </c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10">
        <f>IFERROR(Table1[[#This Row],[Pack Sale Price]]*Table1[[#This Row],[Current Packs in Stock]],"")</f>
        <v>0</v>
      </c>
      <c r="M253" s="10" t="str">
        <f>IFERROR(Table1[[#This Row],[Total Packs]]/(Table1[[#This Row],[Current Packs in Stock]]*Table1[[#This Row],[Qty per Pack]]),"")</f>
        <v/>
      </c>
      <c r="N253" s="10">
        <f>Table1[[#This Row],[Total Packs]]-(Table1[[#This Row],[Total Packs]]*0.15)</f>
        <v>0</v>
      </c>
      <c r="O253" s="10" t="str">
        <f>IFERROR(Table1[[#This Row],[Unit Sale Price]]-(Table1[[#This Row],[Unit Sale Price]]*0.15),"")</f>
        <v/>
      </c>
      <c r="P253" s="12" t="str">
        <f>IFERROR(Table1[[#This Row],[Unit Sale Price]]-Table1[[#This Row],[Unit Purchase Price]],"")</f>
        <v/>
      </c>
    </row>
    <row r="254" spans="1:16" ht="16.5" x14ac:dyDescent="0.3">
      <c r="A254" s="6">
        <f t="shared" si="3"/>
        <v>253</v>
      </c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10">
        <f>IFERROR(Table1[[#This Row],[Pack Sale Price]]*Table1[[#This Row],[Current Packs in Stock]],"")</f>
        <v>0</v>
      </c>
      <c r="M254" s="10" t="str">
        <f>IFERROR(Table1[[#This Row],[Total Packs]]/(Table1[[#This Row],[Current Packs in Stock]]*Table1[[#This Row],[Qty per Pack]]),"")</f>
        <v/>
      </c>
      <c r="N254" s="10">
        <f>Table1[[#This Row],[Total Packs]]-(Table1[[#This Row],[Total Packs]]*0.15)</f>
        <v>0</v>
      </c>
      <c r="O254" s="10" t="str">
        <f>IFERROR(Table1[[#This Row],[Unit Sale Price]]-(Table1[[#This Row],[Unit Sale Price]]*0.15),"")</f>
        <v/>
      </c>
      <c r="P254" s="12" t="str">
        <f>IFERROR(Table1[[#This Row],[Unit Sale Price]]-Table1[[#This Row],[Unit Purchase Price]],"")</f>
        <v/>
      </c>
    </row>
    <row r="255" spans="1:16" ht="16.5" x14ac:dyDescent="0.3">
      <c r="A255" s="6">
        <f t="shared" si="3"/>
        <v>254</v>
      </c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10">
        <f>IFERROR(Table1[[#This Row],[Pack Sale Price]]*Table1[[#This Row],[Current Packs in Stock]],"")</f>
        <v>0</v>
      </c>
      <c r="M255" s="10" t="str">
        <f>IFERROR(Table1[[#This Row],[Total Packs]]/(Table1[[#This Row],[Current Packs in Stock]]*Table1[[#This Row],[Qty per Pack]]),"")</f>
        <v/>
      </c>
      <c r="N255" s="10">
        <f>Table1[[#This Row],[Total Packs]]-(Table1[[#This Row],[Total Packs]]*0.15)</f>
        <v>0</v>
      </c>
      <c r="O255" s="10" t="str">
        <f>IFERROR(Table1[[#This Row],[Unit Sale Price]]-(Table1[[#This Row],[Unit Sale Price]]*0.15),"")</f>
        <v/>
      </c>
      <c r="P255" s="12" t="str">
        <f>IFERROR(Table1[[#This Row],[Unit Sale Price]]-Table1[[#This Row],[Unit Purchase Price]],"")</f>
        <v/>
      </c>
    </row>
    <row r="256" spans="1:16" ht="16.5" x14ac:dyDescent="0.3">
      <c r="A256" s="6">
        <f t="shared" si="3"/>
        <v>255</v>
      </c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10">
        <f>IFERROR(Table1[[#This Row],[Pack Sale Price]]*Table1[[#This Row],[Current Packs in Stock]],"")</f>
        <v>0</v>
      </c>
      <c r="M256" s="10" t="str">
        <f>IFERROR(Table1[[#This Row],[Total Packs]]/(Table1[[#This Row],[Current Packs in Stock]]*Table1[[#This Row],[Qty per Pack]]),"")</f>
        <v/>
      </c>
      <c r="N256" s="10">
        <f>Table1[[#This Row],[Total Packs]]-(Table1[[#This Row],[Total Packs]]*0.15)</f>
        <v>0</v>
      </c>
      <c r="O256" s="10" t="str">
        <f>IFERROR(Table1[[#This Row],[Unit Sale Price]]-(Table1[[#This Row],[Unit Sale Price]]*0.15),"")</f>
        <v/>
      </c>
      <c r="P256" s="12" t="str">
        <f>IFERROR(Table1[[#This Row],[Unit Sale Price]]-Table1[[#This Row],[Unit Purchase Price]],"")</f>
        <v/>
      </c>
    </row>
    <row r="257" spans="1:16" ht="16.5" x14ac:dyDescent="0.3">
      <c r="A257" s="6">
        <f t="shared" si="3"/>
        <v>256</v>
      </c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10">
        <f>IFERROR(Table1[[#This Row],[Pack Sale Price]]*Table1[[#This Row],[Current Packs in Stock]],"")</f>
        <v>0</v>
      </c>
      <c r="M257" s="10" t="str">
        <f>IFERROR(Table1[[#This Row],[Total Packs]]/(Table1[[#This Row],[Current Packs in Stock]]*Table1[[#This Row],[Qty per Pack]]),"")</f>
        <v/>
      </c>
      <c r="N257" s="10">
        <f>Table1[[#This Row],[Total Packs]]-(Table1[[#This Row],[Total Packs]]*0.15)</f>
        <v>0</v>
      </c>
      <c r="O257" s="10" t="str">
        <f>IFERROR(Table1[[#This Row],[Unit Sale Price]]-(Table1[[#This Row],[Unit Sale Price]]*0.15),"")</f>
        <v/>
      </c>
      <c r="P257" s="12" t="str">
        <f>IFERROR(Table1[[#This Row],[Unit Sale Price]]-Table1[[#This Row],[Unit Purchase Price]],"")</f>
        <v/>
      </c>
    </row>
    <row r="258" spans="1:16" ht="16.5" x14ac:dyDescent="0.3">
      <c r="A258" s="6">
        <f t="shared" si="3"/>
        <v>257</v>
      </c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10">
        <f>IFERROR(Table1[[#This Row],[Pack Sale Price]]*Table1[[#This Row],[Current Packs in Stock]],"")</f>
        <v>0</v>
      </c>
      <c r="M258" s="10" t="str">
        <f>IFERROR(Table1[[#This Row],[Total Packs]]/(Table1[[#This Row],[Current Packs in Stock]]*Table1[[#This Row],[Qty per Pack]]),"")</f>
        <v/>
      </c>
      <c r="N258" s="10">
        <f>Table1[[#This Row],[Total Packs]]-(Table1[[#This Row],[Total Packs]]*0.15)</f>
        <v>0</v>
      </c>
      <c r="O258" s="10" t="str">
        <f>IFERROR(Table1[[#This Row],[Unit Sale Price]]-(Table1[[#This Row],[Unit Sale Price]]*0.15),"")</f>
        <v/>
      </c>
      <c r="P258" s="12" t="str">
        <f>IFERROR(Table1[[#This Row],[Unit Sale Price]]-Table1[[#This Row],[Unit Purchase Price]],"")</f>
        <v/>
      </c>
    </row>
    <row r="259" spans="1:16" ht="16.5" x14ac:dyDescent="0.3">
      <c r="A259" s="6">
        <f t="shared" si="3"/>
        <v>258</v>
      </c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10">
        <f>IFERROR(Table1[[#This Row],[Pack Sale Price]]*Table1[[#This Row],[Current Packs in Stock]],"")</f>
        <v>0</v>
      </c>
      <c r="M259" s="10" t="str">
        <f>IFERROR(Table1[[#This Row],[Total Packs]]/(Table1[[#This Row],[Current Packs in Stock]]*Table1[[#This Row],[Qty per Pack]]),"")</f>
        <v/>
      </c>
      <c r="N259" s="10">
        <f>Table1[[#This Row],[Total Packs]]-(Table1[[#This Row],[Total Packs]]*0.15)</f>
        <v>0</v>
      </c>
      <c r="O259" s="10" t="str">
        <f>IFERROR(Table1[[#This Row],[Unit Sale Price]]-(Table1[[#This Row],[Unit Sale Price]]*0.15),"")</f>
        <v/>
      </c>
      <c r="P259" s="12" t="str">
        <f>IFERROR(Table1[[#This Row],[Unit Sale Price]]-Table1[[#This Row],[Unit Purchase Price]],"")</f>
        <v/>
      </c>
    </row>
    <row r="260" spans="1:16" ht="16.5" x14ac:dyDescent="0.3">
      <c r="A260" s="6">
        <f t="shared" ref="A260:A323" si="4">A259+1</f>
        <v>259</v>
      </c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10">
        <f>IFERROR(Table1[[#This Row],[Pack Sale Price]]*Table1[[#This Row],[Current Packs in Stock]],"")</f>
        <v>0</v>
      </c>
      <c r="M260" s="10" t="str">
        <f>IFERROR(Table1[[#This Row],[Total Packs]]/(Table1[[#This Row],[Current Packs in Stock]]*Table1[[#This Row],[Qty per Pack]]),"")</f>
        <v/>
      </c>
      <c r="N260" s="10">
        <f>Table1[[#This Row],[Total Packs]]-(Table1[[#This Row],[Total Packs]]*0.15)</f>
        <v>0</v>
      </c>
      <c r="O260" s="10" t="str">
        <f>IFERROR(Table1[[#This Row],[Unit Sale Price]]-(Table1[[#This Row],[Unit Sale Price]]*0.15),"")</f>
        <v/>
      </c>
      <c r="P260" s="12" t="str">
        <f>IFERROR(Table1[[#This Row],[Unit Sale Price]]-Table1[[#This Row],[Unit Purchase Price]],"")</f>
        <v/>
      </c>
    </row>
    <row r="261" spans="1:16" ht="16.5" x14ac:dyDescent="0.3">
      <c r="A261" s="6">
        <f t="shared" si="4"/>
        <v>260</v>
      </c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10">
        <f>IFERROR(Table1[[#This Row],[Pack Sale Price]]*Table1[[#This Row],[Current Packs in Stock]],"")</f>
        <v>0</v>
      </c>
      <c r="M261" s="10" t="str">
        <f>IFERROR(Table1[[#This Row],[Total Packs]]/(Table1[[#This Row],[Current Packs in Stock]]*Table1[[#This Row],[Qty per Pack]]),"")</f>
        <v/>
      </c>
      <c r="N261" s="10">
        <f>Table1[[#This Row],[Total Packs]]-(Table1[[#This Row],[Total Packs]]*0.15)</f>
        <v>0</v>
      </c>
      <c r="O261" s="10" t="str">
        <f>IFERROR(Table1[[#This Row],[Unit Sale Price]]-(Table1[[#This Row],[Unit Sale Price]]*0.15),"")</f>
        <v/>
      </c>
      <c r="P261" s="12" t="str">
        <f>IFERROR(Table1[[#This Row],[Unit Sale Price]]-Table1[[#This Row],[Unit Purchase Price]],"")</f>
        <v/>
      </c>
    </row>
    <row r="262" spans="1:16" ht="16.5" x14ac:dyDescent="0.3">
      <c r="A262" s="6">
        <f t="shared" si="4"/>
        <v>261</v>
      </c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10">
        <f>IFERROR(Table1[[#This Row],[Pack Sale Price]]*Table1[[#This Row],[Current Packs in Stock]],"")</f>
        <v>0</v>
      </c>
      <c r="M262" s="10" t="str">
        <f>IFERROR(Table1[[#This Row],[Total Packs]]/(Table1[[#This Row],[Current Packs in Stock]]*Table1[[#This Row],[Qty per Pack]]),"")</f>
        <v/>
      </c>
      <c r="N262" s="10">
        <f>Table1[[#This Row],[Total Packs]]-(Table1[[#This Row],[Total Packs]]*0.15)</f>
        <v>0</v>
      </c>
      <c r="O262" s="10" t="str">
        <f>IFERROR(Table1[[#This Row],[Unit Sale Price]]-(Table1[[#This Row],[Unit Sale Price]]*0.15),"")</f>
        <v/>
      </c>
      <c r="P262" s="12" t="str">
        <f>IFERROR(Table1[[#This Row],[Unit Sale Price]]-Table1[[#This Row],[Unit Purchase Price]],"")</f>
        <v/>
      </c>
    </row>
    <row r="263" spans="1:16" ht="16.5" x14ac:dyDescent="0.3">
      <c r="A263" s="6">
        <f t="shared" si="4"/>
        <v>262</v>
      </c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10">
        <f>IFERROR(Table1[[#This Row],[Pack Sale Price]]*Table1[[#This Row],[Current Packs in Stock]],"")</f>
        <v>0</v>
      </c>
      <c r="M263" s="10" t="str">
        <f>IFERROR(Table1[[#This Row],[Total Packs]]/(Table1[[#This Row],[Current Packs in Stock]]*Table1[[#This Row],[Qty per Pack]]),"")</f>
        <v/>
      </c>
      <c r="N263" s="10">
        <f>Table1[[#This Row],[Total Packs]]-(Table1[[#This Row],[Total Packs]]*0.15)</f>
        <v>0</v>
      </c>
      <c r="O263" s="10" t="str">
        <f>IFERROR(Table1[[#This Row],[Unit Sale Price]]-(Table1[[#This Row],[Unit Sale Price]]*0.15),"")</f>
        <v/>
      </c>
      <c r="P263" s="12" t="str">
        <f>IFERROR(Table1[[#This Row],[Unit Sale Price]]-Table1[[#This Row],[Unit Purchase Price]],"")</f>
        <v/>
      </c>
    </row>
    <row r="264" spans="1:16" ht="16.5" x14ac:dyDescent="0.3">
      <c r="A264" s="6">
        <f t="shared" si="4"/>
        <v>263</v>
      </c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10">
        <f>IFERROR(Table1[[#This Row],[Pack Sale Price]]*Table1[[#This Row],[Current Packs in Stock]],"")</f>
        <v>0</v>
      </c>
      <c r="M264" s="10" t="str">
        <f>IFERROR(Table1[[#This Row],[Total Packs]]/(Table1[[#This Row],[Current Packs in Stock]]*Table1[[#This Row],[Qty per Pack]]),"")</f>
        <v/>
      </c>
      <c r="N264" s="10">
        <f>Table1[[#This Row],[Total Packs]]-(Table1[[#This Row],[Total Packs]]*0.15)</f>
        <v>0</v>
      </c>
      <c r="O264" s="10" t="str">
        <f>IFERROR(Table1[[#This Row],[Unit Sale Price]]-(Table1[[#This Row],[Unit Sale Price]]*0.15),"")</f>
        <v/>
      </c>
      <c r="P264" s="12" t="str">
        <f>IFERROR(Table1[[#This Row],[Unit Sale Price]]-Table1[[#This Row],[Unit Purchase Price]],"")</f>
        <v/>
      </c>
    </row>
    <row r="265" spans="1:16" ht="16.5" x14ac:dyDescent="0.3">
      <c r="A265" s="6">
        <f t="shared" si="4"/>
        <v>264</v>
      </c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10">
        <f>IFERROR(Table1[[#This Row],[Pack Sale Price]]*Table1[[#This Row],[Current Packs in Stock]],"")</f>
        <v>0</v>
      </c>
      <c r="M265" s="10" t="str">
        <f>IFERROR(Table1[[#This Row],[Total Packs]]/(Table1[[#This Row],[Current Packs in Stock]]*Table1[[#This Row],[Qty per Pack]]),"")</f>
        <v/>
      </c>
      <c r="N265" s="10">
        <f>Table1[[#This Row],[Total Packs]]-(Table1[[#This Row],[Total Packs]]*0.15)</f>
        <v>0</v>
      </c>
      <c r="O265" s="10" t="str">
        <f>IFERROR(Table1[[#This Row],[Unit Sale Price]]-(Table1[[#This Row],[Unit Sale Price]]*0.15),"")</f>
        <v/>
      </c>
      <c r="P265" s="12" t="str">
        <f>IFERROR(Table1[[#This Row],[Unit Sale Price]]-Table1[[#This Row],[Unit Purchase Price]],"")</f>
        <v/>
      </c>
    </row>
    <row r="266" spans="1:16" ht="16.5" x14ac:dyDescent="0.3">
      <c r="A266" s="6">
        <f t="shared" si="4"/>
        <v>265</v>
      </c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10">
        <f>IFERROR(Table1[[#This Row],[Pack Sale Price]]*Table1[[#This Row],[Current Packs in Stock]],"")</f>
        <v>0</v>
      </c>
      <c r="M266" s="10" t="str">
        <f>IFERROR(Table1[[#This Row],[Total Packs]]/(Table1[[#This Row],[Current Packs in Stock]]*Table1[[#This Row],[Qty per Pack]]),"")</f>
        <v/>
      </c>
      <c r="N266" s="10">
        <f>Table1[[#This Row],[Total Packs]]-(Table1[[#This Row],[Total Packs]]*0.15)</f>
        <v>0</v>
      </c>
      <c r="O266" s="10" t="str">
        <f>IFERROR(Table1[[#This Row],[Unit Sale Price]]-(Table1[[#This Row],[Unit Sale Price]]*0.15),"")</f>
        <v/>
      </c>
      <c r="P266" s="12" t="str">
        <f>IFERROR(Table1[[#This Row],[Unit Sale Price]]-Table1[[#This Row],[Unit Purchase Price]],"")</f>
        <v/>
      </c>
    </row>
    <row r="267" spans="1:16" ht="16.5" x14ac:dyDescent="0.3">
      <c r="A267" s="6">
        <f t="shared" si="4"/>
        <v>266</v>
      </c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10">
        <f>IFERROR(Table1[[#This Row],[Pack Sale Price]]*Table1[[#This Row],[Current Packs in Stock]],"")</f>
        <v>0</v>
      </c>
      <c r="M267" s="10" t="str">
        <f>IFERROR(Table1[[#This Row],[Total Packs]]/(Table1[[#This Row],[Current Packs in Stock]]*Table1[[#This Row],[Qty per Pack]]),"")</f>
        <v/>
      </c>
      <c r="N267" s="10">
        <f>Table1[[#This Row],[Total Packs]]-(Table1[[#This Row],[Total Packs]]*0.15)</f>
        <v>0</v>
      </c>
      <c r="O267" s="10" t="str">
        <f>IFERROR(Table1[[#This Row],[Unit Sale Price]]-(Table1[[#This Row],[Unit Sale Price]]*0.15),"")</f>
        <v/>
      </c>
      <c r="P267" s="12" t="str">
        <f>IFERROR(Table1[[#This Row],[Unit Sale Price]]-Table1[[#This Row],[Unit Purchase Price]],"")</f>
        <v/>
      </c>
    </row>
    <row r="268" spans="1:16" ht="16.5" x14ac:dyDescent="0.3">
      <c r="A268" s="6">
        <f t="shared" si="4"/>
        <v>267</v>
      </c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10">
        <f>IFERROR(Table1[[#This Row],[Pack Sale Price]]*Table1[[#This Row],[Current Packs in Stock]],"")</f>
        <v>0</v>
      </c>
      <c r="M268" s="10" t="str">
        <f>IFERROR(Table1[[#This Row],[Total Packs]]/(Table1[[#This Row],[Current Packs in Stock]]*Table1[[#This Row],[Qty per Pack]]),"")</f>
        <v/>
      </c>
      <c r="N268" s="10">
        <f>Table1[[#This Row],[Total Packs]]-(Table1[[#This Row],[Total Packs]]*0.15)</f>
        <v>0</v>
      </c>
      <c r="O268" s="10" t="str">
        <f>IFERROR(Table1[[#This Row],[Unit Sale Price]]-(Table1[[#This Row],[Unit Sale Price]]*0.15),"")</f>
        <v/>
      </c>
      <c r="P268" s="12" t="str">
        <f>IFERROR(Table1[[#This Row],[Unit Sale Price]]-Table1[[#This Row],[Unit Purchase Price]],"")</f>
        <v/>
      </c>
    </row>
    <row r="269" spans="1:16" ht="16.5" x14ac:dyDescent="0.3">
      <c r="A269" s="6">
        <f t="shared" si="4"/>
        <v>268</v>
      </c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10">
        <f>IFERROR(Table1[[#This Row],[Pack Sale Price]]*Table1[[#This Row],[Current Packs in Stock]],"")</f>
        <v>0</v>
      </c>
      <c r="M269" s="10" t="str">
        <f>IFERROR(Table1[[#This Row],[Total Packs]]/(Table1[[#This Row],[Current Packs in Stock]]*Table1[[#This Row],[Qty per Pack]]),"")</f>
        <v/>
      </c>
      <c r="N269" s="10">
        <f>Table1[[#This Row],[Total Packs]]-(Table1[[#This Row],[Total Packs]]*0.15)</f>
        <v>0</v>
      </c>
      <c r="O269" s="10" t="str">
        <f>IFERROR(Table1[[#This Row],[Unit Sale Price]]-(Table1[[#This Row],[Unit Sale Price]]*0.15),"")</f>
        <v/>
      </c>
      <c r="P269" s="12" t="str">
        <f>IFERROR(Table1[[#This Row],[Unit Sale Price]]-Table1[[#This Row],[Unit Purchase Price]],"")</f>
        <v/>
      </c>
    </row>
    <row r="270" spans="1:16" ht="16.5" x14ac:dyDescent="0.3">
      <c r="A270" s="6">
        <f t="shared" si="4"/>
        <v>269</v>
      </c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10">
        <f>IFERROR(Table1[[#This Row],[Pack Sale Price]]*Table1[[#This Row],[Current Packs in Stock]],"")</f>
        <v>0</v>
      </c>
      <c r="M270" s="10" t="str">
        <f>IFERROR(Table1[[#This Row],[Total Packs]]/(Table1[[#This Row],[Current Packs in Stock]]*Table1[[#This Row],[Qty per Pack]]),"")</f>
        <v/>
      </c>
      <c r="N270" s="10">
        <f>Table1[[#This Row],[Total Packs]]-(Table1[[#This Row],[Total Packs]]*0.15)</f>
        <v>0</v>
      </c>
      <c r="O270" s="10" t="str">
        <f>IFERROR(Table1[[#This Row],[Unit Sale Price]]-(Table1[[#This Row],[Unit Sale Price]]*0.15),"")</f>
        <v/>
      </c>
      <c r="P270" s="12" t="str">
        <f>IFERROR(Table1[[#This Row],[Unit Sale Price]]-Table1[[#This Row],[Unit Purchase Price]],"")</f>
        <v/>
      </c>
    </row>
    <row r="271" spans="1:16" ht="16.5" x14ac:dyDescent="0.3">
      <c r="A271" s="6">
        <f t="shared" si="4"/>
        <v>270</v>
      </c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10">
        <f>IFERROR(Table1[[#This Row],[Pack Sale Price]]*Table1[[#This Row],[Current Packs in Stock]],"")</f>
        <v>0</v>
      </c>
      <c r="M271" s="10" t="str">
        <f>IFERROR(Table1[[#This Row],[Total Packs]]/(Table1[[#This Row],[Current Packs in Stock]]*Table1[[#This Row],[Qty per Pack]]),"")</f>
        <v/>
      </c>
      <c r="N271" s="10">
        <f>Table1[[#This Row],[Total Packs]]-(Table1[[#This Row],[Total Packs]]*0.15)</f>
        <v>0</v>
      </c>
      <c r="O271" s="10" t="str">
        <f>IFERROR(Table1[[#This Row],[Unit Sale Price]]-(Table1[[#This Row],[Unit Sale Price]]*0.15),"")</f>
        <v/>
      </c>
      <c r="P271" s="12" t="str">
        <f>IFERROR(Table1[[#This Row],[Unit Sale Price]]-Table1[[#This Row],[Unit Purchase Price]],"")</f>
        <v/>
      </c>
    </row>
    <row r="272" spans="1:16" ht="16.5" x14ac:dyDescent="0.3">
      <c r="A272" s="6">
        <f t="shared" si="4"/>
        <v>271</v>
      </c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10">
        <f>IFERROR(Table1[[#This Row],[Pack Sale Price]]*Table1[[#This Row],[Current Packs in Stock]],"")</f>
        <v>0</v>
      </c>
      <c r="M272" s="10" t="str">
        <f>IFERROR(Table1[[#This Row],[Total Packs]]/(Table1[[#This Row],[Current Packs in Stock]]*Table1[[#This Row],[Qty per Pack]]),"")</f>
        <v/>
      </c>
      <c r="N272" s="10">
        <f>Table1[[#This Row],[Total Packs]]-(Table1[[#This Row],[Total Packs]]*0.15)</f>
        <v>0</v>
      </c>
      <c r="O272" s="10" t="str">
        <f>IFERROR(Table1[[#This Row],[Unit Sale Price]]-(Table1[[#This Row],[Unit Sale Price]]*0.15),"")</f>
        <v/>
      </c>
      <c r="P272" s="12" t="str">
        <f>IFERROR(Table1[[#This Row],[Unit Sale Price]]-Table1[[#This Row],[Unit Purchase Price]],"")</f>
        <v/>
      </c>
    </row>
    <row r="273" spans="1:16" ht="16.5" x14ac:dyDescent="0.3">
      <c r="A273" s="6">
        <f t="shared" si="4"/>
        <v>272</v>
      </c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10">
        <f>IFERROR(Table1[[#This Row],[Pack Sale Price]]*Table1[[#This Row],[Current Packs in Stock]],"")</f>
        <v>0</v>
      </c>
      <c r="M273" s="10" t="str">
        <f>IFERROR(Table1[[#This Row],[Total Packs]]/(Table1[[#This Row],[Current Packs in Stock]]*Table1[[#This Row],[Qty per Pack]]),"")</f>
        <v/>
      </c>
      <c r="N273" s="10">
        <f>Table1[[#This Row],[Total Packs]]-(Table1[[#This Row],[Total Packs]]*0.15)</f>
        <v>0</v>
      </c>
      <c r="O273" s="10" t="str">
        <f>IFERROR(Table1[[#This Row],[Unit Sale Price]]-(Table1[[#This Row],[Unit Sale Price]]*0.15),"")</f>
        <v/>
      </c>
      <c r="P273" s="12" t="str">
        <f>IFERROR(Table1[[#This Row],[Unit Sale Price]]-Table1[[#This Row],[Unit Purchase Price]],"")</f>
        <v/>
      </c>
    </row>
    <row r="274" spans="1:16" ht="16.5" x14ac:dyDescent="0.3">
      <c r="A274" s="6">
        <f t="shared" si="4"/>
        <v>273</v>
      </c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10">
        <f>IFERROR(Table1[[#This Row],[Pack Sale Price]]*Table1[[#This Row],[Current Packs in Stock]],"")</f>
        <v>0</v>
      </c>
      <c r="M274" s="10" t="str">
        <f>IFERROR(Table1[[#This Row],[Total Packs]]/(Table1[[#This Row],[Current Packs in Stock]]*Table1[[#This Row],[Qty per Pack]]),"")</f>
        <v/>
      </c>
      <c r="N274" s="10">
        <f>Table1[[#This Row],[Total Packs]]-(Table1[[#This Row],[Total Packs]]*0.15)</f>
        <v>0</v>
      </c>
      <c r="O274" s="10" t="str">
        <f>IFERROR(Table1[[#This Row],[Unit Sale Price]]-(Table1[[#This Row],[Unit Sale Price]]*0.15),"")</f>
        <v/>
      </c>
      <c r="P274" s="12" t="str">
        <f>IFERROR(Table1[[#This Row],[Unit Sale Price]]-Table1[[#This Row],[Unit Purchase Price]],"")</f>
        <v/>
      </c>
    </row>
    <row r="275" spans="1:16" ht="16.5" x14ac:dyDescent="0.3">
      <c r="A275" s="6">
        <f t="shared" si="4"/>
        <v>274</v>
      </c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10">
        <f>IFERROR(Table1[[#This Row],[Pack Sale Price]]*Table1[[#This Row],[Current Packs in Stock]],"")</f>
        <v>0</v>
      </c>
      <c r="M275" s="10" t="str">
        <f>IFERROR(Table1[[#This Row],[Total Packs]]/(Table1[[#This Row],[Current Packs in Stock]]*Table1[[#This Row],[Qty per Pack]]),"")</f>
        <v/>
      </c>
      <c r="N275" s="10">
        <f>Table1[[#This Row],[Total Packs]]-(Table1[[#This Row],[Total Packs]]*0.15)</f>
        <v>0</v>
      </c>
      <c r="O275" s="10" t="str">
        <f>IFERROR(Table1[[#This Row],[Unit Sale Price]]-(Table1[[#This Row],[Unit Sale Price]]*0.15),"")</f>
        <v/>
      </c>
      <c r="P275" s="12" t="str">
        <f>IFERROR(Table1[[#This Row],[Unit Sale Price]]-Table1[[#This Row],[Unit Purchase Price]],"")</f>
        <v/>
      </c>
    </row>
    <row r="276" spans="1:16" ht="16.5" x14ac:dyDescent="0.3">
      <c r="A276" s="6">
        <f t="shared" si="4"/>
        <v>275</v>
      </c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10">
        <f>IFERROR(Table1[[#This Row],[Pack Sale Price]]*Table1[[#This Row],[Current Packs in Stock]],"")</f>
        <v>0</v>
      </c>
      <c r="M276" s="10" t="str">
        <f>IFERROR(Table1[[#This Row],[Total Packs]]/(Table1[[#This Row],[Current Packs in Stock]]*Table1[[#This Row],[Qty per Pack]]),"")</f>
        <v/>
      </c>
      <c r="N276" s="10">
        <f>Table1[[#This Row],[Total Packs]]-(Table1[[#This Row],[Total Packs]]*0.15)</f>
        <v>0</v>
      </c>
      <c r="O276" s="10" t="str">
        <f>IFERROR(Table1[[#This Row],[Unit Sale Price]]-(Table1[[#This Row],[Unit Sale Price]]*0.15),"")</f>
        <v/>
      </c>
      <c r="P276" s="12" t="str">
        <f>IFERROR(Table1[[#This Row],[Unit Sale Price]]-Table1[[#This Row],[Unit Purchase Price]],"")</f>
        <v/>
      </c>
    </row>
    <row r="277" spans="1:16" ht="16.5" x14ac:dyDescent="0.3">
      <c r="A277" s="6">
        <f t="shared" si="4"/>
        <v>276</v>
      </c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10">
        <f>IFERROR(Table1[[#This Row],[Pack Sale Price]]*Table1[[#This Row],[Current Packs in Stock]],"")</f>
        <v>0</v>
      </c>
      <c r="M277" s="10" t="str">
        <f>IFERROR(Table1[[#This Row],[Total Packs]]/(Table1[[#This Row],[Current Packs in Stock]]*Table1[[#This Row],[Qty per Pack]]),"")</f>
        <v/>
      </c>
      <c r="N277" s="10">
        <f>Table1[[#This Row],[Total Packs]]-(Table1[[#This Row],[Total Packs]]*0.15)</f>
        <v>0</v>
      </c>
      <c r="O277" s="10" t="str">
        <f>IFERROR(Table1[[#This Row],[Unit Sale Price]]-(Table1[[#This Row],[Unit Sale Price]]*0.15),"")</f>
        <v/>
      </c>
      <c r="P277" s="12" t="str">
        <f>IFERROR(Table1[[#This Row],[Unit Sale Price]]-Table1[[#This Row],[Unit Purchase Price]],"")</f>
        <v/>
      </c>
    </row>
    <row r="278" spans="1:16" ht="16.5" x14ac:dyDescent="0.3">
      <c r="A278" s="6">
        <f t="shared" si="4"/>
        <v>277</v>
      </c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10">
        <f>IFERROR(Table1[[#This Row],[Pack Sale Price]]*Table1[[#This Row],[Current Packs in Stock]],"")</f>
        <v>0</v>
      </c>
      <c r="M278" s="10" t="str">
        <f>IFERROR(Table1[[#This Row],[Total Packs]]/(Table1[[#This Row],[Current Packs in Stock]]*Table1[[#This Row],[Qty per Pack]]),"")</f>
        <v/>
      </c>
      <c r="N278" s="10">
        <f>Table1[[#This Row],[Total Packs]]-(Table1[[#This Row],[Total Packs]]*0.15)</f>
        <v>0</v>
      </c>
      <c r="O278" s="10" t="str">
        <f>IFERROR(Table1[[#This Row],[Unit Sale Price]]-(Table1[[#This Row],[Unit Sale Price]]*0.15),"")</f>
        <v/>
      </c>
      <c r="P278" s="12" t="str">
        <f>IFERROR(Table1[[#This Row],[Unit Sale Price]]-Table1[[#This Row],[Unit Purchase Price]],"")</f>
        <v/>
      </c>
    </row>
    <row r="279" spans="1:16" ht="16.5" x14ac:dyDescent="0.3">
      <c r="A279" s="6">
        <f t="shared" si="4"/>
        <v>278</v>
      </c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10">
        <f>IFERROR(Table1[[#This Row],[Pack Sale Price]]*Table1[[#This Row],[Current Packs in Stock]],"")</f>
        <v>0</v>
      </c>
      <c r="M279" s="10" t="str">
        <f>IFERROR(Table1[[#This Row],[Total Packs]]/(Table1[[#This Row],[Current Packs in Stock]]*Table1[[#This Row],[Qty per Pack]]),"")</f>
        <v/>
      </c>
      <c r="N279" s="10">
        <f>Table1[[#This Row],[Total Packs]]-(Table1[[#This Row],[Total Packs]]*0.15)</f>
        <v>0</v>
      </c>
      <c r="O279" s="10" t="str">
        <f>IFERROR(Table1[[#This Row],[Unit Sale Price]]-(Table1[[#This Row],[Unit Sale Price]]*0.15),"")</f>
        <v/>
      </c>
      <c r="P279" s="12" t="str">
        <f>IFERROR(Table1[[#This Row],[Unit Sale Price]]-Table1[[#This Row],[Unit Purchase Price]],"")</f>
        <v/>
      </c>
    </row>
    <row r="280" spans="1:16" ht="16.5" x14ac:dyDescent="0.3">
      <c r="A280" s="6">
        <f t="shared" si="4"/>
        <v>279</v>
      </c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10">
        <f>IFERROR(Table1[[#This Row],[Pack Sale Price]]*Table1[[#This Row],[Current Packs in Stock]],"")</f>
        <v>0</v>
      </c>
      <c r="M280" s="10" t="str">
        <f>IFERROR(Table1[[#This Row],[Total Packs]]/(Table1[[#This Row],[Current Packs in Stock]]*Table1[[#This Row],[Qty per Pack]]),"")</f>
        <v/>
      </c>
      <c r="N280" s="10">
        <f>Table1[[#This Row],[Total Packs]]-(Table1[[#This Row],[Total Packs]]*0.15)</f>
        <v>0</v>
      </c>
      <c r="O280" s="10" t="str">
        <f>IFERROR(Table1[[#This Row],[Unit Sale Price]]-(Table1[[#This Row],[Unit Sale Price]]*0.15),"")</f>
        <v/>
      </c>
      <c r="P280" s="12" t="str">
        <f>IFERROR(Table1[[#This Row],[Unit Sale Price]]-Table1[[#This Row],[Unit Purchase Price]],"")</f>
        <v/>
      </c>
    </row>
    <row r="281" spans="1:16" ht="16.5" x14ac:dyDescent="0.3">
      <c r="A281" s="6">
        <f t="shared" si="4"/>
        <v>280</v>
      </c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10">
        <f>IFERROR(Table1[[#This Row],[Pack Sale Price]]*Table1[[#This Row],[Current Packs in Stock]],"")</f>
        <v>0</v>
      </c>
      <c r="M281" s="10" t="str">
        <f>IFERROR(Table1[[#This Row],[Total Packs]]/(Table1[[#This Row],[Current Packs in Stock]]*Table1[[#This Row],[Qty per Pack]]),"")</f>
        <v/>
      </c>
      <c r="N281" s="10">
        <f>Table1[[#This Row],[Total Packs]]-(Table1[[#This Row],[Total Packs]]*0.15)</f>
        <v>0</v>
      </c>
      <c r="O281" s="10" t="str">
        <f>IFERROR(Table1[[#This Row],[Unit Sale Price]]-(Table1[[#This Row],[Unit Sale Price]]*0.15),"")</f>
        <v/>
      </c>
      <c r="P281" s="12" t="str">
        <f>IFERROR(Table1[[#This Row],[Unit Sale Price]]-Table1[[#This Row],[Unit Purchase Price]],"")</f>
        <v/>
      </c>
    </row>
    <row r="282" spans="1:16" ht="16.5" x14ac:dyDescent="0.3">
      <c r="A282" s="6">
        <f t="shared" si="4"/>
        <v>281</v>
      </c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10">
        <f>IFERROR(Table1[[#This Row],[Pack Sale Price]]*Table1[[#This Row],[Current Packs in Stock]],"")</f>
        <v>0</v>
      </c>
      <c r="M282" s="10" t="str">
        <f>IFERROR(Table1[[#This Row],[Total Packs]]/(Table1[[#This Row],[Current Packs in Stock]]*Table1[[#This Row],[Qty per Pack]]),"")</f>
        <v/>
      </c>
      <c r="N282" s="10">
        <f>Table1[[#This Row],[Total Packs]]-(Table1[[#This Row],[Total Packs]]*0.15)</f>
        <v>0</v>
      </c>
      <c r="O282" s="10" t="str">
        <f>IFERROR(Table1[[#This Row],[Unit Sale Price]]-(Table1[[#This Row],[Unit Sale Price]]*0.15),"")</f>
        <v/>
      </c>
      <c r="P282" s="12" t="str">
        <f>IFERROR(Table1[[#This Row],[Unit Sale Price]]-Table1[[#This Row],[Unit Purchase Price]],"")</f>
        <v/>
      </c>
    </row>
    <row r="283" spans="1:16" ht="16.5" x14ac:dyDescent="0.3">
      <c r="A283" s="6">
        <f t="shared" si="4"/>
        <v>282</v>
      </c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10">
        <f>IFERROR(Table1[[#This Row],[Pack Sale Price]]*Table1[[#This Row],[Current Packs in Stock]],"")</f>
        <v>0</v>
      </c>
      <c r="M283" s="10" t="str">
        <f>IFERROR(Table1[[#This Row],[Total Packs]]/(Table1[[#This Row],[Current Packs in Stock]]*Table1[[#This Row],[Qty per Pack]]),"")</f>
        <v/>
      </c>
      <c r="N283" s="10">
        <f>Table1[[#This Row],[Total Packs]]-(Table1[[#This Row],[Total Packs]]*0.15)</f>
        <v>0</v>
      </c>
      <c r="O283" s="10" t="str">
        <f>IFERROR(Table1[[#This Row],[Unit Sale Price]]-(Table1[[#This Row],[Unit Sale Price]]*0.15),"")</f>
        <v/>
      </c>
      <c r="P283" s="12" t="str">
        <f>IFERROR(Table1[[#This Row],[Unit Sale Price]]-Table1[[#This Row],[Unit Purchase Price]],"")</f>
        <v/>
      </c>
    </row>
    <row r="284" spans="1:16" ht="16.5" x14ac:dyDescent="0.3">
      <c r="A284" s="6">
        <f t="shared" si="4"/>
        <v>283</v>
      </c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10">
        <f>IFERROR(Table1[[#This Row],[Pack Sale Price]]*Table1[[#This Row],[Current Packs in Stock]],"")</f>
        <v>0</v>
      </c>
      <c r="M284" s="10" t="str">
        <f>IFERROR(Table1[[#This Row],[Total Packs]]/(Table1[[#This Row],[Current Packs in Stock]]*Table1[[#This Row],[Qty per Pack]]),"")</f>
        <v/>
      </c>
      <c r="N284" s="10">
        <f>Table1[[#This Row],[Total Packs]]-(Table1[[#This Row],[Total Packs]]*0.15)</f>
        <v>0</v>
      </c>
      <c r="O284" s="10" t="str">
        <f>IFERROR(Table1[[#This Row],[Unit Sale Price]]-(Table1[[#This Row],[Unit Sale Price]]*0.15),"")</f>
        <v/>
      </c>
      <c r="P284" s="12" t="str">
        <f>IFERROR(Table1[[#This Row],[Unit Sale Price]]-Table1[[#This Row],[Unit Purchase Price]],"")</f>
        <v/>
      </c>
    </row>
    <row r="285" spans="1:16" ht="16.5" x14ac:dyDescent="0.3">
      <c r="A285" s="6">
        <f t="shared" si="4"/>
        <v>284</v>
      </c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10">
        <f>IFERROR(Table1[[#This Row],[Pack Sale Price]]*Table1[[#This Row],[Current Packs in Stock]],"")</f>
        <v>0</v>
      </c>
      <c r="M285" s="10" t="str">
        <f>IFERROR(Table1[[#This Row],[Total Packs]]/(Table1[[#This Row],[Current Packs in Stock]]*Table1[[#This Row],[Qty per Pack]]),"")</f>
        <v/>
      </c>
      <c r="N285" s="10">
        <f>Table1[[#This Row],[Total Packs]]-(Table1[[#This Row],[Total Packs]]*0.15)</f>
        <v>0</v>
      </c>
      <c r="O285" s="10" t="str">
        <f>IFERROR(Table1[[#This Row],[Unit Sale Price]]-(Table1[[#This Row],[Unit Sale Price]]*0.15),"")</f>
        <v/>
      </c>
      <c r="P285" s="12" t="str">
        <f>IFERROR(Table1[[#This Row],[Unit Sale Price]]-Table1[[#This Row],[Unit Purchase Price]],"")</f>
        <v/>
      </c>
    </row>
    <row r="286" spans="1:16" ht="16.5" x14ac:dyDescent="0.3">
      <c r="A286" s="6">
        <f t="shared" si="4"/>
        <v>285</v>
      </c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10">
        <f>IFERROR(Table1[[#This Row],[Pack Sale Price]]*Table1[[#This Row],[Current Packs in Stock]],"")</f>
        <v>0</v>
      </c>
      <c r="M286" s="10" t="str">
        <f>IFERROR(Table1[[#This Row],[Total Packs]]/(Table1[[#This Row],[Current Packs in Stock]]*Table1[[#This Row],[Qty per Pack]]),"")</f>
        <v/>
      </c>
      <c r="N286" s="10">
        <f>Table1[[#This Row],[Total Packs]]-(Table1[[#This Row],[Total Packs]]*0.15)</f>
        <v>0</v>
      </c>
      <c r="O286" s="10" t="str">
        <f>IFERROR(Table1[[#This Row],[Unit Sale Price]]-(Table1[[#This Row],[Unit Sale Price]]*0.15),"")</f>
        <v/>
      </c>
      <c r="P286" s="12" t="str">
        <f>IFERROR(Table1[[#This Row],[Unit Sale Price]]-Table1[[#This Row],[Unit Purchase Price]],"")</f>
        <v/>
      </c>
    </row>
    <row r="287" spans="1:16" ht="16.5" x14ac:dyDescent="0.3">
      <c r="A287" s="6">
        <f t="shared" si="4"/>
        <v>286</v>
      </c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10">
        <f>IFERROR(Table1[[#This Row],[Pack Sale Price]]*Table1[[#This Row],[Current Packs in Stock]],"")</f>
        <v>0</v>
      </c>
      <c r="M287" s="10" t="str">
        <f>IFERROR(Table1[[#This Row],[Total Packs]]/(Table1[[#This Row],[Current Packs in Stock]]*Table1[[#This Row],[Qty per Pack]]),"")</f>
        <v/>
      </c>
      <c r="N287" s="10">
        <f>Table1[[#This Row],[Total Packs]]-(Table1[[#This Row],[Total Packs]]*0.15)</f>
        <v>0</v>
      </c>
      <c r="O287" s="10" t="str">
        <f>IFERROR(Table1[[#This Row],[Unit Sale Price]]-(Table1[[#This Row],[Unit Sale Price]]*0.15),"")</f>
        <v/>
      </c>
      <c r="P287" s="12" t="str">
        <f>IFERROR(Table1[[#This Row],[Unit Sale Price]]-Table1[[#This Row],[Unit Purchase Price]],"")</f>
        <v/>
      </c>
    </row>
    <row r="288" spans="1:16" ht="16.5" x14ac:dyDescent="0.3">
      <c r="A288" s="6">
        <f t="shared" si="4"/>
        <v>287</v>
      </c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10">
        <f>IFERROR(Table1[[#This Row],[Pack Sale Price]]*Table1[[#This Row],[Current Packs in Stock]],"")</f>
        <v>0</v>
      </c>
      <c r="M288" s="10" t="str">
        <f>IFERROR(Table1[[#This Row],[Total Packs]]/(Table1[[#This Row],[Current Packs in Stock]]*Table1[[#This Row],[Qty per Pack]]),"")</f>
        <v/>
      </c>
      <c r="N288" s="10">
        <f>Table1[[#This Row],[Total Packs]]-(Table1[[#This Row],[Total Packs]]*0.15)</f>
        <v>0</v>
      </c>
      <c r="O288" s="10" t="str">
        <f>IFERROR(Table1[[#This Row],[Unit Sale Price]]-(Table1[[#This Row],[Unit Sale Price]]*0.15),"")</f>
        <v/>
      </c>
      <c r="P288" s="12" t="str">
        <f>IFERROR(Table1[[#This Row],[Unit Sale Price]]-Table1[[#This Row],[Unit Purchase Price]],"")</f>
        <v/>
      </c>
    </row>
    <row r="289" spans="1:16" ht="16.5" x14ac:dyDescent="0.3">
      <c r="A289" s="6">
        <f t="shared" si="4"/>
        <v>288</v>
      </c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10">
        <f>IFERROR(Table1[[#This Row],[Pack Sale Price]]*Table1[[#This Row],[Current Packs in Stock]],"")</f>
        <v>0</v>
      </c>
      <c r="M289" s="10" t="str">
        <f>IFERROR(Table1[[#This Row],[Total Packs]]/(Table1[[#This Row],[Current Packs in Stock]]*Table1[[#This Row],[Qty per Pack]]),"")</f>
        <v/>
      </c>
      <c r="N289" s="10">
        <f>Table1[[#This Row],[Total Packs]]-(Table1[[#This Row],[Total Packs]]*0.15)</f>
        <v>0</v>
      </c>
      <c r="O289" s="10" t="str">
        <f>IFERROR(Table1[[#This Row],[Unit Sale Price]]-(Table1[[#This Row],[Unit Sale Price]]*0.15),"")</f>
        <v/>
      </c>
      <c r="P289" s="12" t="str">
        <f>IFERROR(Table1[[#This Row],[Unit Sale Price]]-Table1[[#This Row],[Unit Purchase Price]],"")</f>
        <v/>
      </c>
    </row>
    <row r="290" spans="1:16" ht="16.5" x14ac:dyDescent="0.3">
      <c r="A290" s="6">
        <f t="shared" si="4"/>
        <v>289</v>
      </c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10">
        <f>IFERROR(Table1[[#This Row],[Pack Sale Price]]*Table1[[#This Row],[Current Packs in Stock]],"")</f>
        <v>0</v>
      </c>
      <c r="M290" s="10" t="str">
        <f>IFERROR(Table1[[#This Row],[Total Packs]]/(Table1[[#This Row],[Current Packs in Stock]]*Table1[[#This Row],[Qty per Pack]]),"")</f>
        <v/>
      </c>
      <c r="N290" s="10">
        <f>Table1[[#This Row],[Total Packs]]-(Table1[[#This Row],[Total Packs]]*0.15)</f>
        <v>0</v>
      </c>
      <c r="O290" s="10" t="str">
        <f>IFERROR(Table1[[#This Row],[Unit Sale Price]]-(Table1[[#This Row],[Unit Sale Price]]*0.15),"")</f>
        <v/>
      </c>
      <c r="P290" s="12" t="str">
        <f>IFERROR(Table1[[#This Row],[Unit Sale Price]]-Table1[[#This Row],[Unit Purchase Price]],"")</f>
        <v/>
      </c>
    </row>
    <row r="291" spans="1:16" ht="16.5" x14ac:dyDescent="0.3">
      <c r="A291" s="6">
        <f t="shared" si="4"/>
        <v>290</v>
      </c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10">
        <f>IFERROR(Table1[[#This Row],[Pack Sale Price]]*Table1[[#This Row],[Current Packs in Stock]],"")</f>
        <v>0</v>
      </c>
      <c r="M291" s="10" t="str">
        <f>IFERROR(Table1[[#This Row],[Total Packs]]/(Table1[[#This Row],[Current Packs in Stock]]*Table1[[#This Row],[Qty per Pack]]),"")</f>
        <v/>
      </c>
      <c r="N291" s="10">
        <f>Table1[[#This Row],[Total Packs]]-(Table1[[#This Row],[Total Packs]]*0.15)</f>
        <v>0</v>
      </c>
      <c r="O291" s="10" t="str">
        <f>IFERROR(Table1[[#This Row],[Unit Sale Price]]-(Table1[[#This Row],[Unit Sale Price]]*0.15),"")</f>
        <v/>
      </c>
      <c r="P291" s="12" t="str">
        <f>IFERROR(Table1[[#This Row],[Unit Sale Price]]-Table1[[#This Row],[Unit Purchase Price]],"")</f>
        <v/>
      </c>
    </row>
    <row r="292" spans="1:16" ht="16.5" x14ac:dyDescent="0.3">
      <c r="A292" s="6">
        <f t="shared" si="4"/>
        <v>291</v>
      </c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10">
        <f>IFERROR(Table1[[#This Row],[Pack Sale Price]]*Table1[[#This Row],[Current Packs in Stock]],"")</f>
        <v>0</v>
      </c>
      <c r="M292" s="10" t="str">
        <f>IFERROR(Table1[[#This Row],[Total Packs]]/(Table1[[#This Row],[Current Packs in Stock]]*Table1[[#This Row],[Qty per Pack]]),"")</f>
        <v/>
      </c>
      <c r="N292" s="10">
        <f>Table1[[#This Row],[Total Packs]]-(Table1[[#This Row],[Total Packs]]*0.15)</f>
        <v>0</v>
      </c>
      <c r="O292" s="10" t="str">
        <f>IFERROR(Table1[[#This Row],[Unit Sale Price]]-(Table1[[#This Row],[Unit Sale Price]]*0.15),"")</f>
        <v/>
      </c>
      <c r="P292" s="12" t="str">
        <f>IFERROR(Table1[[#This Row],[Unit Sale Price]]-Table1[[#This Row],[Unit Purchase Price]],"")</f>
        <v/>
      </c>
    </row>
    <row r="293" spans="1:16" ht="16.5" x14ac:dyDescent="0.3">
      <c r="A293" s="6">
        <f t="shared" si="4"/>
        <v>292</v>
      </c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10">
        <f>IFERROR(Table1[[#This Row],[Pack Sale Price]]*Table1[[#This Row],[Current Packs in Stock]],"")</f>
        <v>0</v>
      </c>
      <c r="M293" s="10" t="str">
        <f>IFERROR(Table1[[#This Row],[Total Packs]]/(Table1[[#This Row],[Current Packs in Stock]]*Table1[[#This Row],[Qty per Pack]]),"")</f>
        <v/>
      </c>
      <c r="N293" s="10">
        <f>Table1[[#This Row],[Total Packs]]-(Table1[[#This Row],[Total Packs]]*0.15)</f>
        <v>0</v>
      </c>
      <c r="O293" s="10" t="str">
        <f>IFERROR(Table1[[#This Row],[Unit Sale Price]]-(Table1[[#This Row],[Unit Sale Price]]*0.15),"")</f>
        <v/>
      </c>
      <c r="P293" s="12" t="str">
        <f>IFERROR(Table1[[#This Row],[Unit Sale Price]]-Table1[[#This Row],[Unit Purchase Price]],"")</f>
        <v/>
      </c>
    </row>
    <row r="294" spans="1:16" ht="16.5" x14ac:dyDescent="0.3">
      <c r="A294" s="6">
        <f t="shared" si="4"/>
        <v>293</v>
      </c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10">
        <f>IFERROR(Table1[[#This Row],[Pack Sale Price]]*Table1[[#This Row],[Current Packs in Stock]],"")</f>
        <v>0</v>
      </c>
      <c r="M294" s="10" t="str">
        <f>IFERROR(Table1[[#This Row],[Total Packs]]/(Table1[[#This Row],[Current Packs in Stock]]*Table1[[#This Row],[Qty per Pack]]),"")</f>
        <v/>
      </c>
      <c r="N294" s="10">
        <f>Table1[[#This Row],[Total Packs]]-(Table1[[#This Row],[Total Packs]]*0.15)</f>
        <v>0</v>
      </c>
      <c r="O294" s="10" t="str">
        <f>IFERROR(Table1[[#This Row],[Unit Sale Price]]-(Table1[[#This Row],[Unit Sale Price]]*0.15),"")</f>
        <v/>
      </c>
      <c r="P294" s="12" t="str">
        <f>IFERROR(Table1[[#This Row],[Unit Sale Price]]-Table1[[#This Row],[Unit Purchase Price]],"")</f>
        <v/>
      </c>
    </row>
    <row r="295" spans="1:16" ht="16.5" x14ac:dyDescent="0.3">
      <c r="A295" s="6">
        <f t="shared" si="4"/>
        <v>294</v>
      </c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10">
        <f>IFERROR(Table1[[#This Row],[Pack Sale Price]]*Table1[[#This Row],[Current Packs in Stock]],"")</f>
        <v>0</v>
      </c>
      <c r="M295" s="10" t="str">
        <f>IFERROR(Table1[[#This Row],[Total Packs]]/(Table1[[#This Row],[Current Packs in Stock]]*Table1[[#This Row],[Qty per Pack]]),"")</f>
        <v/>
      </c>
      <c r="N295" s="10">
        <f>Table1[[#This Row],[Total Packs]]-(Table1[[#This Row],[Total Packs]]*0.15)</f>
        <v>0</v>
      </c>
      <c r="O295" s="10" t="str">
        <f>IFERROR(Table1[[#This Row],[Unit Sale Price]]-(Table1[[#This Row],[Unit Sale Price]]*0.15),"")</f>
        <v/>
      </c>
      <c r="P295" s="12" t="str">
        <f>IFERROR(Table1[[#This Row],[Unit Sale Price]]-Table1[[#This Row],[Unit Purchase Price]],"")</f>
        <v/>
      </c>
    </row>
    <row r="296" spans="1:16" ht="16.5" x14ac:dyDescent="0.3">
      <c r="A296" s="6">
        <f t="shared" si="4"/>
        <v>295</v>
      </c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10">
        <f>IFERROR(Table1[[#This Row],[Pack Sale Price]]*Table1[[#This Row],[Current Packs in Stock]],"")</f>
        <v>0</v>
      </c>
      <c r="M296" s="10" t="str">
        <f>IFERROR(Table1[[#This Row],[Total Packs]]/(Table1[[#This Row],[Current Packs in Stock]]*Table1[[#This Row],[Qty per Pack]]),"")</f>
        <v/>
      </c>
      <c r="N296" s="10">
        <f>Table1[[#This Row],[Total Packs]]-(Table1[[#This Row],[Total Packs]]*0.15)</f>
        <v>0</v>
      </c>
      <c r="O296" s="10" t="str">
        <f>IFERROR(Table1[[#This Row],[Unit Sale Price]]-(Table1[[#This Row],[Unit Sale Price]]*0.15),"")</f>
        <v/>
      </c>
      <c r="P296" s="12" t="str">
        <f>IFERROR(Table1[[#This Row],[Unit Sale Price]]-Table1[[#This Row],[Unit Purchase Price]],"")</f>
        <v/>
      </c>
    </row>
    <row r="297" spans="1:16" ht="16.5" x14ac:dyDescent="0.3">
      <c r="A297" s="6">
        <f t="shared" si="4"/>
        <v>296</v>
      </c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10">
        <f>IFERROR(Table1[[#This Row],[Pack Sale Price]]*Table1[[#This Row],[Current Packs in Stock]],"")</f>
        <v>0</v>
      </c>
      <c r="M297" s="10" t="str">
        <f>IFERROR(Table1[[#This Row],[Total Packs]]/(Table1[[#This Row],[Current Packs in Stock]]*Table1[[#This Row],[Qty per Pack]]),"")</f>
        <v/>
      </c>
      <c r="N297" s="10">
        <f>Table1[[#This Row],[Total Packs]]-(Table1[[#This Row],[Total Packs]]*0.15)</f>
        <v>0</v>
      </c>
      <c r="O297" s="10" t="str">
        <f>IFERROR(Table1[[#This Row],[Unit Sale Price]]-(Table1[[#This Row],[Unit Sale Price]]*0.15),"")</f>
        <v/>
      </c>
      <c r="P297" s="12" t="str">
        <f>IFERROR(Table1[[#This Row],[Unit Sale Price]]-Table1[[#This Row],[Unit Purchase Price]],"")</f>
        <v/>
      </c>
    </row>
    <row r="298" spans="1:16" ht="16.5" x14ac:dyDescent="0.3">
      <c r="A298" s="6">
        <f t="shared" si="4"/>
        <v>297</v>
      </c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10">
        <f>IFERROR(Table1[[#This Row],[Pack Sale Price]]*Table1[[#This Row],[Current Packs in Stock]],"")</f>
        <v>0</v>
      </c>
      <c r="M298" s="10" t="str">
        <f>IFERROR(Table1[[#This Row],[Total Packs]]/(Table1[[#This Row],[Current Packs in Stock]]*Table1[[#This Row],[Qty per Pack]]),"")</f>
        <v/>
      </c>
      <c r="N298" s="10">
        <f>Table1[[#This Row],[Total Packs]]-(Table1[[#This Row],[Total Packs]]*0.15)</f>
        <v>0</v>
      </c>
      <c r="O298" s="10" t="str">
        <f>IFERROR(Table1[[#This Row],[Unit Sale Price]]-(Table1[[#This Row],[Unit Sale Price]]*0.15),"")</f>
        <v/>
      </c>
      <c r="P298" s="12" t="str">
        <f>IFERROR(Table1[[#This Row],[Unit Sale Price]]-Table1[[#This Row],[Unit Purchase Price]],"")</f>
        <v/>
      </c>
    </row>
    <row r="299" spans="1:16" ht="16.5" x14ac:dyDescent="0.3">
      <c r="A299" s="6">
        <f t="shared" si="4"/>
        <v>298</v>
      </c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10">
        <f>IFERROR(Table1[[#This Row],[Pack Sale Price]]*Table1[[#This Row],[Current Packs in Stock]],"")</f>
        <v>0</v>
      </c>
      <c r="M299" s="10" t="str">
        <f>IFERROR(Table1[[#This Row],[Total Packs]]/(Table1[[#This Row],[Current Packs in Stock]]*Table1[[#This Row],[Qty per Pack]]),"")</f>
        <v/>
      </c>
      <c r="N299" s="10">
        <f>Table1[[#This Row],[Total Packs]]-(Table1[[#This Row],[Total Packs]]*0.15)</f>
        <v>0</v>
      </c>
      <c r="O299" s="10" t="str">
        <f>IFERROR(Table1[[#This Row],[Unit Sale Price]]-(Table1[[#This Row],[Unit Sale Price]]*0.15),"")</f>
        <v/>
      </c>
      <c r="P299" s="12" t="str">
        <f>IFERROR(Table1[[#This Row],[Unit Sale Price]]-Table1[[#This Row],[Unit Purchase Price]],"")</f>
        <v/>
      </c>
    </row>
    <row r="300" spans="1:16" ht="16.5" x14ac:dyDescent="0.3">
      <c r="A300" s="6">
        <f t="shared" si="4"/>
        <v>299</v>
      </c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10">
        <f>IFERROR(Table1[[#This Row],[Pack Sale Price]]*Table1[[#This Row],[Current Packs in Stock]],"")</f>
        <v>0</v>
      </c>
      <c r="M300" s="10" t="str">
        <f>IFERROR(Table1[[#This Row],[Total Packs]]/(Table1[[#This Row],[Current Packs in Stock]]*Table1[[#This Row],[Qty per Pack]]),"")</f>
        <v/>
      </c>
      <c r="N300" s="10">
        <f>Table1[[#This Row],[Total Packs]]-(Table1[[#This Row],[Total Packs]]*0.15)</f>
        <v>0</v>
      </c>
      <c r="O300" s="10" t="str">
        <f>IFERROR(Table1[[#This Row],[Unit Sale Price]]-(Table1[[#This Row],[Unit Sale Price]]*0.15),"")</f>
        <v/>
      </c>
      <c r="P300" s="12" t="str">
        <f>IFERROR(Table1[[#This Row],[Unit Sale Price]]-Table1[[#This Row],[Unit Purchase Price]],"")</f>
        <v/>
      </c>
    </row>
    <row r="301" spans="1:16" ht="16.5" x14ac:dyDescent="0.3">
      <c r="A301" s="6">
        <f t="shared" si="4"/>
        <v>300</v>
      </c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10">
        <f>IFERROR(Table1[[#This Row],[Pack Sale Price]]*Table1[[#This Row],[Current Packs in Stock]],"")</f>
        <v>0</v>
      </c>
      <c r="M301" s="10" t="str">
        <f>IFERROR(Table1[[#This Row],[Total Packs]]/(Table1[[#This Row],[Current Packs in Stock]]*Table1[[#This Row],[Qty per Pack]]),"")</f>
        <v/>
      </c>
      <c r="N301" s="10">
        <f>Table1[[#This Row],[Total Packs]]-(Table1[[#This Row],[Total Packs]]*0.15)</f>
        <v>0</v>
      </c>
      <c r="O301" s="10" t="str">
        <f>IFERROR(Table1[[#This Row],[Unit Sale Price]]-(Table1[[#This Row],[Unit Sale Price]]*0.15),"")</f>
        <v/>
      </c>
      <c r="P301" s="12" t="str">
        <f>IFERROR(Table1[[#This Row],[Unit Sale Price]]-Table1[[#This Row],[Unit Purchase Price]],"")</f>
        <v/>
      </c>
    </row>
    <row r="302" spans="1:16" ht="16.5" x14ac:dyDescent="0.3">
      <c r="A302" s="6">
        <f t="shared" si="4"/>
        <v>301</v>
      </c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10">
        <f>IFERROR(Table1[[#This Row],[Pack Sale Price]]*Table1[[#This Row],[Current Packs in Stock]],"")</f>
        <v>0</v>
      </c>
      <c r="M302" s="10" t="str">
        <f>IFERROR(Table1[[#This Row],[Total Packs]]/(Table1[[#This Row],[Current Packs in Stock]]*Table1[[#This Row],[Qty per Pack]]),"")</f>
        <v/>
      </c>
      <c r="N302" s="10">
        <f>Table1[[#This Row],[Total Packs]]-(Table1[[#This Row],[Total Packs]]*0.15)</f>
        <v>0</v>
      </c>
      <c r="O302" s="10" t="str">
        <f>IFERROR(Table1[[#This Row],[Unit Sale Price]]-(Table1[[#This Row],[Unit Sale Price]]*0.15),"")</f>
        <v/>
      </c>
      <c r="P302" s="12" t="str">
        <f>IFERROR(Table1[[#This Row],[Unit Sale Price]]-Table1[[#This Row],[Unit Purchase Price]],"")</f>
        <v/>
      </c>
    </row>
    <row r="303" spans="1:16" ht="16.5" x14ac:dyDescent="0.3">
      <c r="A303" s="6">
        <f t="shared" si="4"/>
        <v>302</v>
      </c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10">
        <f>IFERROR(Table1[[#This Row],[Pack Sale Price]]*Table1[[#This Row],[Current Packs in Stock]],"")</f>
        <v>0</v>
      </c>
      <c r="M303" s="10" t="str">
        <f>IFERROR(Table1[[#This Row],[Total Packs]]/(Table1[[#This Row],[Current Packs in Stock]]*Table1[[#This Row],[Qty per Pack]]),"")</f>
        <v/>
      </c>
      <c r="N303" s="10">
        <f>Table1[[#This Row],[Total Packs]]-(Table1[[#This Row],[Total Packs]]*0.15)</f>
        <v>0</v>
      </c>
      <c r="O303" s="10" t="str">
        <f>IFERROR(Table1[[#This Row],[Unit Sale Price]]-(Table1[[#This Row],[Unit Sale Price]]*0.15),"")</f>
        <v/>
      </c>
      <c r="P303" s="12" t="str">
        <f>IFERROR(Table1[[#This Row],[Unit Sale Price]]-Table1[[#This Row],[Unit Purchase Price]],"")</f>
        <v/>
      </c>
    </row>
    <row r="304" spans="1:16" ht="16.5" x14ac:dyDescent="0.3">
      <c r="A304" s="6">
        <f t="shared" si="4"/>
        <v>303</v>
      </c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10">
        <f>IFERROR(Table1[[#This Row],[Pack Sale Price]]*Table1[[#This Row],[Current Packs in Stock]],"")</f>
        <v>0</v>
      </c>
      <c r="M304" s="10" t="str">
        <f>IFERROR(Table1[[#This Row],[Total Packs]]/(Table1[[#This Row],[Current Packs in Stock]]*Table1[[#This Row],[Qty per Pack]]),"")</f>
        <v/>
      </c>
      <c r="N304" s="10">
        <f>Table1[[#This Row],[Total Packs]]-(Table1[[#This Row],[Total Packs]]*0.15)</f>
        <v>0</v>
      </c>
      <c r="O304" s="10" t="str">
        <f>IFERROR(Table1[[#This Row],[Unit Sale Price]]-(Table1[[#This Row],[Unit Sale Price]]*0.15),"")</f>
        <v/>
      </c>
      <c r="P304" s="12" t="str">
        <f>IFERROR(Table1[[#This Row],[Unit Sale Price]]-Table1[[#This Row],[Unit Purchase Price]],"")</f>
        <v/>
      </c>
    </row>
    <row r="305" spans="1:16" ht="16.5" x14ac:dyDescent="0.3">
      <c r="A305" s="6">
        <f t="shared" si="4"/>
        <v>304</v>
      </c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10">
        <f>IFERROR(Table1[[#This Row],[Pack Sale Price]]*Table1[[#This Row],[Current Packs in Stock]],"")</f>
        <v>0</v>
      </c>
      <c r="M305" s="10" t="str">
        <f>IFERROR(Table1[[#This Row],[Total Packs]]/(Table1[[#This Row],[Current Packs in Stock]]*Table1[[#This Row],[Qty per Pack]]),"")</f>
        <v/>
      </c>
      <c r="N305" s="10">
        <f>Table1[[#This Row],[Total Packs]]-(Table1[[#This Row],[Total Packs]]*0.15)</f>
        <v>0</v>
      </c>
      <c r="O305" s="10" t="str">
        <f>IFERROR(Table1[[#This Row],[Unit Sale Price]]-(Table1[[#This Row],[Unit Sale Price]]*0.15),"")</f>
        <v/>
      </c>
      <c r="P305" s="12" t="str">
        <f>IFERROR(Table1[[#This Row],[Unit Sale Price]]-Table1[[#This Row],[Unit Purchase Price]],"")</f>
        <v/>
      </c>
    </row>
    <row r="306" spans="1:16" ht="16.5" x14ac:dyDescent="0.3">
      <c r="A306" s="6">
        <f t="shared" si="4"/>
        <v>305</v>
      </c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10">
        <f>IFERROR(Table1[[#This Row],[Pack Sale Price]]*Table1[[#This Row],[Current Packs in Stock]],"")</f>
        <v>0</v>
      </c>
      <c r="M306" s="10" t="str">
        <f>IFERROR(Table1[[#This Row],[Total Packs]]/(Table1[[#This Row],[Current Packs in Stock]]*Table1[[#This Row],[Qty per Pack]]),"")</f>
        <v/>
      </c>
      <c r="N306" s="10">
        <f>Table1[[#This Row],[Total Packs]]-(Table1[[#This Row],[Total Packs]]*0.15)</f>
        <v>0</v>
      </c>
      <c r="O306" s="10" t="str">
        <f>IFERROR(Table1[[#This Row],[Unit Sale Price]]-(Table1[[#This Row],[Unit Sale Price]]*0.15),"")</f>
        <v/>
      </c>
      <c r="P306" s="12" t="str">
        <f>IFERROR(Table1[[#This Row],[Unit Sale Price]]-Table1[[#This Row],[Unit Purchase Price]],"")</f>
        <v/>
      </c>
    </row>
    <row r="307" spans="1:16" ht="16.5" x14ac:dyDescent="0.3">
      <c r="A307" s="6">
        <f t="shared" si="4"/>
        <v>306</v>
      </c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10">
        <f>IFERROR(Table1[[#This Row],[Pack Sale Price]]*Table1[[#This Row],[Current Packs in Stock]],"")</f>
        <v>0</v>
      </c>
      <c r="M307" s="10" t="str">
        <f>IFERROR(Table1[[#This Row],[Total Packs]]/(Table1[[#This Row],[Current Packs in Stock]]*Table1[[#This Row],[Qty per Pack]]),"")</f>
        <v/>
      </c>
      <c r="N307" s="10">
        <f>Table1[[#This Row],[Total Packs]]-(Table1[[#This Row],[Total Packs]]*0.15)</f>
        <v>0</v>
      </c>
      <c r="O307" s="10" t="str">
        <f>IFERROR(Table1[[#This Row],[Unit Sale Price]]-(Table1[[#This Row],[Unit Sale Price]]*0.15),"")</f>
        <v/>
      </c>
      <c r="P307" s="12" t="str">
        <f>IFERROR(Table1[[#This Row],[Unit Sale Price]]-Table1[[#This Row],[Unit Purchase Price]],"")</f>
        <v/>
      </c>
    </row>
    <row r="308" spans="1:16" ht="16.5" x14ac:dyDescent="0.3">
      <c r="A308" s="6">
        <f t="shared" si="4"/>
        <v>307</v>
      </c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10">
        <f>IFERROR(Table1[[#This Row],[Pack Sale Price]]*Table1[[#This Row],[Current Packs in Stock]],"")</f>
        <v>0</v>
      </c>
      <c r="M308" s="10" t="str">
        <f>IFERROR(Table1[[#This Row],[Total Packs]]/(Table1[[#This Row],[Current Packs in Stock]]*Table1[[#This Row],[Qty per Pack]]),"")</f>
        <v/>
      </c>
      <c r="N308" s="10">
        <f>Table1[[#This Row],[Total Packs]]-(Table1[[#This Row],[Total Packs]]*0.15)</f>
        <v>0</v>
      </c>
      <c r="O308" s="10" t="str">
        <f>IFERROR(Table1[[#This Row],[Unit Sale Price]]-(Table1[[#This Row],[Unit Sale Price]]*0.15),"")</f>
        <v/>
      </c>
      <c r="P308" s="12" t="str">
        <f>IFERROR(Table1[[#This Row],[Unit Sale Price]]-Table1[[#This Row],[Unit Purchase Price]],"")</f>
        <v/>
      </c>
    </row>
    <row r="309" spans="1:16" ht="16.5" x14ac:dyDescent="0.3">
      <c r="A309" s="6">
        <f t="shared" si="4"/>
        <v>308</v>
      </c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10">
        <f>IFERROR(Table1[[#This Row],[Pack Sale Price]]*Table1[[#This Row],[Current Packs in Stock]],"")</f>
        <v>0</v>
      </c>
      <c r="M309" s="10" t="str">
        <f>IFERROR(Table1[[#This Row],[Total Packs]]/(Table1[[#This Row],[Current Packs in Stock]]*Table1[[#This Row],[Qty per Pack]]),"")</f>
        <v/>
      </c>
      <c r="N309" s="10">
        <f>Table1[[#This Row],[Total Packs]]-(Table1[[#This Row],[Total Packs]]*0.15)</f>
        <v>0</v>
      </c>
      <c r="O309" s="10" t="str">
        <f>IFERROR(Table1[[#This Row],[Unit Sale Price]]-(Table1[[#This Row],[Unit Sale Price]]*0.15),"")</f>
        <v/>
      </c>
      <c r="P309" s="12" t="str">
        <f>IFERROR(Table1[[#This Row],[Unit Sale Price]]-Table1[[#This Row],[Unit Purchase Price]],"")</f>
        <v/>
      </c>
    </row>
    <row r="310" spans="1:16" ht="16.5" x14ac:dyDescent="0.3">
      <c r="A310" s="6">
        <f t="shared" si="4"/>
        <v>309</v>
      </c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10">
        <f>IFERROR(Table1[[#This Row],[Pack Sale Price]]*Table1[[#This Row],[Current Packs in Stock]],"")</f>
        <v>0</v>
      </c>
      <c r="M310" s="10" t="str">
        <f>IFERROR(Table1[[#This Row],[Total Packs]]/(Table1[[#This Row],[Current Packs in Stock]]*Table1[[#This Row],[Qty per Pack]]),"")</f>
        <v/>
      </c>
      <c r="N310" s="10">
        <f>Table1[[#This Row],[Total Packs]]-(Table1[[#This Row],[Total Packs]]*0.15)</f>
        <v>0</v>
      </c>
      <c r="O310" s="10" t="str">
        <f>IFERROR(Table1[[#This Row],[Unit Sale Price]]-(Table1[[#This Row],[Unit Sale Price]]*0.15),"")</f>
        <v/>
      </c>
      <c r="P310" s="12" t="str">
        <f>IFERROR(Table1[[#This Row],[Unit Sale Price]]-Table1[[#This Row],[Unit Purchase Price]],"")</f>
        <v/>
      </c>
    </row>
    <row r="311" spans="1:16" ht="16.5" x14ac:dyDescent="0.3">
      <c r="A311" s="6">
        <f t="shared" si="4"/>
        <v>310</v>
      </c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10">
        <f>IFERROR(Table1[[#This Row],[Pack Sale Price]]*Table1[[#This Row],[Current Packs in Stock]],"")</f>
        <v>0</v>
      </c>
      <c r="M311" s="10" t="str">
        <f>IFERROR(Table1[[#This Row],[Total Packs]]/(Table1[[#This Row],[Current Packs in Stock]]*Table1[[#This Row],[Qty per Pack]]),"")</f>
        <v/>
      </c>
      <c r="N311" s="10">
        <f>Table1[[#This Row],[Total Packs]]-(Table1[[#This Row],[Total Packs]]*0.15)</f>
        <v>0</v>
      </c>
      <c r="O311" s="10" t="str">
        <f>IFERROR(Table1[[#This Row],[Unit Sale Price]]-(Table1[[#This Row],[Unit Sale Price]]*0.15),"")</f>
        <v/>
      </c>
      <c r="P311" s="12" t="str">
        <f>IFERROR(Table1[[#This Row],[Unit Sale Price]]-Table1[[#This Row],[Unit Purchase Price]],"")</f>
        <v/>
      </c>
    </row>
    <row r="312" spans="1:16" ht="16.5" x14ac:dyDescent="0.3">
      <c r="A312" s="6">
        <f t="shared" si="4"/>
        <v>311</v>
      </c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10">
        <f>IFERROR(Table1[[#This Row],[Pack Sale Price]]*Table1[[#This Row],[Current Packs in Stock]],"")</f>
        <v>0</v>
      </c>
      <c r="M312" s="10" t="str">
        <f>IFERROR(Table1[[#This Row],[Total Packs]]/(Table1[[#This Row],[Current Packs in Stock]]*Table1[[#This Row],[Qty per Pack]]),"")</f>
        <v/>
      </c>
      <c r="N312" s="10">
        <f>Table1[[#This Row],[Total Packs]]-(Table1[[#This Row],[Total Packs]]*0.15)</f>
        <v>0</v>
      </c>
      <c r="O312" s="10" t="str">
        <f>IFERROR(Table1[[#This Row],[Unit Sale Price]]-(Table1[[#This Row],[Unit Sale Price]]*0.15),"")</f>
        <v/>
      </c>
      <c r="P312" s="12" t="str">
        <f>IFERROR(Table1[[#This Row],[Unit Sale Price]]-Table1[[#This Row],[Unit Purchase Price]],"")</f>
        <v/>
      </c>
    </row>
    <row r="313" spans="1:16" ht="16.5" x14ac:dyDescent="0.3">
      <c r="A313" s="6">
        <f t="shared" si="4"/>
        <v>312</v>
      </c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10">
        <f>IFERROR(Table1[[#This Row],[Pack Sale Price]]*Table1[[#This Row],[Current Packs in Stock]],"")</f>
        <v>0</v>
      </c>
      <c r="M313" s="10" t="str">
        <f>IFERROR(Table1[[#This Row],[Total Packs]]/(Table1[[#This Row],[Current Packs in Stock]]*Table1[[#This Row],[Qty per Pack]]),"")</f>
        <v/>
      </c>
      <c r="N313" s="10">
        <f>Table1[[#This Row],[Total Packs]]-(Table1[[#This Row],[Total Packs]]*0.15)</f>
        <v>0</v>
      </c>
      <c r="O313" s="10" t="str">
        <f>IFERROR(Table1[[#This Row],[Unit Sale Price]]-(Table1[[#This Row],[Unit Sale Price]]*0.15),"")</f>
        <v/>
      </c>
      <c r="P313" s="12" t="str">
        <f>IFERROR(Table1[[#This Row],[Unit Sale Price]]-Table1[[#This Row],[Unit Purchase Price]],"")</f>
        <v/>
      </c>
    </row>
    <row r="314" spans="1:16" ht="16.5" x14ac:dyDescent="0.3">
      <c r="A314" s="6">
        <f t="shared" si="4"/>
        <v>313</v>
      </c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10">
        <f>IFERROR(Table1[[#This Row],[Pack Sale Price]]*Table1[[#This Row],[Current Packs in Stock]],"")</f>
        <v>0</v>
      </c>
      <c r="M314" s="10" t="str">
        <f>IFERROR(Table1[[#This Row],[Total Packs]]/(Table1[[#This Row],[Current Packs in Stock]]*Table1[[#This Row],[Qty per Pack]]),"")</f>
        <v/>
      </c>
      <c r="N314" s="10">
        <f>Table1[[#This Row],[Total Packs]]-(Table1[[#This Row],[Total Packs]]*0.15)</f>
        <v>0</v>
      </c>
      <c r="O314" s="10" t="str">
        <f>IFERROR(Table1[[#This Row],[Unit Sale Price]]-(Table1[[#This Row],[Unit Sale Price]]*0.15),"")</f>
        <v/>
      </c>
      <c r="P314" s="12" t="str">
        <f>IFERROR(Table1[[#This Row],[Unit Sale Price]]-Table1[[#This Row],[Unit Purchase Price]],"")</f>
        <v/>
      </c>
    </row>
    <row r="315" spans="1:16" ht="16.5" x14ac:dyDescent="0.3">
      <c r="A315" s="6">
        <f t="shared" si="4"/>
        <v>314</v>
      </c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10">
        <f>IFERROR(Table1[[#This Row],[Pack Sale Price]]*Table1[[#This Row],[Current Packs in Stock]],"")</f>
        <v>0</v>
      </c>
      <c r="M315" s="10" t="str">
        <f>IFERROR(Table1[[#This Row],[Total Packs]]/(Table1[[#This Row],[Current Packs in Stock]]*Table1[[#This Row],[Qty per Pack]]),"")</f>
        <v/>
      </c>
      <c r="N315" s="10">
        <f>Table1[[#This Row],[Total Packs]]-(Table1[[#This Row],[Total Packs]]*0.15)</f>
        <v>0</v>
      </c>
      <c r="O315" s="10" t="str">
        <f>IFERROR(Table1[[#This Row],[Unit Sale Price]]-(Table1[[#This Row],[Unit Sale Price]]*0.15),"")</f>
        <v/>
      </c>
      <c r="P315" s="12" t="str">
        <f>IFERROR(Table1[[#This Row],[Unit Sale Price]]-Table1[[#This Row],[Unit Purchase Price]],"")</f>
        <v/>
      </c>
    </row>
    <row r="316" spans="1:16" ht="16.5" x14ac:dyDescent="0.3">
      <c r="A316" s="6">
        <f t="shared" si="4"/>
        <v>315</v>
      </c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10">
        <f>IFERROR(Table1[[#This Row],[Pack Sale Price]]*Table1[[#This Row],[Current Packs in Stock]],"")</f>
        <v>0</v>
      </c>
      <c r="M316" s="10" t="str">
        <f>IFERROR(Table1[[#This Row],[Total Packs]]/(Table1[[#This Row],[Current Packs in Stock]]*Table1[[#This Row],[Qty per Pack]]),"")</f>
        <v/>
      </c>
      <c r="N316" s="10">
        <f>Table1[[#This Row],[Total Packs]]-(Table1[[#This Row],[Total Packs]]*0.15)</f>
        <v>0</v>
      </c>
      <c r="O316" s="10" t="str">
        <f>IFERROR(Table1[[#This Row],[Unit Sale Price]]-(Table1[[#This Row],[Unit Sale Price]]*0.15),"")</f>
        <v/>
      </c>
      <c r="P316" s="12" t="str">
        <f>IFERROR(Table1[[#This Row],[Unit Sale Price]]-Table1[[#This Row],[Unit Purchase Price]],"")</f>
        <v/>
      </c>
    </row>
    <row r="317" spans="1:16" ht="16.5" x14ac:dyDescent="0.3">
      <c r="A317" s="6">
        <f t="shared" si="4"/>
        <v>316</v>
      </c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10">
        <f>IFERROR(Table1[[#This Row],[Pack Sale Price]]*Table1[[#This Row],[Current Packs in Stock]],"")</f>
        <v>0</v>
      </c>
      <c r="M317" s="10" t="str">
        <f>IFERROR(Table1[[#This Row],[Total Packs]]/(Table1[[#This Row],[Current Packs in Stock]]*Table1[[#This Row],[Qty per Pack]]),"")</f>
        <v/>
      </c>
      <c r="N317" s="10">
        <f>Table1[[#This Row],[Total Packs]]-(Table1[[#This Row],[Total Packs]]*0.15)</f>
        <v>0</v>
      </c>
      <c r="O317" s="10" t="str">
        <f>IFERROR(Table1[[#This Row],[Unit Sale Price]]-(Table1[[#This Row],[Unit Sale Price]]*0.15),"")</f>
        <v/>
      </c>
      <c r="P317" s="12" t="str">
        <f>IFERROR(Table1[[#This Row],[Unit Sale Price]]-Table1[[#This Row],[Unit Purchase Price]],"")</f>
        <v/>
      </c>
    </row>
    <row r="318" spans="1:16" ht="16.5" x14ac:dyDescent="0.3">
      <c r="A318" s="6">
        <f t="shared" si="4"/>
        <v>317</v>
      </c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10">
        <f>IFERROR(Table1[[#This Row],[Pack Sale Price]]*Table1[[#This Row],[Current Packs in Stock]],"")</f>
        <v>0</v>
      </c>
      <c r="M318" s="10" t="str">
        <f>IFERROR(Table1[[#This Row],[Total Packs]]/(Table1[[#This Row],[Current Packs in Stock]]*Table1[[#This Row],[Qty per Pack]]),"")</f>
        <v/>
      </c>
      <c r="N318" s="10">
        <f>Table1[[#This Row],[Total Packs]]-(Table1[[#This Row],[Total Packs]]*0.15)</f>
        <v>0</v>
      </c>
      <c r="O318" s="10" t="str">
        <f>IFERROR(Table1[[#This Row],[Unit Sale Price]]-(Table1[[#This Row],[Unit Sale Price]]*0.15),"")</f>
        <v/>
      </c>
      <c r="P318" s="12" t="str">
        <f>IFERROR(Table1[[#This Row],[Unit Sale Price]]-Table1[[#This Row],[Unit Purchase Price]],"")</f>
        <v/>
      </c>
    </row>
    <row r="319" spans="1:16" ht="16.5" x14ac:dyDescent="0.3">
      <c r="A319" s="6">
        <f t="shared" si="4"/>
        <v>318</v>
      </c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10">
        <f>IFERROR(Table1[[#This Row],[Pack Sale Price]]*Table1[[#This Row],[Current Packs in Stock]],"")</f>
        <v>0</v>
      </c>
      <c r="M319" s="10" t="str">
        <f>IFERROR(Table1[[#This Row],[Total Packs]]/(Table1[[#This Row],[Current Packs in Stock]]*Table1[[#This Row],[Qty per Pack]]),"")</f>
        <v/>
      </c>
      <c r="N319" s="10">
        <f>Table1[[#This Row],[Total Packs]]-(Table1[[#This Row],[Total Packs]]*0.15)</f>
        <v>0</v>
      </c>
      <c r="O319" s="10" t="str">
        <f>IFERROR(Table1[[#This Row],[Unit Sale Price]]-(Table1[[#This Row],[Unit Sale Price]]*0.15),"")</f>
        <v/>
      </c>
      <c r="P319" s="12" t="str">
        <f>IFERROR(Table1[[#This Row],[Unit Sale Price]]-Table1[[#This Row],[Unit Purchase Price]],"")</f>
        <v/>
      </c>
    </row>
    <row r="320" spans="1:16" ht="16.5" x14ac:dyDescent="0.3">
      <c r="A320" s="6">
        <f t="shared" si="4"/>
        <v>319</v>
      </c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10">
        <f>IFERROR(Table1[[#This Row],[Pack Sale Price]]*Table1[[#This Row],[Current Packs in Stock]],"")</f>
        <v>0</v>
      </c>
      <c r="M320" s="10" t="str">
        <f>IFERROR(Table1[[#This Row],[Total Packs]]/(Table1[[#This Row],[Current Packs in Stock]]*Table1[[#This Row],[Qty per Pack]]),"")</f>
        <v/>
      </c>
      <c r="N320" s="10">
        <f>Table1[[#This Row],[Total Packs]]-(Table1[[#This Row],[Total Packs]]*0.15)</f>
        <v>0</v>
      </c>
      <c r="O320" s="10" t="str">
        <f>IFERROR(Table1[[#This Row],[Unit Sale Price]]-(Table1[[#This Row],[Unit Sale Price]]*0.15),"")</f>
        <v/>
      </c>
      <c r="P320" s="12" t="str">
        <f>IFERROR(Table1[[#This Row],[Unit Sale Price]]-Table1[[#This Row],[Unit Purchase Price]],"")</f>
        <v/>
      </c>
    </row>
    <row r="321" spans="1:16" ht="16.5" x14ac:dyDescent="0.3">
      <c r="A321" s="6">
        <f t="shared" si="4"/>
        <v>320</v>
      </c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10">
        <f>IFERROR(Table1[[#This Row],[Pack Sale Price]]*Table1[[#This Row],[Current Packs in Stock]],"")</f>
        <v>0</v>
      </c>
      <c r="M321" s="10" t="str">
        <f>IFERROR(Table1[[#This Row],[Total Packs]]/(Table1[[#This Row],[Current Packs in Stock]]*Table1[[#This Row],[Qty per Pack]]),"")</f>
        <v/>
      </c>
      <c r="N321" s="10">
        <f>Table1[[#This Row],[Total Packs]]-(Table1[[#This Row],[Total Packs]]*0.15)</f>
        <v>0</v>
      </c>
      <c r="O321" s="10" t="str">
        <f>IFERROR(Table1[[#This Row],[Unit Sale Price]]-(Table1[[#This Row],[Unit Sale Price]]*0.15),"")</f>
        <v/>
      </c>
      <c r="P321" s="12" t="str">
        <f>IFERROR(Table1[[#This Row],[Unit Sale Price]]-Table1[[#This Row],[Unit Purchase Price]],"")</f>
        <v/>
      </c>
    </row>
    <row r="322" spans="1:16" ht="16.5" x14ac:dyDescent="0.3">
      <c r="A322" s="6">
        <f t="shared" si="4"/>
        <v>321</v>
      </c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10">
        <f>IFERROR(Table1[[#This Row],[Pack Sale Price]]*Table1[[#This Row],[Current Packs in Stock]],"")</f>
        <v>0</v>
      </c>
      <c r="M322" s="10" t="str">
        <f>IFERROR(Table1[[#This Row],[Total Packs]]/(Table1[[#This Row],[Current Packs in Stock]]*Table1[[#This Row],[Qty per Pack]]),"")</f>
        <v/>
      </c>
      <c r="N322" s="10">
        <f>Table1[[#This Row],[Total Packs]]-(Table1[[#This Row],[Total Packs]]*0.15)</f>
        <v>0</v>
      </c>
      <c r="O322" s="10" t="str">
        <f>IFERROR(Table1[[#This Row],[Unit Sale Price]]-(Table1[[#This Row],[Unit Sale Price]]*0.15),"")</f>
        <v/>
      </c>
      <c r="P322" s="12" t="str">
        <f>IFERROR(Table1[[#This Row],[Unit Sale Price]]-Table1[[#This Row],[Unit Purchase Price]],"")</f>
        <v/>
      </c>
    </row>
    <row r="323" spans="1:16" ht="16.5" x14ac:dyDescent="0.3">
      <c r="A323" s="6">
        <f t="shared" si="4"/>
        <v>322</v>
      </c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10">
        <f>IFERROR(Table1[[#This Row],[Pack Sale Price]]*Table1[[#This Row],[Current Packs in Stock]],"")</f>
        <v>0</v>
      </c>
      <c r="M323" s="10" t="str">
        <f>IFERROR(Table1[[#This Row],[Total Packs]]/(Table1[[#This Row],[Current Packs in Stock]]*Table1[[#This Row],[Qty per Pack]]),"")</f>
        <v/>
      </c>
      <c r="N323" s="10">
        <f>Table1[[#This Row],[Total Packs]]-(Table1[[#This Row],[Total Packs]]*0.15)</f>
        <v>0</v>
      </c>
      <c r="O323" s="10" t="str">
        <f>IFERROR(Table1[[#This Row],[Unit Sale Price]]-(Table1[[#This Row],[Unit Sale Price]]*0.15),"")</f>
        <v/>
      </c>
      <c r="P323" s="12" t="str">
        <f>IFERROR(Table1[[#This Row],[Unit Sale Price]]-Table1[[#This Row],[Unit Purchase Price]],"")</f>
        <v/>
      </c>
    </row>
    <row r="324" spans="1:16" ht="16.5" x14ac:dyDescent="0.3">
      <c r="A324" s="6">
        <f t="shared" ref="A324:A387" si="5">A323+1</f>
        <v>323</v>
      </c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10">
        <f>IFERROR(Table1[[#This Row],[Pack Sale Price]]*Table1[[#This Row],[Current Packs in Stock]],"")</f>
        <v>0</v>
      </c>
      <c r="M324" s="10" t="str">
        <f>IFERROR(Table1[[#This Row],[Total Packs]]/(Table1[[#This Row],[Current Packs in Stock]]*Table1[[#This Row],[Qty per Pack]]),"")</f>
        <v/>
      </c>
      <c r="N324" s="10">
        <f>Table1[[#This Row],[Total Packs]]-(Table1[[#This Row],[Total Packs]]*0.15)</f>
        <v>0</v>
      </c>
      <c r="O324" s="10" t="str">
        <f>IFERROR(Table1[[#This Row],[Unit Sale Price]]-(Table1[[#This Row],[Unit Sale Price]]*0.15),"")</f>
        <v/>
      </c>
      <c r="P324" s="12" t="str">
        <f>IFERROR(Table1[[#This Row],[Unit Sale Price]]-Table1[[#This Row],[Unit Purchase Price]],"")</f>
        <v/>
      </c>
    </row>
    <row r="325" spans="1:16" ht="16.5" x14ac:dyDescent="0.3">
      <c r="A325" s="6">
        <f t="shared" si="5"/>
        <v>324</v>
      </c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10">
        <f>IFERROR(Table1[[#This Row],[Pack Sale Price]]*Table1[[#This Row],[Current Packs in Stock]],"")</f>
        <v>0</v>
      </c>
      <c r="M325" s="10" t="str">
        <f>IFERROR(Table1[[#This Row],[Total Packs]]/(Table1[[#This Row],[Current Packs in Stock]]*Table1[[#This Row],[Qty per Pack]]),"")</f>
        <v/>
      </c>
      <c r="N325" s="10">
        <f>Table1[[#This Row],[Total Packs]]-(Table1[[#This Row],[Total Packs]]*0.15)</f>
        <v>0</v>
      </c>
      <c r="O325" s="10" t="str">
        <f>IFERROR(Table1[[#This Row],[Unit Sale Price]]-(Table1[[#This Row],[Unit Sale Price]]*0.15),"")</f>
        <v/>
      </c>
      <c r="P325" s="12" t="str">
        <f>IFERROR(Table1[[#This Row],[Unit Sale Price]]-Table1[[#This Row],[Unit Purchase Price]],"")</f>
        <v/>
      </c>
    </row>
    <row r="326" spans="1:16" ht="16.5" x14ac:dyDescent="0.3">
      <c r="A326" s="6">
        <f t="shared" si="5"/>
        <v>325</v>
      </c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10">
        <f>IFERROR(Table1[[#This Row],[Pack Sale Price]]*Table1[[#This Row],[Current Packs in Stock]],"")</f>
        <v>0</v>
      </c>
      <c r="M326" s="10" t="str">
        <f>IFERROR(Table1[[#This Row],[Total Packs]]/(Table1[[#This Row],[Current Packs in Stock]]*Table1[[#This Row],[Qty per Pack]]),"")</f>
        <v/>
      </c>
      <c r="N326" s="10">
        <f>Table1[[#This Row],[Total Packs]]-(Table1[[#This Row],[Total Packs]]*0.15)</f>
        <v>0</v>
      </c>
      <c r="O326" s="10" t="str">
        <f>IFERROR(Table1[[#This Row],[Unit Sale Price]]-(Table1[[#This Row],[Unit Sale Price]]*0.15),"")</f>
        <v/>
      </c>
      <c r="P326" s="12" t="str">
        <f>IFERROR(Table1[[#This Row],[Unit Sale Price]]-Table1[[#This Row],[Unit Purchase Price]],"")</f>
        <v/>
      </c>
    </row>
    <row r="327" spans="1:16" ht="16.5" x14ac:dyDescent="0.3">
      <c r="A327" s="6">
        <f t="shared" si="5"/>
        <v>326</v>
      </c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10">
        <f>IFERROR(Table1[[#This Row],[Pack Sale Price]]*Table1[[#This Row],[Current Packs in Stock]],"")</f>
        <v>0</v>
      </c>
      <c r="M327" s="10" t="str">
        <f>IFERROR(Table1[[#This Row],[Total Packs]]/(Table1[[#This Row],[Current Packs in Stock]]*Table1[[#This Row],[Qty per Pack]]),"")</f>
        <v/>
      </c>
      <c r="N327" s="10">
        <f>Table1[[#This Row],[Total Packs]]-(Table1[[#This Row],[Total Packs]]*0.15)</f>
        <v>0</v>
      </c>
      <c r="O327" s="10" t="str">
        <f>IFERROR(Table1[[#This Row],[Unit Sale Price]]-(Table1[[#This Row],[Unit Sale Price]]*0.15),"")</f>
        <v/>
      </c>
      <c r="P327" s="12" t="str">
        <f>IFERROR(Table1[[#This Row],[Unit Sale Price]]-Table1[[#This Row],[Unit Purchase Price]],"")</f>
        <v/>
      </c>
    </row>
    <row r="328" spans="1:16" ht="16.5" x14ac:dyDescent="0.3">
      <c r="A328" s="6">
        <f t="shared" si="5"/>
        <v>327</v>
      </c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10">
        <f>IFERROR(Table1[[#This Row],[Pack Sale Price]]*Table1[[#This Row],[Current Packs in Stock]],"")</f>
        <v>0</v>
      </c>
      <c r="M328" s="10" t="str">
        <f>IFERROR(Table1[[#This Row],[Total Packs]]/(Table1[[#This Row],[Current Packs in Stock]]*Table1[[#This Row],[Qty per Pack]]),"")</f>
        <v/>
      </c>
      <c r="N328" s="10">
        <f>Table1[[#This Row],[Total Packs]]-(Table1[[#This Row],[Total Packs]]*0.15)</f>
        <v>0</v>
      </c>
      <c r="O328" s="10" t="str">
        <f>IFERROR(Table1[[#This Row],[Unit Sale Price]]-(Table1[[#This Row],[Unit Sale Price]]*0.15),"")</f>
        <v/>
      </c>
      <c r="P328" s="12" t="str">
        <f>IFERROR(Table1[[#This Row],[Unit Sale Price]]-Table1[[#This Row],[Unit Purchase Price]],"")</f>
        <v/>
      </c>
    </row>
    <row r="329" spans="1:16" ht="16.5" x14ac:dyDescent="0.3">
      <c r="A329" s="6">
        <f t="shared" si="5"/>
        <v>328</v>
      </c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10">
        <f>IFERROR(Table1[[#This Row],[Pack Sale Price]]*Table1[[#This Row],[Current Packs in Stock]],"")</f>
        <v>0</v>
      </c>
      <c r="M329" s="10" t="str">
        <f>IFERROR(Table1[[#This Row],[Total Packs]]/(Table1[[#This Row],[Current Packs in Stock]]*Table1[[#This Row],[Qty per Pack]]),"")</f>
        <v/>
      </c>
      <c r="N329" s="10">
        <f>Table1[[#This Row],[Total Packs]]-(Table1[[#This Row],[Total Packs]]*0.15)</f>
        <v>0</v>
      </c>
      <c r="O329" s="10" t="str">
        <f>IFERROR(Table1[[#This Row],[Unit Sale Price]]-(Table1[[#This Row],[Unit Sale Price]]*0.15),"")</f>
        <v/>
      </c>
      <c r="P329" s="12" t="str">
        <f>IFERROR(Table1[[#This Row],[Unit Sale Price]]-Table1[[#This Row],[Unit Purchase Price]],"")</f>
        <v/>
      </c>
    </row>
    <row r="330" spans="1:16" ht="16.5" x14ac:dyDescent="0.3">
      <c r="A330" s="6">
        <f t="shared" si="5"/>
        <v>329</v>
      </c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10">
        <f>IFERROR(Table1[[#This Row],[Pack Sale Price]]*Table1[[#This Row],[Current Packs in Stock]],"")</f>
        <v>0</v>
      </c>
      <c r="M330" s="10" t="str">
        <f>IFERROR(Table1[[#This Row],[Total Packs]]/(Table1[[#This Row],[Current Packs in Stock]]*Table1[[#This Row],[Qty per Pack]]),"")</f>
        <v/>
      </c>
      <c r="N330" s="10">
        <f>Table1[[#This Row],[Total Packs]]-(Table1[[#This Row],[Total Packs]]*0.15)</f>
        <v>0</v>
      </c>
      <c r="O330" s="10" t="str">
        <f>IFERROR(Table1[[#This Row],[Unit Sale Price]]-(Table1[[#This Row],[Unit Sale Price]]*0.15),"")</f>
        <v/>
      </c>
      <c r="P330" s="12" t="str">
        <f>IFERROR(Table1[[#This Row],[Unit Sale Price]]-Table1[[#This Row],[Unit Purchase Price]],"")</f>
        <v/>
      </c>
    </row>
    <row r="331" spans="1:16" ht="16.5" x14ac:dyDescent="0.3">
      <c r="A331" s="6">
        <f t="shared" si="5"/>
        <v>330</v>
      </c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10">
        <f>IFERROR(Table1[[#This Row],[Pack Sale Price]]*Table1[[#This Row],[Current Packs in Stock]],"")</f>
        <v>0</v>
      </c>
      <c r="M331" s="10" t="str">
        <f>IFERROR(Table1[[#This Row],[Total Packs]]/(Table1[[#This Row],[Current Packs in Stock]]*Table1[[#This Row],[Qty per Pack]]),"")</f>
        <v/>
      </c>
      <c r="N331" s="10">
        <f>Table1[[#This Row],[Total Packs]]-(Table1[[#This Row],[Total Packs]]*0.15)</f>
        <v>0</v>
      </c>
      <c r="O331" s="10" t="str">
        <f>IFERROR(Table1[[#This Row],[Unit Sale Price]]-(Table1[[#This Row],[Unit Sale Price]]*0.15),"")</f>
        <v/>
      </c>
      <c r="P331" s="12" t="str">
        <f>IFERROR(Table1[[#This Row],[Unit Sale Price]]-Table1[[#This Row],[Unit Purchase Price]],"")</f>
        <v/>
      </c>
    </row>
    <row r="332" spans="1:16" ht="16.5" x14ac:dyDescent="0.3">
      <c r="A332" s="6">
        <f t="shared" si="5"/>
        <v>331</v>
      </c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10">
        <f>IFERROR(Table1[[#This Row],[Pack Sale Price]]*Table1[[#This Row],[Current Packs in Stock]],"")</f>
        <v>0</v>
      </c>
      <c r="M332" s="10" t="str">
        <f>IFERROR(Table1[[#This Row],[Total Packs]]/(Table1[[#This Row],[Current Packs in Stock]]*Table1[[#This Row],[Qty per Pack]]),"")</f>
        <v/>
      </c>
      <c r="N332" s="10">
        <f>Table1[[#This Row],[Total Packs]]-(Table1[[#This Row],[Total Packs]]*0.15)</f>
        <v>0</v>
      </c>
      <c r="O332" s="10" t="str">
        <f>IFERROR(Table1[[#This Row],[Unit Sale Price]]-(Table1[[#This Row],[Unit Sale Price]]*0.15),"")</f>
        <v/>
      </c>
      <c r="P332" s="12" t="str">
        <f>IFERROR(Table1[[#This Row],[Unit Sale Price]]-Table1[[#This Row],[Unit Purchase Price]],"")</f>
        <v/>
      </c>
    </row>
    <row r="333" spans="1:16" ht="16.5" x14ac:dyDescent="0.3">
      <c r="A333" s="6">
        <f t="shared" si="5"/>
        <v>332</v>
      </c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10">
        <f>IFERROR(Table1[[#This Row],[Pack Sale Price]]*Table1[[#This Row],[Current Packs in Stock]],"")</f>
        <v>0</v>
      </c>
      <c r="M333" s="10" t="str">
        <f>IFERROR(Table1[[#This Row],[Total Packs]]/(Table1[[#This Row],[Current Packs in Stock]]*Table1[[#This Row],[Qty per Pack]]),"")</f>
        <v/>
      </c>
      <c r="N333" s="10">
        <f>Table1[[#This Row],[Total Packs]]-(Table1[[#This Row],[Total Packs]]*0.15)</f>
        <v>0</v>
      </c>
      <c r="O333" s="10" t="str">
        <f>IFERROR(Table1[[#This Row],[Unit Sale Price]]-(Table1[[#This Row],[Unit Sale Price]]*0.15),"")</f>
        <v/>
      </c>
      <c r="P333" s="12" t="str">
        <f>IFERROR(Table1[[#This Row],[Unit Sale Price]]-Table1[[#This Row],[Unit Purchase Price]],"")</f>
        <v/>
      </c>
    </row>
    <row r="334" spans="1:16" ht="16.5" x14ac:dyDescent="0.3">
      <c r="A334" s="6">
        <f t="shared" si="5"/>
        <v>333</v>
      </c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10">
        <f>IFERROR(Table1[[#This Row],[Pack Sale Price]]*Table1[[#This Row],[Current Packs in Stock]],"")</f>
        <v>0</v>
      </c>
      <c r="M334" s="10" t="str">
        <f>IFERROR(Table1[[#This Row],[Total Packs]]/(Table1[[#This Row],[Current Packs in Stock]]*Table1[[#This Row],[Qty per Pack]]),"")</f>
        <v/>
      </c>
      <c r="N334" s="10">
        <f>Table1[[#This Row],[Total Packs]]-(Table1[[#This Row],[Total Packs]]*0.15)</f>
        <v>0</v>
      </c>
      <c r="O334" s="10" t="str">
        <f>IFERROR(Table1[[#This Row],[Unit Sale Price]]-(Table1[[#This Row],[Unit Sale Price]]*0.15),"")</f>
        <v/>
      </c>
      <c r="P334" s="12" t="str">
        <f>IFERROR(Table1[[#This Row],[Unit Sale Price]]-Table1[[#This Row],[Unit Purchase Price]],"")</f>
        <v/>
      </c>
    </row>
    <row r="335" spans="1:16" ht="16.5" x14ac:dyDescent="0.3">
      <c r="A335" s="6">
        <f t="shared" si="5"/>
        <v>334</v>
      </c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10">
        <f>IFERROR(Table1[[#This Row],[Pack Sale Price]]*Table1[[#This Row],[Current Packs in Stock]],"")</f>
        <v>0</v>
      </c>
      <c r="M335" s="10" t="str">
        <f>IFERROR(Table1[[#This Row],[Total Packs]]/(Table1[[#This Row],[Current Packs in Stock]]*Table1[[#This Row],[Qty per Pack]]),"")</f>
        <v/>
      </c>
      <c r="N335" s="10">
        <f>Table1[[#This Row],[Total Packs]]-(Table1[[#This Row],[Total Packs]]*0.15)</f>
        <v>0</v>
      </c>
      <c r="O335" s="10" t="str">
        <f>IFERROR(Table1[[#This Row],[Unit Sale Price]]-(Table1[[#This Row],[Unit Sale Price]]*0.15),"")</f>
        <v/>
      </c>
      <c r="P335" s="12" t="str">
        <f>IFERROR(Table1[[#This Row],[Unit Sale Price]]-Table1[[#This Row],[Unit Purchase Price]],"")</f>
        <v/>
      </c>
    </row>
    <row r="336" spans="1:16" ht="16.5" x14ac:dyDescent="0.3">
      <c r="A336" s="6">
        <f t="shared" si="5"/>
        <v>335</v>
      </c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10">
        <f>IFERROR(Table1[[#This Row],[Pack Sale Price]]*Table1[[#This Row],[Current Packs in Stock]],"")</f>
        <v>0</v>
      </c>
      <c r="M336" s="10" t="str">
        <f>IFERROR(Table1[[#This Row],[Total Packs]]/(Table1[[#This Row],[Current Packs in Stock]]*Table1[[#This Row],[Qty per Pack]]),"")</f>
        <v/>
      </c>
      <c r="N336" s="10">
        <f>Table1[[#This Row],[Total Packs]]-(Table1[[#This Row],[Total Packs]]*0.15)</f>
        <v>0</v>
      </c>
      <c r="O336" s="10" t="str">
        <f>IFERROR(Table1[[#This Row],[Unit Sale Price]]-(Table1[[#This Row],[Unit Sale Price]]*0.15),"")</f>
        <v/>
      </c>
      <c r="P336" s="12" t="str">
        <f>IFERROR(Table1[[#This Row],[Unit Sale Price]]-Table1[[#This Row],[Unit Purchase Price]],"")</f>
        <v/>
      </c>
    </row>
    <row r="337" spans="1:16" ht="16.5" x14ac:dyDescent="0.3">
      <c r="A337" s="6">
        <f t="shared" si="5"/>
        <v>336</v>
      </c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10">
        <f>IFERROR(Table1[[#This Row],[Pack Sale Price]]*Table1[[#This Row],[Current Packs in Stock]],"")</f>
        <v>0</v>
      </c>
      <c r="M337" s="10" t="str">
        <f>IFERROR(Table1[[#This Row],[Total Packs]]/(Table1[[#This Row],[Current Packs in Stock]]*Table1[[#This Row],[Qty per Pack]]),"")</f>
        <v/>
      </c>
      <c r="N337" s="10">
        <f>Table1[[#This Row],[Total Packs]]-(Table1[[#This Row],[Total Packs]]*0.15)</f>
        <v>0</v>
      </c>
      <c r="O337" s="10" t="str">
        <f>IFERROR(Table1[[#This Row],[Unit Sale Price]]-(Table1[[#This Row],[Unit Sale Price]]*0.15),"")</f>
        <v/>
      </c>
      <c r="P337" s="12" t="str">
        <f>IFERROR(Table1[[#This Row],[Unit Sale Price]]-Table1[[#This Row],[Unit Purchase Price]],"")</f>
        <v/>
      </c>
    </row>
    <row r="338" spans="1:16" ht="16.5" x14ac:dyDescent="0.3">
      <c r="A338" s="6">
        <f t="shared" si="5"/>
        <v>337</v>
      </c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10">
        <f>IFERROR(Table1[[#This Row],[Pack Sale Price]]*Table1[[#This Row],[Current Packs in Stock]],"")</f>
        <v>0</v>
      </c>
      <c r="M338" s="10" t="str">
        <f>IFERROR(Table1[[#This Row],[Total Packs]]/(Table1[[#This Row],[Current Packs in Stock]]*Table1[[#This Row],[Qty per Pack]]),"")</f>
        <v/>
      </c>
      <c r="N338" s="10">
        <f>Table1[[#This Row],[Total Packs]]-(Table1[[#This Row],[Total Packs]]*0.15)</f>
        <v>0</v>
      </c>
      <c r="O338" s="10" t="str">
        <f>IFERROR(Table1[[#This Row],[Unit Sale Price]]-(Table1[[#This Row],[Unit Sale Price]]*0.15),"")</f>
        <v/>
      </c>
      <c r="P338" s="12" t="str">
        <f>IFERROR(Table1[[#This Row],[Unit Sale Price]]-Table1[[#This Row],[Unit Purchase Price]],"")</f>
        <v/>
      </c>
    </row>
    <row r="339" spans="1:16" ht="16.5" x14ac:dyDescent="0.3">
      <c r="A339" s="6">
        <f t="shared" si="5"/>
        <v>338</v>
      </c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10">
        <f>IFERROR(Table1[[#This Row],[Pack Sale Price]]*Table1[[#This Row],[Current Packs in Stock]],"")</f>
        <v>0</v>
      </c>
      <c r="M339" s="10" t="str">
        <f>IFERROR(Table1[[#This Row],[Total Packs]]/(Table1[[#This Row],[Current Packs in Stock]]*Table1[[#This Row],[Qty per Pack]]),"")</f>
        <v/>
      </c>
      <c r="N339" s="10">
        <f>Table1[[#This Row],[Total Packs]]-(Table1[[#This Row],[Total Packs]]*0.15)</f>
        <v>0</v>
      </c>
      <c r="O339" s="10" t="str">
        <f>IFERROR(Table1[[#This Row],[Unit Sale Price]]-(Table1[[#This Row],[Unit Sale Price]]*0.15),"")</f>
        <v/>
      </c>
      <c r="P339" s="12" t="str">
        <f>IFERROR(Table1[[#This Row],[Unit Sale Price]]-Table1[[#This Row],[Unit Purchase Price]],"")</f>
        <v/>
      </c>
    </row>
    <row r="340" spans="1:16" ht="16.5" x14ac:dyDescent="0.3">
      <c r="A340" s="6">
        <f t="shared" si="5"/>
        <v>339</v>
      </c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10">
        <f>IFERROR(Table1[[#This Row],[Pack Sale Price]]*Table1[[#This Row],[Current Packs in Stock]],"")</f>
        <v>0</v>
      </c>
      <c r="M340" s="10" t="str">
        <f>IFERROR(Table1[[#This Row],[Total Packs]]/(Table1[[#This Row],[Current Packs in Stock]]*Table1[[#This Row],[Qty per Pack]]),"")</f>
        <v/>
      </c>
      <c r="N340" s="10">
        <f>Table1[[#This Row],[Total Packs]]-(Table1[[#This Row],[Total Packs]]*0.15)</f>
        <v>0</v>
      </c>
      <c r="O340" s="10" t="str">
        <f>IFERROR(Table1[[#This Row],[Unit Sale Price]]-(Table1[[#This Row],[Unit Sale Price]]*0.15),"")</f>
        <v/>
      </c>
      <c r="P340" s="12" t="str">
        <f>IFERROR(Table1[[#This Row],[Unit Sale Price]]-Table1[[#This Row],[Unit Purchase Price]],"")</f>
        <v/>
      </c>
    </row>
    <row r="341" spans="1:16" ht="16.5" x14ac:dyDescent="0.3">
      <c r="A341" s="6">
        <f t="shared" si="5"/>
        <v>340</v>
      </c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10">
        <f>IFERROR(Table1[[#This Row],[Pack Sale Price]]*Table1[[#This Row],[Current Packs in Stock]],"")</f>
        <v>0</v>
      </c>
      <c r="M341" s="10" t="str">
        <f>IFERROR(Table1[[#This Row],[Total Packs]]/(Table1[[#This Row],[Current Packs in Stock]]*Table1[[#This Row],[Qty per Pack]]),"")</f>
        <v/>
      </c>
      <c r="N341" s="10">
        <f>Table1[[#This Row],[Total Packs]]-(Table1[[#This Row],[Total Packs]]*0.15)</f>
        <v>0</v>
      </c>
      <c r="O341" s="10" t="str">
        <f>IFERROR(Table1[[#This Row],[Unit Sale Price]]-(Table1[[#This Row],[Unit Sale Price]]*0.15),"")</f>
        <v/>
      </c>
      <c r="P341" s="12" t="str">
        <f>IFERROR(Table1[[#This Row],[Unit Sale Price]]-Table1[[#This Row],[Unit Purchase Price]],"")</f>
        <v/>
      </c>
    </row>
    <row r="342" spans="1:16" ht="16.5" x14ac:dyDescent="0.3">
      <c r="A342" s="6">
        <f t="shared" si="5"/>
        <v>341</v>
      </c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10">
        <f>IFERROR(Table1[[#This Row],[Pack Sale Price]]*Table1[[#This Row],[Current Packs in Stock]],"")</f>
        <v>0</v>
      </c>
      <c r="M342" s="10" t="str">
        <f>IFERROR(Table1[[#This Row],[Total Packs]]/(Table1[[#This Row],[Current Packs in Stock]]*Table1[[#This Row],[Qty per Pack]]),"")</f>
        <v/>
      </c>
      <c r="N342" s="10">
        <f>Table1[[#This Row],[Total Packs]]-(Table1[[#This Row],[Total Packs]]*0.15)</f>
        <v>0</v>
      </c>
      <c r="O342" s="10" t="str">
        <f>IFERROR(Table1[[#This Row],[Unit Sale Price]]-(Table1[[#This Row],[Unit Sale Price]]*0.15),"")</f>
        <v/>
      </c>
      <c r="P342" s="12" t="str">
        <f>IFERROR(Table1[[#This Row],[Unit Sale Price]]-Table1[[#This Row],[Unit Purchase Price]],"")</f>
        <v/>
      </c>
    </row>
    <row r="343" spans="1:16" ht="16.5" x14ac:dyDescent="0.3">
      <c r="A343" s="6">
        <f t="shared" si="5"/>
        <v>342</v>
      </c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10">
        <f>IFERROR(Table1[[#This Row],[Pack Sale Price]]*Table1[[#This Row],[Current Packs in Stock]],"")</f>
        <v>0</v>
      </c>
      <c r="M343" s="10" t="str">
        <f>IFERROR(Table1[[#This Row],[Total Packs]]/(Table1[[#This Row],[Current Packs in Stock]]*Table1[[#This Row],[Qty per Pack]]),"")</f>
        <v/>
      </c>
      <c r="N343" s="10">
        <f>Table1[[#This Row],[Total Packs]]-(Table1[[#This Row],[Total Packs]]*0.15)</f>
        <v>0</v>
      </c>
      <c r="O343" s="10" t="str">
        <f>IFERROR(Table1[[#This Row],[Unit Sale Price]]-(Table1[[#This Row],[Unit Sale Price]]*0.15),"")</f>
        <v/>
      </c>
      <c r="P343" s="12" t="str">
        <f>IFERROR(Table1[[#This Row],[Unit Sale Price]]-Table1[[#This Row],[Unit Purchase Price]],"")</f>
        <v/>
      </c>
    </row>
    <row r="344" spans="1:16" ht="16.5" x14ac:dyDescent="0.3">
      <c r="A344" s="6">
        <f t="shared" si="5"/>
        <v>343</v>
      </c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10">
        <f>IFERROR(Table1[[#This Row],[Pack Sale Price]]*Table1[[#This Row],[Current Packs in Stock]],"")</f>
        <v>0</v>
      </c>
      <c r="M344" s="10" t="str">
        <f>IFERROR(Table1[[#This Row],[Total Packs]]/(Table1[[#This Row],[Current Packs in Stock]]*Table1[[#This Row],[Qty per Pack]]),"")</f>
        <v/>
      </c>
      <c r="N344" s="10">
        <f>Table1[[#This Row],[Total Packs]]-(Table1[[#This Row],[Total Packs]]*0.15)</f>
        <v>0</v>
      </c>
      <c r="O344" s="10" t="str">
        <f>IFERROR(Table1[[#This Row],[Unit Sale Price]]-(Table1[[#This Row],[Unit Sale Price]]*0.15),"")</f>
        <v/>
      </c>
      <c r="P344" s="12" t="str">
        <f>IFERROR(Table1[[#This Row],[Unit Sale Price]]-Table1[[#This Row],[Unit Purchase Price]],"")</f>
        <v/>
      </c>
    </row>
    <row r="345" spans="1:16" ht="16.5" x14ac:dyDescent="0.3">
      <c r="A345" s="6">
        <f t="shared" si="5"/>
        <v>344</v>
      </c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10">
        <f>IFERROR(Table1[[#This Row],[Pack Sale Price]]*Table1[[#This Row],[Current Packs in Stock]],"")</f>
        <v>0</v>
      </c>
      <c r="M345" s="10" t="str">
        <f>IFERROR(Table1[[#This Row],[Total Packs]]/(Table1[[#This Row],[Current Packs in Stock]]*Table1[[#This Row],[Qty per Pack]]),"")</f>
        <v/>
      </c>
      <c r="N345" s="10">
        <f>Table1[[#This Row],[Total Packs]]-(Table1[[#This Row],[Total Packs]]*0.15)</f>
        <v>0</v>
      </c>
      <c r="O345" s="10" t="str">
        <f>IFERROR(Table1[[#This Row],[Unit Sale Price]]-(Table1[[#This Row],[Unit Sale Price]]*0.15),"")</f>
        <v/>
      </c>
      <c r="P345" s="12" t="str">
        <f>IFERROR(Table1[[#This Row],[Unit Sale Price]]-Table1[[#This Row],[Unit Purchase Price]],"")</f>
        <v/>
      </c>
    </row>
    <row r="346" spans="1:16" ht="16.5" x14ac:dyDescent="0.3">
      <c r="A346" s="6">
        <f t="shared" si="5"/>
        <v>345</v>
      </c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10">
        <f>IFERROR(Table1[[#This Row],[Pack Sale Price]]*Table1[[#This Row],[Current Packs in Stock]],"")</f>
        <v>0</v>
      </c>
      <c r="M346" s="10" t="str">
        <f>IFERROR(Table1[[#This Row],[Total Packs]]/(Table1[[#This Row],[Current Packs in Stock]]*Table1[[#This Row],[Qty per Pack]]),"")</f>
        <v/>
      </c>
      <c r="N346" s="10">
        <f>Table1[[#This Row],[Total Packs]]-(Table1[[#This Row],[Total Packs]]*0.15)</f>
        <v>0</v>
      </c>
      <c r="O346" s="10" t="str">
        <f>IFERROR(Table1[[#This Row],[Unit Sale Price]]-(Table1[[#This Row],[Unit Sale Price]]*0.15),"")</f>
        <v/>
      </c>
      <c r="P346" s="12" t="str">
        <f>IFERROR(Table1[[#This Row],[Unit Sale Price]]-Table1[[#This Row],[Unit Purchase Price]],"")</f>
        <v/>
      </c>
    </row>
    <row r="347" spans="1:16" ht="16.5" x14ac:dyDescent="0.3">
      <c r="A347" s="6">
        <f t="shared" si="5"/>
        <v>346</v>
      </c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10">
        <f>IFERROR(Table1[[#This Row],[Pack Sale Price]]*Table1[[#This Row],[Current Packs in Stock]],"")</f>
        <v>0</v>
      </c>
      <c r="M347" s="10" t="str">
        <f>IFERROR(Table1[[#This Row],[Total Packs]]/(Table1[[#This Row],[Current Packs in Stock]]*Table1[[#This Row],[Qty per Pack]]),"")</f>
        <v/>
      </c>
      <c r="N347" s="10">
        <f>Table1[[#This Row],[Total Packs]]-(Table1[[#This Row],[Total Packs]]*0.15)</f>
        <v>0</v>
      </c>
      <c r="O347" s="10" t="str">
        <f>IFERROR(Table1[[#This Row],[Unit Sale Price]]-(Table1[[#This Row],[Unit Sale Price]]*0.15),"")</f>
        <v/>
      </c>
      <c r="P347" s="12" t="str">
        <f>IFERROR(Table1[[#This Row],[Unit Sale Price]]-Table1[[#This Row],[Unit Purchase Price]],"")</f>
        <v/>
      </c>
    </row>
    <row r="348" spans="1:16" ht="16.5" x14ac:dyDescent="0.3">
      <c r="A348" s="6">
        <f t="shared" si="5"/>
        <v>347</v>
      </c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10">
        <f>IFERROR(Table1[[#This Row],[Pack Sale Price]]*Table1[[#This Row],[Current Packs in Stock]],"")</f>
        <v>0</v>
      </c>
      <c r="M348" s="10" t="str">
        <f>IFERROR(Table1[[#This Row],[Total Packs]]/(Table1[[#This Row],[Current Packs in Stock]]*Table1[[#This Row],[Qty per Pack]]),"")</f>
        <v/>
      </c>
      <c r="N348" s="10">
        <f>Table1[[#This Row],[Total Packs]]-(Table1[[#This Row],[Total Packs]]*0.15)</f>
        <v>0</v>
      </c>
      <c r="O348" s="10" t="str">
        <f>IFERROR(Table1[[#This Row],[Unit Sale Price]]-(Table1[[#This Row],[Unit Sale Price]]*0.15),"")</f>
        <v/>
      </c>
      <c r="P348" s="12" t="str">
        <f>IFERROR(Table1[[#This Row],[Unit Sale Price]]-Table1[[#This Row],[Unit Purchase Price]],"")</f>
        <v/>
      </c>
    </row>
    <row r="349" spans="1:16" ht="16.5" x14ac:dyDescent="0.3">
      <c r="A349" s="6">
        <f t="shared" si="5"/>
        <v>348</v>
      </c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10">
        <f>IFERROR(Table1[[#This Row],[Pack Sale Price]]*Table1[[#This Row],[Current Packs in Stock]],"")</f>
        <v>0</v>
      </c>
      <c r="M349" s="10" t="str">
        <f>IFERROR(Table1[[#This Row],[Total Packs]]/(Table1[[#This Row],[Current Packs in Stock]]*Table1[[#This Row],[Qty per Pack]]),"")</f>
        <v/>
      </c>
      <c r="N349" s="10">
        <f>Table1[[#This Row],[Total Packs]]-(Table1[[#This Row],[Total Packs]]*0.15)</f>
        <v>0</v>
      </c>
      <c r="O349" s="10" t="str">
        <f>IFERROR(Table1[[#This Row],[Unit Sale Price]]-(Table1[[#This Row],[Unit Sale Price]]*0.15),"")</f>
        <v/>
      </c>
      <c r="P349" s="12" t="str">
        <f>IFERROR(Table1[[#This Row],[Unit Sale Price]]-Table1[[#This Row],[Unit Purchase Price]],"")</f>
        <v/>
      </c>
    </row>
    <row r="350" spans="1:16" ht="16.5" x14ac:dyDescent="0.3">
      <c r="A350" s="6">
        <f t="shared" si="5"/>
        <v>349</v>
      </c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10">
        <f>IFERROR(Table1[[#This Row],[Pack Sale Price]]*Table1[[#This Row],[Current Packs in Stock]],"")</f>
        <v>0</v>
      </c>
      <c r="M350" s="10" t="str">
        <f>IFERROR(Table1[[#This Row],[Total Packs]]/(Table1[[#This Row],[Current Packs in Stock]]*Table1[[#This Row],[Qty per Pack]]),"")</f>
        <v/>
      </c>
      <c r="N350" s="10">
        <f>Table1[[#This Row],[Total Packs]]-(Table1[[#This Row],[Total Packs]]*0.15)</f>
        <v>0</v>
      </c>
      <c r="O350" s="10" t="str">
        <f>IFERROR(Table1[[#This Row],[Unit Sale Price]]-(Table1[[#This Row],[Unit Sale Price]]*0.15),"")</f>
        <v/>
      </c>
      <c r="P350" s="12" t="str">
        <f>IFERROR(Table1[[#This Row],[Unit Sale Price]]-Table1[[#This Row],[Unit Purchase Price]],"")</f>
        <v/>
      </c>
    </row>
    <row r="351" spans="1:16" ht="16.5" x14ac:dyDescent="0.3">
      <c r="A351" s="6">
        <f t="shared" si="5"/>
        <v>350</v>
      </c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10">
        <f>IFERROR(Table1[[#This Row],[Pack Sale Price]]*Table1[[#This Row],[Current Packs in Stock]],"")</f>
        <v>0</v>
      </c>
      <c r="M351" s="10" t="str">
        <f>IFERROR(Table1[[#This Row],[Total Packs]]/(Table1[[#This Row],[Current Packs in Stock]]*Table1[[#This Row],[Qty per Pack]]),"")</f>
        <v/>
      </c>
      <c r="N351" s="10">
        <f>Table1[[#This Row],[Total Packs]]-(Table1[[#This Row],[Total Packs]]*0.15)</f>
        <v>0</v>
      </c>
      <c r="O351" s="10" t="str">
        <f>IFERROR(Table1[[#This Row],[Unit Sale Price]]-(Table1[[#This Row],[Unit Sale Price]]*0.15),"")</f>
        <v/>
      </c>
      <c r="P351" s="12" t="str">
        <f>IFERROR(Table1[[#This Row],[Unit Sale Price]]-Table1[[#This Row],[Unit Purchase Price]],"")</f>
        <v/>
      </c>
    </row>
    <row r="352" spans="1:16" ht="16.5" x14ac:dyDescent="0.3">
      <c r="A352" s="6">
        <f t="shared" si="5"/>
        <v>351</v>
      </c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10">
        <f>IFERROR(Table1[[#This Row],[Pack Sale Price]]*Table1[[#This Row],[Current Packs in Stock]],"")</f>
        <v>0</v>
      </c>
      <c r="M352" s="10" t="str">
        <f>IFERROR(Table1[[#This Row],[Total Packs]]/(Table1[[#This Row],[Current Packs in Stock]]*Table1[[#This Row],[Qty per Pack]]),"")</f>
        <v/>
      </c>
      <c r="N352" s="10">
        <f>Table1[[#This Row],[Total Packs]]-(Table1[[#This Row],[Total Packs]]*0.15)</f>
        <v>0</v>
      </c>
      <c r="O352" s="10" t="str">
        <f>IFERROR(Table1[[#This Row],[Unit Sale Price]]-(Table1[[#This Row],[Unit Sale Price]]*0.15),"")</f>
        <v/>
      </c>
      <c r="P352" s="12" t="str">
        <f>IFERROR(Table1[[#This Row],[Unit Sale Price]]-Table1[[#This Row],[Unit Purchase Price]],"")</f>
        <v/>
      </c>
    </row>
    <row r="353" spans="1:16" ht="16.5" x14ac:dyDescent="0.3">
      <c r="A353" s="6">
        <f t="shared" si="5"/>
        <v>352</v>
      </c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10">
        <f>IFERROR(Table1[[#This Row],[Pack Sale Price]]*Table1[[#This Row],[Current Packs in Stock]],"")</f>
        <v>0</v>
      </c>
      <c r="M353" s="10" t="str">
        <f>IFERROR(Table1[[#This Row],[Total Packs]]/(Table1[[#This Row],[Current Packs in Stock]]*Table1[[#This Row],[Qty per Pack]]),"")</f>
        <v/>
      </c>
      <c r="N353" s="10">
        <f>Table1[[#This Row],[Total Packs]]-(Table1[[#This Row],[Total Packs]]*0.15)</f>
        <v>0</v>
      </c>
      <c r="O353" s="10" t="str">
        <f>IFERROR(Table1[[#This Row],[Unit Sale Price]]-(Table1[[#This Row],[Unit Sale Price]]*0.15),"")</f>
        <v/>
      </c>
      <c r="P353" s="12" t="str">
        <f>IFERROR(Table1[[#This Row],[Unit Sale Price]]-Table1[[#This Row],[Unit Purchase Price]],"")</f>
        <v/>
      </c>
    </row>
    <row r="354" spans="1:16" ht="16.5" x14ac:dyDescent="0.3">
      <c r="A354" s="6">
        <f t="shared" si="5"/>
        <v>353</v>
      </c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10">
        <f>IFERROR(Table1[[#This Row],[Pack Sale Price]]*Table1[[#This Row],[Current Packs in Stock]],"")</f>
        <v>0</v>
      </c>
      <c r="M354" s="10" t="str">
        <f>IFERROR(Table1[[#This Row],[Total Packs]]/(Table1[[#This Row],[Current Packs in Stock]]*Table1[[#This Row],[Qty per Pack]]),"")</f>
        <v/>
      </c>
      <c r="N354" s="10">
        <f>Table1[[#This Row],[Total Packs]]-(Table1[[#This Row],[Total Packs]]*0.15)</f>
        <v>0</v>
      </c>
      <c r="O354" s="10" t="str">
        <f>IFERROR(Table1[[#This Row],[Unit Sale Price]]-(Table1[[#This Row],[Unit Sale Price]]*0.15),"")</f>
        <v/>
      </c>
      <c r="P354" s="12" t="str">
        <f>IFERROR(Table1[[#This Row],[Unit Sale Price]]-Table1[[#This Row],[Unit Purchase Price]],"")</f>
        <v/>
      </c>
    </row>
    <row r="355" spans="1:16" ht="16.5" x14ac:dyDescent="0.3">
      <c r="A355" s="6">
        <f t="shared" si="5"/>
        <v>354</v>
      </c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10">
        <f>IFERROR(Table1[[#This Row],[Pack Sale Price]]*Table1[[#This Row],[Current Packs in Stock]],"")</f>
        <v>0</v>
      </c>
      <c r="M355" s="10" t="str">
        <f>IFERROR(Table1[[#This Row],[Total Packs]]/(Table1[[#This Row],[Current Packs in Stock]]*Table1[[#This Row],[Qty per Pack]]),"")</f>
        <v/>
      </c>
      <c r="N355" s="10">
        <f>Table1[[#This Row],[Total Packs]]-(Table1[[#This Row],[Total Packs]]*0.15)</f>
        <v>0</v>
      </c>
      <c r="O355" s="10" t="str">
        <f>IFERROR(Table1[[#This Row],[Unit Sale Price]]-(Table1[[#This Row],[Unit Sale Price]]*0.15),"")</f>
        <v/>
      </c>
      <c r="P355" s="12" t="str">
        <f>IFERROR(Table1[[#This Row],[Unit Sale Price]]-Table1[[#This Row],[Unit Purchase Price]],"")</f>
        <v/>
      </c>
    </row>
    <row r="356" spans="1:16" ht="16.5" x14ac:dyDescent="0.3">
      <c r="A356" s="6">
        <f t="shared" si="5"/>
        <v>355</v>
      </c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10">
        <f>IFERROR(Table1[[#This Row],[Pack Sale Price]]*Table1[[#This Row],[Current Packs in Stock]],"")</f>
        <v>0</v>
      </c>
      <c r="M356" s="10" t="str">
        <f>IFERROR(Table1[[#This Row],[Total Packs]]/(Table1[[#This Row],[Current Packs in Stock]]*Table1[[#This Row],[Qty per Pack]]),"")</f>
        <v/>
      </c>
      <c r="N356" s="10">
        <f>Table1[[#This Row],[Total Packs]]-(Table1[[#This Row],[Total Packs]]*0.15)</f>
        <v>0</v>
      </c>
      <c r="O356" s="10" t="str">
        <f>IFERROR(Table1[[#This Row],[Unit Sale Price]]-(Table1[[#This Row],[Unit Sale Price]]*0.15),"")</f>
        <v/>
      </c>
      <c r="P356" s="12" t="str">
        <f>IFERROR(Table1[[#This Row],[Unit Sale Price]]-Table1[[#This Row],[Unit Purchase Price]],"")</f>
        <v/>
      </c>
    </row>
    <row r="357" spans="1:16" ht="16.5" x14ac:dyDescent="0.3">
      <c r="A357" s="6">
        <f t="shared" si="5"/>
        <v>356</v>
      </c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10">
        <f>IFERROR(Table1[[#This Row],[Pack Sale Price]]*Table1[[#This Row],[Current Packs in Stock]],"")</f>
        <v>0</v>
      </c>
      <c r="M357" s="10" t="str">
        <f>IFERROR(Table1[[#This Row],[Total Packs]]/(Table1[[#This Row],[Current Packs in Stock]]*Table1[[#This Row],[Qty per Pack]]),"")</f>
        <v/>
      </c>
      <c r="N357" s="10">
        <f>Table1[[#This Row],[Total Packs]]-(Table1[[#This Row],[Total Packs]]*0.15)</f>
        <v>0</v>
      </c>
      <c r="O357" s="10" t="str">
        <f>IFERROR(Table1[[#This Row],[Unit Sale Price]]-(Table1[[#This Row],[Unit Sale Price]]*0.15),"")</f>
        <v/>
      </c>
      <c r="P357" s="12" t="str">
        <f>IFERROR(Table1[[#This Row],[Unit Sale Price]]-Table1[[#This Row],[Unit Purchase Price]],"")</f>
        <v/>
      </c>
    </row>
    <row r="358" spans="1:16" ht="16.5" x14ac:dyDescent="0.3">
      <c r="A358" s="6">
        <f t="shared" si="5"/>
        <v>357</v>
      </c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10">
        <f>IFERROR(Table1[[#This Row],[Pack Sale Price]]*Table1[[#This Row],[Current Packs in Stock]],"")</f>
        <v>0</v>
      </c>
      <c r="M358" s="10" t="str">
        <f>IFERROR(Table1[[#This Row],[Total Packs]]/(Table1[[#This Row],[Current Packs in Stock]]*Table1[[#This Row],[Qty per Pack]]),"")</f>
        <v/>
      </c>
      <c r="N358" s="10">
        <f>Table1[[#This Row],[Total Packs]]-(Table1[[#This Row],[Total Packs]]*0.15)</f>
        <v>0</v>
      </c>
      <c r="O358" s="10" t="str">
        <f>IFERROR(Table1[[#This Row],[Unit Sale Price]]-(Table1[[#This Row],[Unit Sale Price]]*0.15),"")</f>
        <v/>
      </c>
      <c r="P358" s="12" t="str">
        <f>IFERROR(Table1[[#This Row],[Unit Sale Price]]-Table1[[#This Row],[Unit Purchase Price]],"")</f>
        <v/>
      </c>
    </row>
    <row r="359" spans="1:16" ht="16.5" x14ac:dyDescent="0.3">
      <c r="A359" s="6">
        <f t="shared" si="5"/>
        <v>358</v>
      </c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10">
        <f>IFERROR(Table1[[#This Row],[Pack Sale Price]]*Table1[[#This Row],[Current Packs in Stock]],"")</f>
        <v>0</v>
      </c>
      <c r="M359" s="10" t="str">
        <f>IFERROR(Table1[[#This Row],[Total Packs]]/(Table1[[#This Row],[Current Packs in Stock]]*Table1[[#This Row],[Qty per Pack]]),"")</f>
        <v/>
      </c>
      <c r="N359" s="10">
        <f>Table1[[#This Row],[Total Packs]]-(Table1[[#This Row],[Total Packs]]*0.15)</f>
        <v>0</v>
      </c>
      <c r="O359" s="10" t="str">
        <f>IFERROR(Table1[[#This Row],[Unit Sale Price]]-(Table1[[#This Row],[Unit Sale Price]]*0.15),"")</f>
        <v/>
      </c>
      <c r="P359" s="12" t="str">
        <f>IFERROR(Table1[[#This Row],[Unit Sale Price]]-Table1[[#This Row],[Unit Purchase Price]],"")</f>
        <v/>
      </c>
    </row>
    <row r="360" spans="1:16" ht="16.5" x14ac:dyDescent="0.3">
      <c r="A360" s="6">
        <f t="shared" si="5"/>
        <v>359</v>
      </c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10">
        <f>IFERROR(Table1[[#This Row],[Pack Sale Price]]*Table1[[#This Row],[Current Packs in Stock]],"")</f>
        <v>0</v>
      </c>
      <c r="M360" s="10" t="str">
        <f>IFERROR(Table1[[#This Row],[Total Packs]]/(Table1[[#This Row],[Current Packs in Stock]]*Table1[[#This Row],[Qty per Pack]]),"")</f>
        <v/>
      </c>
      <c r="N360" s="10">
        <f>Table1[[#This Row],[Total Packs]]-(Table1[[#This Row],[Total Packs]]*0.15)</f>
        <v>0</v>
      </c>
      <c r="O360" s="10" t="str">
        <f>IFERROR(Table1[[#This Row],[Unit Sale Price]]-(Table1[[#This Row],[Unit Sale Price]]*0.15),"")</f>
        <v/>
      </c>
      <c r="P360" s="12" t="str">
        <f>IFERROR(Table1[[#This Row],[Unit Sale Price]]-Table1[[#This Row],[Unit Purchase Price]],"")</f>
        <v/>
      </c>
    </row>
    <row r="361" spans="1:16" ht="16.5" x14ac:dyDescent="0.3">
      <c r="A361" s="6">
        <f t="shared" si="5"/>
        <v>360</v>
      </c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10">
        <f>IFERROR(Table1[[#This Row],[Pack Sale Price]]*Table1[[#This Row],[Current Packs in Stock]],"")</f>
        <v>0</v>
      </c>
      <c r="M361" s="10" t="str">
        <f>IFERROR(Table1[[#This Row],[Total Packs]]/(Table1[[#This Row],[Current Packs in Stock]]*Table1[[#This Row],[Qty per Pack]]),"")</f>
        <v/>
      </c>
      <c r="N361" s="10">
        <f>Table1[[#This Row],[Total Packs]]-(Table1[[#This Row],[Total Packs]]*0.15)</f>
        <v>0</v>
      </c>
      <c r="O361" s="10" t="str">
        <f>IFERROR(Table1[[#This Row],[Unit Sale Price]]-(Table1[[#This Row],[Unit Sale Price]]*0.15),"")</f>
        <v/>
      </c>
      <c r="P361" s="12" t="str">
        <f>IFERROR(Table1[[#This Row],[Unit Sale Price]]-Table1[[#This Row],[Unit Purchase Price]],"")</f>
        <v/>
      </c>
    </row>
    <row r="362" spans="1:16" ht="16.5" x14ac:dyDescent="0.3">
      <c r="A362" s="6">
        <f t="shared" si="5"/>
        <v>361</v>
      </c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10">
        <f>IFERROR(Table1[[#This Row],[Pack Sale Price]]*Table1[[#This Row],[Current Packs in Stock]],"")</f>
        <v>0</v>
      </c>
      <c r="M362" s="10" t="str">
        <f>IFERROR(Table1[[#This Row],[Total Packs]]/(Table1[[#This Row],[Current Packs in Stock]]*Table1[[#This Row],[Qty per Pack]]),"")</f>
        <v/>
      </c>
      <c r="N362" s="10">
        <f>Table1[[#This Row],[Total Packs]]-(Table1[[#This Row],[Total Packs]]*0.15)</f>
        <v>0</v>
      </c>
      <c r="O362" s="10" t="str">
        <f>IFERROR(Table1[[#This Row],[Unit Sale Price]]-(Table1[[#This Row],[Unit Sale Price]]*0.15),"")</f>
        <v/>
      </c>
      <c r="P362" s="12" t="str">
        <f>IFERROR(Table1[[#This Row],[Unit Sale Price]]-Table1[[#This Row],[Unit Purchase Price]],"")</f>
        <v/>
      </c>
    </row>
    <row r="363" spans="1:16" ht="16.5" x14ac:dyDescent="0.3">
      <c r="A363" s="6">
        <f t="shared" si="5"/>
        <v>362</v>
      </c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10">
        <f>IFERROR(Table1[[#This Row],[Pack Sale Price]]*Table1[[#This Row],[Current Packs in Stock]],"")</f>
        <v>0</v>
      </c>
      <c r="M363" s="10" t="str">
        <f>IFERROR(Table1[[#This Row],[Total Packs]]/(Table1[[#This Row],[Current Packs in Stock]]*Table1[[#This Row],[Qty per Pack]]),"")</f>
        <v/>
      </c>
      <c r="N363" s="10">
        <f>Table1[[#This Row],[Total Packs]]-(Table1[[#This Row],[Total Packs]]*0.15)</f>
        <v>0</v>
      </c>
      <c r="O363" s="10" t="str">
        <f>IFERROR(Table1[[#This Row],[Unit Sale Price]]-(Table1[[#This Row],[Unit Sale Price]]*0.15),"")</f>
        <v/>
      </c>
      <c r="P363" s="12" t="str">
        <f>IFERROR(Table1[[#This Row],[Unit Sale Price]]-Table1[[#This Row],[Unit Purchase Price]],"")</f>
        <v/>
      </c>
    </row>
    <row r="364" spans="1:16" ht="16.5" x14ac:dyDescent="0.3">
      <c r="A364" s="6">
        <f t="shared" si="5"/>
        <v>363</v>
      </c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10">
        <f>IFERROR(Table1[[#This Row],[Pack Sale Price]]*Table1[[#This Row],[Current Packs in Stock]],"")</f>
        <v>0</v>
      </c>
      <c r="M364" s="10" t="str">
        <f>IFERROR(Table1[[#This Row],[Total Packs]]/(Table1[[#This Row],[Current Packs in Stock]]*Table1[[#This Row],[Qty per Pack]]),"")</f>
        <v/>
      </c>
      <c r="N364" s="10">
        <f>Table1[[#This Row],[Total Packs]]-(Table1[[#This Row],[Total Packs]]*0.15)</f>
        <v>0</v>
      </c>
      <c r="O364" s="10" t="str">
        <f>IFERROR(Table1[[#This Row],[Unit Sale Price]]-(Table1[[#This Row],[Unit Sale Price]]*0.15),"")</f>
        <v/>
      </c>
      <c r="P364" s="12" t="str">
        <f>IFERROR(Table1[[#This Row],[Unit Sale Price]]-Table1[[#This Row],[Unit Purchase Price]],"")</f>
        <v/>
      </c>
    </row>
    <row r="365" spans="1:16" ht="16.5" x14ac:dyDescent="0.3">
      <c r="A365" s="6">
        <f t="shared" si="5"/>
        <v>364</v>
      </c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10">
        <f>IFERROR(Table1[[#This Row],[Pack Sale Price]]*Table1[[#This Row],[Current Packs in Stock]],"")</f>
        <v>0</v>
      </c>
      <c r="M365" s="10" t="str">
        <f>IFERROR(Table1[[#This Row],[Total Packs]]/(Table1[[#This Row],[Current Packs in Stock]]*Table1[[#This Row],[Qty per Pack]]),"")</f>
        <v/>
      </c>
      <c r="N365" s="10">
        <f>Table1[[#This Row],[Total Packs]]-(Table1[[#This Row],[Total Packs]]*0.15)</f>
        <v>0</v>
      </c>
      <c r="O365" s="10" t="str">
        <f>IFERROR(Table1[[#This Row],[Unit Sale Price]]-(Table1[[#This Row],[Unit Sale Price]]*0.15),"")</f>
        <v/>
      </c>
      <c r="P365" s="12" t="str">
        <f>IFERROR(Table1[[#This Row],[Unit Sale Price]]-Table1[[#This Row],[Unit Purchase Price]],"")</f>
        <v/>
      </c>
    </row>
    <row r="366" spans="1:16" ht="16.5" x14ac:dyDescent="0.3">
      <c r="A366" s="6">
        <f t="shared" si="5"/>
        <v>365</v>
      </c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10">
        <f>IFERROR(Table1[[#This Row],[Pack Sale Price]]*Table1[[#This Row],[Current Packs in Stock]],"")</f>
        <v>0</v>
      </c>
      <c r="M366" s="10" t="str">
        <f>IFERROR(Table1[[#This Row],[Total Packs]]/(Table1[[#This Row],[Current Packs in Stock]]*Table1[[#This Row],[Qty per Pack]]),"")</f>
        <v/>
      </c>
      <c r="N366" s="10">
        <f>Table1[[#This Row],[Total Packs]]-(Table1[[#This Row],[Total Packs]]*0.15)</f>
        <v>0</v>
      </c>
      <c r="O366" s="10" t="str">
        <f>IFERROR(Table1[[#This Row],[Unit Sale Price]]-(Table1[[#This Row],[Unit Sale Price]]*0.15),"")</f>
        <v/>
      </c>
      <c r="P366" s="12" t="str">
        <f>IFERROR(Table1[[#This Row],[Unit Sale Price]]-Table1[[#This Row],[Unit Purchase Price]],"")</f>
        <v/>
      </c>
    </row>
    <row r="367" spans="1:16" ht="16.5" x14ac:dyDescent="0.3">
      <c r="A367" s="6">
        <f t="shared" si="5"/>
        <v>366</v>
      </c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10">
        <f>IFERROR(Table1[[#This Row],[Pack Sale Price]]*Table1[[#This Row],[Current Packs in Stock]],"")</f>
        <v>0</v>
      </c>
      <c r="M367" s="10" t="str">
        <f>IFERROR(Table1[[#This Row],[Total Packs]]/(Table1[[#This Row],[Current Packs in Stock]]*Table1[[#This Row],[Qty per Pack]]),"")</f>
        <v/>
      </c>
      <c r="N367" s="10">
        <f>Table1[[#This Row],[Total Packs]]-(Table1[[#This Row],[Total Packs]]*0.15)</f>
        <v>0</v>
      </c>
      <c r="O367" s="10" t="str">
        <f>IFERROR(Table1[[#This Row],[Unit Sale Price]]-(Table1[[#This Row],[Unit Sale Price]]*0.15),"")</f>
        <v/>
      </c>
      <c r="P367" s="12" t="str">
        <f>IFERROR(Table1[[#This Row],[Unit Sale Price]]-Table1[[#This Row],[Unit Purchase Price]],"")</f>
        <v/>
      </c>
    </row>
    <row r="368" spans="1:16" ht="16.5" x14ac:dyDescent="0.3">
      <c r="A368" s="6">
        <f t="shared" si="5"/>
        <v>367</v>
      </c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10">
        <f>IFERROR(Table1[[#This Row],[Pack Sale Price]]*Table1[[#This Row],[Current Packs in Stock]],"")</f>
        <v>0</v>
      </c>
      <c r="M368" s="10" t="str">
        <f>IFERROR(Table1[[#This Row],[Total Packs]]/(Table1[[#This Row],[Current Packs in Stock]]*Table1[[#This Row],[Qty per Pack]]),"")</f>
        <v/>
      </c>
      <c r="N368" s="10">
        <f>Table1[[#This Row],[Total Packs]]-(Table1[[#This Row],[Total Packs]]*0.15)</f>
        <v>0</v>
      </c>
      <c r="O368" s="10" t="str">
        <f>IFERROR(Table1[[#This Row],[Unit Sale Price]]-(Table1[[#This Row],[Unit Sale Price]]*0.15),"")</f>
        <v/>
      </c>
      <c r="P368" s="12" t="str">
        <f>IFERROR(Table1[[#This Row],[Unit Sale Price]]-Table1[[#This Row],[Unit Purchase Price]],"")</f>
        <v/>
      </c>
    </row>
    <row r="369" spans="1:16" ht="16.5" x14ac:dyDescent="0.3">
      <c r="A369" s="6">
        <f t="shared" si="5"/>
        <v>368</v>
      </c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10">
        <f>IFERROR(Table1[[#This Row],[Pack Sale Price]]*Table1[[#This Row],[Current Packs in Stock]],"")</f>
        <v>0</v>
      </c>
      <c r="M369" s="10" t="str">
        <f>IFERROR(Table1[[#This Row],[Total Packs]]/(Table1[[#This Row],[Current Packs in Stock]]*Table1[[#This Row],[Qty per Pack]]),"")</f>
        <v/>
      </c>
      <c r="N369" s="10">
        <f>Table1[[#This Row],[Total Packs]]-(Table1[[#This Row],[Total Packs]]*0.15)</f>
        <v>0</v>
      </c>
      <c r="O369" s="10" t="str">
        <f>IFERROR(Table1[[#This Row],[Unit Sale Price]]-(Table1[[#This Row],[Unit Sale Price]]*0.15),"")</f>
        <v/>
      </c>
      <c r="P369" s="12" t="str">
        <f>IFERROR(Table1[[#This Row],[Unit Sale Price]]-Table1[[#This Row],[Unit Purchase Price]],"")</f>
        <v/>
      </c>
    </row>
    <row r="370" spans="1:16" ht="16.5" x14ac:dyDescent="0.3">
      <c r="A370" s="6">
        <f t="shared" si="5"/>
        <v>369</v>
      </c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10">
        <f>IFERROR(Table1[[#This Row],[Pack Sale Price]]*Table1[[#This Row],[Current Packs in Stock]],"")</f>
        <v>0</v>
      </c>
      <c r="M370" s="10" t="str">
        <f>IFERROR(Table1[[#This Row],[Total Packs]]/(Table1[[#This Row],[Current Packs in Stock]]*Table1[[#This Row],[Qty per Pack]]),"")</f>
        <v/>
      </c>
      <c r="N370" s="10">
        <f>Table1[[#This Row],[Total Packs]]-(Table1[[#This Row],[Total Packs]]*0.15)</f>
        <v>0</v>
      </c>
      <c r="O370" s="10" t="str">
        <f>IFERROR(Table1[[#This Row],[Unit Sale Price]]-(Table1[[#This Row],[Unit Sale Price]]*0.15),"")</f>
        <v/>
      </c>
      <c r="P370" s="12" t="str">
        <f>IFERROR(Table1[[#This Row],[Unit Sale Price]]-Table1[[#This Row],[Unit Purchase Price]],"")</f>
        <v/>
      </c>
    </row>
    <row r="371" spans="1:16" ht="16.5" x14ac:dyDescent="0.3">
      <c r="A371" s="6">
        <f t="shared" si="5"/>
        <v>370</v>
      </c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10">
        <f>IFERROR(Table1[[#This Row],[Pack Sale Price]]*Table1[[#This Row],[Current Packs in Stock]],"")</f>
        <v>0</v>
      </c>
      <c r="M371" s="10" t="str">
        <f>IFERROR(Table1[[#This Row],[Total Packs]]/(Table1[[#This Row],[Current Packs in Stock]]*Table1[[#This Row],[Qty per Pack]]),"")</f>
        <v/>
      </c>
      <c r="N371" s="10">
        <f>Table1[[#This Row],[Total Packs]]-(Table1[[#This Row],[Total Packs]]*0.15)</f>
        <v>0</v>
      </c>
      <c r="O371" s="10" t="str">
        <f>IFERROR(Table1[[#This Row],[Unit Sale Price]]-(Table1[[#This Row],[Unit Sale Price]]*0.15),"")</f>
        <v/>
      </c>
      <c r="P371" s="12" t="str">
        <f>IFERROR(Table1[[#This Row],[Unit Sale Price]]-Table1[[#This Row],[Unit Purchase Price]],"")</f>
        <v/>
      </c>
    </row>
    <row r="372" spans="1:16" ht="16.5" x14ac:dyDescent="0.3">
      <c r="A372" s="6">
        <f t="shared" si="5"/>
        <v>371</v>
      </c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10">
        <f>IFERROR(Table1[[#This Row],[Pack Sale Price]]*Table1[[#This Row],[Current Packs in Stock]],"")</f>
        <v>0</v>
      </c>
      <c r="M372" s="10" t="str">
        <f>IFERROR(Table1[[#This Row],[Total Packs]]/(Table1[[#This Row],[Current Packs in Stock]]*Table1[[#This Row],[Qty per Pack]]),"")</f>
        <v/>
      </c>
      <c r="N372" s="10">
        <f>Table1[[#This Row],[Total Packs]]-(Table1[[#This Row],[Total Packs]]*0.15)</f>
        <v>0</v>
      </c>
      <c r="O372" s="10" t="str">
        <f>IFERROR(Table1[[#This Row],[Unit Sale Price]]-(Table1[[#This Row],[Unit Sale Price]]*0.15),"")</f>
        <v/>
      </c>
      <c r="P372" s="12" t="str">
        <f>IFERROR(Table1[[#This Row],[Unit Sale Price]]-Table1[[#This Row],[Unit Purchase Price]],"")</f>
        <v/>
      </c>
    </row>
    <row r="373" spans="1:16" ht="16.5" x14ac:dyDescent="0.3">
      <c r="A373" s="6">
        <f t="shared" si="5"/>
        <v>372</v>
      </c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10">
        <f>IFERROR(Table1[[#This Row],[Pack Sale Price]]*Table1[[#This Row],[Current Packs in Stock]],"")</f>
        <v>0</v>
      </c>
      <c r="M373" s="10" t="str">
        <f>IFERROR(Table1[[#This Row],[Total Packs]]/(Table1[[#This Row],[Current Packs in Stock]]*Table1[[#This Row],[Qty per Pack]]),"")</f>
        <v/>
      </c>
      <c r="N373" s="10">
        <f>Table1[[#This Row],[Total Packs]]-(Table1[[#This Row],[Total Packs]]*0.15)</f>
        <v>0</v>
      </c>
      <c r="O373" s="10" t="str">
        <f>IFERROR(Table1[[#This Row],[Unit Sale Price]]-(Table1[[#This Row],[Unit Sale Price]]*0.15),"")</f>
        <v/>
      </c>
      <c r="P373" s="12" t="str">
        <f>IFERROR(Table1[[#This Row],[Unit Sale Price]]-Table1[[#This Row],[Unit Purchase Price]],"")</f>
        <v/>
      </c>
    </row>
    <row r="374" spans="1:16" ht="16.5" x14ac:dyDescent="0.3">
      <c r="A374" s="6">
        <f t="shared" si="5"/>
        <v>373</v>
      </c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10">
        <f>IFERROR(Table1[[#This Row],[Pack Sale Price]]*Table1[[#This Row],[Current Packs in Stock]],"")</f>
        <v>0</v>
      </c>
      <c r="M374" s="10" t="str">
        <f>IFERROR(Table1[[#This Row],[Total Packs]]/(Table1[[#This Row],[Current Packs in Stock]]*Table1[[#This Row],[Qty per Pack]]),"")</f>
        <v/>
      </c>
      <c r="N374" s="10">
        <f>Table1[[#This Row],[Total Packs]]-(Table1[[#This Row],[Total Packs]]*0.15)</f>
        <v>0</v>
      </c>
      <c r="O374" s="10" t="str">
        <f>IFERROR(Table1[[#This Row],[Unit Sale Price]]-(Table1[[#This Row],[Unit Sale Price]]*0.15),"")</f>
        <v/>
      </c>
      <c r="P374" s="12" t="str">
        <f>IFERROR(Table1[[#This Row],[Unit Sale Price]]-Table1[[#This Row],[Unit Purchase Price]],"")</f>
        <v/>
      </c>
    </row>
    <row r="375" spans="1:16" ht="16.5" x14ac:dyDescent="0.3">
      <c r="A375" s="6">
        <f t="shared" si="5"/>
        <v>374</v>
      </c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10">
        <f>IFERROR(Table1[[#This Row],[Pack Sale Price]]*Table1[[#This Row],[Current Packs in Stock]],"")</f>
        <v>0</v>
      </c>
      <c r="M375" s="10" t="str">
        <f>IFERROR(Table1[[#This Row],[Total Packs]]/(Table1[[#This Row],[Current Packs in Stock]]*Table1[[#This Row],[Qty per Pack]]),"")</f>
        <v/>
      </c>
      <c r="N375" s="10">
        <f>Table1[[#This Row],[Total Packs]]-(Table1[[#This Row],[Total Packs]]*0.15)</f>
        <v>0</v>
      </c>
      <c r="O375" s="10" t="str">
        <f>IFERROR(Table1[[#This Row],[Unit Sale Price]]-(Table1[[#This Row],[Unit Sale Price]]*0.15),"")</f>
        <v/>
      </c>
      <c r="P375" s="12" t="str">
        <f>IFERROR(Table1[[#This Row],[Unit Sale Price]]-Table1[[#This Row],[Unit Purchase Price]],"")</f>
        <v/>
      </c>
    </row>
    <row r="376" spans="1:16" ht="16.5" x14ac:dyDescent="0.3">
      <c r="A376" s="6">
        <f t="shared" si="5"/>
        <v>375</v>
      </c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10">
        <f>IFERROR(Table1[[#This Row],[Pack Sale Price]]*Table1[[#This Row],[Current Packs in Stock]],"")</f>
        <v>0</v>
      </c>
      <c r="M376" s="10" t="str">
        <f>IFERROR(Table1[[#This Row],[Total Packs]]/(Table1[[#This Row],[Current Packs in Stock]]*Table1[[#This Row],[Qty per Pack]]),"")</f>
        <v/>
      </c>
      <c r="N376" s="10">
        <f>Table1[[#This Row],[Total Packs]]-(Table1[[#This Row],[Total Packs]]*0.15)</f>
        <v>0</v>
      </c>
      <c r="O376" s="10" t="str">
        <f>IFERROR(Table1[[#This Row],[Unit Sale Price]]-(Table1[[#This Row],[Unit Sale Price]]*0.15),"")</f>
        <v/>
      </c>
      <c r="P376" s="12" t="str">
        <f>IFERROR(Table1[[#This Row],[Unit Sale Price]]-Table1[[#This Row],[Unit Purchase Price]],"")</f>
        <v/>
      </c>
    </row>
    <row r="377" spans="1:16" ht="16.5" x14ac:dyDescent="0.3">
      <c r="A377" s="6">
        <f t="shared" si="5"/>
        <v>376</v>
      </c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10">
        <f>IFERROR(Table1[[#This Row],[Pack Sale Price]]*Table1[[#This Row],[Current Packs in Stock]],"")</f>
        <v>0</v>
      </c>
      <c r="M377" s="10" t="str">
        <f>IFERROR(Table1[[#This Row],[Total Packs]]/(Table1[[#This Row],[Current Packs in Stock]]*Table1[[#This Row],[Qty per Pack]]),"")</f>
        <v/>
      </c>
      <c r="N377" s="10">
        <f>Table1[[#This Row],[Total Packs]]-(Table1[[#This Row],[Total Packs]]*0.15)</f>
        <v>0</v>
      </c>
      <c r="O377" s="10" t="str">
        <f>IFERROR(Table1[[#This Row],[Unit Sale Price]]-(Table1[[#This Row],[Unit Sale Price]]*0.15),"")</f>
        <v/>
      </c>
      <c r="P377" s="12" t="str">
        <f>IFERROR(Table1[[#This Row],[Unit Sale Price]]-Table1[[#This Row],[Unit Purchase Price]],"")</f>
        <v/>
      </c>
    </row>
    <row r="378" spans="1:16" ht="16.5" x14ac:dyDescent="0.3">
      <c r="A378" s="6">
        <f t="shared" si="5"/>
        <v>377</v>
      </c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10">
        <f>IFERROR(Table1[[#This Row],[Pack Sale Price]]*Table1[[#This Row],[Current Packs in Stock]],"")</f>
        <v>0</v>
      </c>
      <c r="M378" s="10" t="str">
        <f>IFERROR(Table1[[#This Row],[Total Packs]]/(Table1[[#This Row],[Current Packs in Stock]]*Table1[[#This Row],[Qty per Pack]]),"")</f>
        <v/>
      </c>
      <c r="N378" s="10">
        <f>Table1[[#This Row],[Total Packs]]-(Table1[[#This Row],[Total Packs]]*0.15)</f>
        <v>0</v>
      </c>
      <c r="O378" s="10" t="str">
        <f>IFERROR(Table1[[#This Row],[Unit Sale Price]]-(Table1[[#This Row],[Unit Sale Price]]*0.15),"")</f>
        <v/>
      </c>
      <c r="P378" s="12" t="str">
        <f>IFERROR(Table1[[#This Row],[Unit Sale Price]]-Table1[[#This Row],[Unit Purchase Price]],"")</f>
        <v/>
      </c>
    </row>
    <row r="379" spans="1:16" ht="16.5" x14ac:dyDescent="0.3">
      <c r="A379" s="6">
        <f t="shared" si="5"/>
        <v>378</v>
      </c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10">
        <f>IFERROR(Table1[[#This Row],[Pack Sale Price]]*Table1[[#This Row],[Current Packs in Stock]],"")</f>
        <v>0</v>
      </c>
      <c r="M379" s="10" t="str">
        <f>IFERROR(Table1[[#This Row],[Total Packs]]/(Table1[[#This Row],[Current Packs in Stock]]*Table1[[#This Row],[Qty per Pack]]),"")</f>
        <v/>
      </c>
      <c r="N379" s="10">
        <f>Table1[[#This Row],[Total Packs]]-(Table1[[#This Row],[Total Packs]]*0.15)</f>
        <v>0</v>
      </c>
      <c r="O379" s="10" t="str">
        <f>IFERROR(Table1[[#This Row],[Unit Sale Price]]-(Table1[[#This Row],[Unit Sale Price]]*0.15),"")</f>
        <v/>
      </c>
      <c r="P379" s="12" t="str">
        <f>IFERROR(Table1[[#This Row],[Unit Sale Price]]-Table1[[#This Row],[Unit Purchase Price]],"")</f>
        <v/>
      </c>
    </row>
    <row r="380" spans="1:16" ht="16.5" x14ac:dyDescent="0.3">
      <c r="A380" s="6">
        <f t="shared" si="5"/>
        <v>379</v>
      </c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10">
        <f>IFERROR(Table1[[#This Row],[Pack Sale Price]]*Table1[[#This Row],[Current Packs in Stock]],"")</f>
        <v>0</v>
      </c>
      <c r="M380" s="10" t="str">
        <f>IFERROR(Table1[[#This Row],[Total Packs]]/(Table1[[#This Row],[Current Packs in Stock]]*Table1[[#This Row],[Qty per Pack]]),"")</f>
        <v/>
      </c>
      <c r="N380" s="10">
        <f>Table1[[#This Row],[Total Packs]]-(Table1[[#This Row],[Total Packs]]*0.15)</f>
        <v>0</v>
      </c>
      <c r="O380" s="10" t="str">
        <f>IFERROR(Table1[[#This Row],[Unit Sale Price]]-(Table1[[#This Row],[Unit Sale Price]]*0.15),"")</f>
        <v/>
      </c>
      <c r="P380" s="12" t="str">
        <f>IFERROR(Table1[[#This Row],[Unit Sale Price]]-Table1[[#This Row],[Unit Purchase Price]],"")</f>
        <v/>
      </c>
    </row>
    <row r="381" spans="1:16" ht="16.5" x14ac:dyDescent="0.3">
      <c r="A381" s="6">
        <f t="shared" si="5"/>
        <v>380</v>
      </c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10">
        <f>IFERROR(Table1[[#This Row],[Pack Sale Price]]*Table1[[#This Row],[Current Packs in Stock]],"")</f>
        <v>0</v>
      </c>
      <c r="M381" s="10" t="str">
        <f>IFERROR(Table1[[#This Row],[Total Packs]]/(Table1[[#This Row],[Current Packs in Stock]]*Table1[[#This Row],[Qty per Pack]]),"")</f>
        <v/>
      </c>
      <c r="N381" s="10">
        <f>Table1[[#This Row],[Total Packs]]-(Table1[[#This Row],[Total Packs]]*0.15)</f>
        <v>0</v>
      </c>
      <c r="O381" s="10" t="str">
        <f>IFERROR(Table1[[#This Row],[Unit Sale Price]]-(Table1[[#This Row],[Unit Sale Price]]*0.15),"")</f>
        <v/>
      </c>
      <c r="P381" s="12" t="str">
        <f>IFERROR(Table1[[#This Row],[Unit Sale Price]]-Table1[[#This Row],[Unit Purchase Price]],"")</f>
        <v/>
      </c>
    </row>
    <row r="382" spans="1:16" ht="16.5" x14ac:dyDescent="0.3">
      <c r="A382" s="6">
        <f t="shared" si="5"/>
        <v>381</v>
      </c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10">
        <f>IFERROR(Table1[[#This Row],[Pack Sale Price]]*Table1[[#This Row],[Current Packs in Stock]],"")</f>
        <v>0</v>
      </c>
      <c r="M382" s="10" t="str">
        <f>IFERROR(Table1[[#This Row],[Total Packs]]/(Table1[[#This Row],[Current Packs in Stock]]*Table1[[#This Row],[Qty per Pack]]),"")</f>
        <v/>
      </c>
      <c r="N382" s="10">
        <f>Table1[[#This Row],[Total Packs]]-(Table1[[#This Row],[Total Packs]]*0.15)</f>
        <v>0</v>
      </c>
      <c r="O382" s="10" t="str">
        <f>IFERROR(Table1[[#This Row],[Unit Sale Price]]-(Table1[[#This Row],[Unit Sale Price]]*0.15),"")</f>
        <v/>
      </c>
      <c r="P382" s="12" t="str">
        <f>IFERROR(Table1[[#This Row],[Unit Sale Price]]-Table1[[#This Row],[Unit Purchase Price]],"")</f>
        <v/>
      </c>
    </row>
    <row r="383" spans="1:16" ht="16.5" x14ac:dyDescent="0.3">
      <c r="A383" s="6">
        <f t="shared" si="5"/>
        <v>382</v>
      </c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10">
        <f>IFERROR(Table1[[#This Row],[Pack Sale Price]]*Table1[[#This Row],[Current Packs in Stock]],"")</f>
        <v>0</v>
      </c>
      <c r="M383" s="10" t="str">
        <f>IFERROR(Table1[[#This Row],[Total Packs]]/(Table1[[#This Row],[Current Packs in Stock]]*Table1[[#This Row],[Qty per Pack]]),"")</f>
        <v/>
      </c>
      <c r="N383" s="10">
        <f>Table1[[#This Row],[Total Packs]]-(Table1[[#This Row],[Total Packs]]*0.15)</f>
        <v>0</v>
      </c>
      <c r="O383" s="10" t="str">
        <f>IFERROR(Table1[[#This Row],[Unit Sale Price]]-(Table1[[#This Row],[Unit Sale Price]]*0.15),"")</f>
        <v/>
      </c>
      <c r="P383" s="12" t="str">
        <f>IFERROR(Table1[[#This Row],[Unit Sale Price]]-Table1[[#This Row],[Unit Purchase Price]],"")</f>
        <v/>
      </c>
    </row>
    <row r="384" spans="1:16" ht="16.5" x14ac:dyDescent="0.3">
      <c r="A384" s="6">
        <f t="shared" si="5"/>
        <v>383</v>
      </c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10">
        <f>IFERROR(Table1[[#This Row],[Pack Sale Price]]*Table1[[#This Row],[Current Packs in Stock]],"")</f>
        <v>0</v>
      </c>
      <c r="M384" s="10" t="str">
        <f>IFERROR(Table1[[#This Row],[Total Packs]]/(Table1[[#This Row],[Current Packs in Stock]]*Table1[[#This Row],[Qty per Pack]]),"")</f>
        <v/>
      </c>
      <c r="N384" s="10">
        <f>Table1[[#This Row],[Total Packs]]-(Table1[[#This Row],[Total Packs]]*0.15)</f>
        <v>0</v>
      </c>
      <c r="O384" s="10" t="str">
        <f>IFERROR(Table1[[#This Row],[Unit Sale Price]]-(Table1[[#This Row],[Unit Sale Price]]*0.15),"")</f>
        <v/>
      </c>
      <c r="P384" s="12" t="str">
        <f>IFERROR(Table1[[#This Row],[Unit Sale Price]]-Table1[[#This Row],[Unit Purchase Price]],"")</f>
        <v/>
      </c>
    </row>
    <row r="385" spans="1:16" ht="16.5" x14ac:dyDescent="0.3">
      <c r="A385" s="6">
        <f t="shared" si="5"/>
        <v>384</v>
      </c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10">
        <f>IFERROR(Table1[[#This Row],[Pack Sale Price]]*Table1[[#This Row],[Current Packs in Stock]],"")</f>
        <v>0</v>
      </c>
      <c r="M385" s="10" t="str">
        <f>IFERROR(Table1[[#This Row],[Total Packs]]/(Table1[[#This Row],[Current Packs in Stock]]*Table1[[#This Row],[Qty per Pack]]),"")</f>
        <v/>
      </c>
      <c r="N385" s="10">
        <f>Table1[[#This Row],[Total Packs]]-(Table1[[#This Row],[Total Packs]]*0.15)</f>
        <v>0</v>
      </c>
      <c r="O385" s="10" t="str">
        <f>IFERROR(Table1[[#This Row],[Unit Sale Price]]-(Table1[[#This Row],[Unit Sale Price]]*0.15),"")</f>
        <v/>
      </c>
      <c r="P385" s="12" t="str">
        <f>IFERROR(Table1[[#This Row],[Unit Sale Price]]-Table1[[#This Row],[Unit Purchase Price]],"")</f>
        <v/>
      </c>
    </row>
    <row r="386" spans="1:16" ht="16.5" x14ac:dyDescent="0.3">
      <c r="A386" s="6">
        <f t="shared" si="5"/>
        <v>385</v>
      </c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10">
        <f>IFERROR(Table1[[#This Row],[Pack Sale Price]]*Table1[[#This Row],[Current Packs in Stock]],"")</f>
        <v>0</v>
      </c>
      <c r="M386" s="10" t="str">
        <f>IFERROR(Table1[[#This Row],[Total Packs]]/(Table1[[#This Row],[Current Packs in Stock]]*Table1[[#This Row],[Qty per Pack]]),"")</f>
        <v/>
      </c>
      <c r="N386" s="10">
        <f>Table1[[#This Row],[Total Packs]]-(Table1[[#This Row],[Total Packs]]*0.15)</f>
        <v>0</v>
      </c>
      <c r="O386" s="10" t="str">
        <f>IFERROR(Table1[[#This Row],[Unit Sale Price]]-(Table1[[#This Row],[Unit Sale Price]]*0.15),"")</f>
        <v/>
      </c>
      <c r="P386" s="12" t="str">
        <f>IFERROR(Table1[[#This Row],[Unit Sale Price]]-Table1[[#This Row],[Unit Purchase Price]],"")</f>
        <v/>
      </c>
    </row>
    <row r="387" spans="1:16" ht="16.5" x14ac:dyDescent="0.3">
      <c r="A387" s="6">
        <f t="shared" si="5"/>
        <v>386</v>
      </c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10">
        <f>IFERROR(Table1[[#This Row],[Pack Sale Price]]*Table1[[#This Row],[Current Packs in Stock]],"")</f>
        <v>0</v>
      </c>
      <c r="M387" s="10" t="str">
        <f>IFERROR(Table1[[#This Row],[Total Packs]]/(Table1[[#This Row],[Current Packs in Stock]]*Table1[[#This Row],[Qty per Pack]]),"")</f>
        <v/>
      </c>
      <c r="N387" s="10">
        <f>Table1[[#This Row],[Total Packs]]-(Table1[[#This Row],[Total Packs]]*0.15)</f>
        <v>0</v>
      </c>
      <c r="O387" s="10" t="str">
        <f>IFERROR(Table1[[#This Row],[Unit Sale Price]]-(Table1[[#This Row],[Unit Sale Price]]*0.15),"")</f>
        <v/>
      </c>
      <c r="P387" s="12" t="str">
        <f>IFERROR(Table1[[#This Row],[Unit Sale Price]]-Table1[[#This Row],[Unit Purchase Price]],"")</f>
        <v/>
      </c>
    </row>
    <row r="388" spans="1:16" ht="16.5" x14ac:dyDescent="0.3">
      <c r="A388" s="6">
        <f t="shared" ref="A388:A451" si="6">A387+1</f>
        <v>387</v>
      </c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10">
        <f>IFERROR(Table1[[#This Row],[Pack Sale Price]]*Table1[[#This Row],[Current Packs in Stock]],"")</f>
        <v>0</v>
      </c>
      <c r="M388" s="10" t="str">
        <f>IFERROR(Table1[[#This Row],[Total Packs]]/(Table1[[#This Row],[Current Packs in Stock]]*Table1[[#This Row],[Qty per Pack]]),"")</f>
        <v/>
      </c>
      <c r="N388" s="10">
        <f>Table1[[#This Row],[Total Packs]]-(Table1[[#This Row],[Total Packs]]*0.15)</f>
        <v>0</v>
      </c>
      <c r="O388" s="10" t="str">
        <f>IFERROR(Table1[[#This Row],[Unit Sale Price]]-(Table1[[#This Row],[Unit Sale Price]]*0.15),"")</f>
        <v/>
      </c>
      <c r="P388" s="12" t="str">
        <f>IFERROR(Table1[[#This Row],[Unit Sale Price]]-Table1[[#This Row],[Unit Purchase Price]],"")</f>
        <v/>
      </c>
    </row>
    <row r="389" spans="1:16" ht="16.5" x14ac:dyDescent="0.3">
      <c r="A389" s="6">
        <f t="shared" si="6"/>
        <v>388</v>
      </c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10">
        <f>IFERROR(Table1[[#This Row],[Pack Sale Price]]*Table1[[#This Row],[Current Packs in Stock]],"")</f>
        <v>0</v>
      </c>
      <c r="M389" s="10" t="str">
        <f>IFERROR(Table1[[#This Row],[Total Packs]]/(Table1[[#This Row],[Current Packs in Stock]]*Table1[[#This Row],[Qty per Pack]]),"")</f>
        <v/>
      </c>
      <c r="N389" s="10">
        <f>Table1[[#This Row],[Total Packs]]-(Table1[[#This Row],[Total Packs]]*0.15)</f>
        <v>0</v>
      </c>
      <c r="O389" s="10" t="str">
        <f>IFERROR(Table1[[#This Row],[Unit Sale Price]]-(Table1[[#This Row],[Unit Sale Price]]*0.15),"")</f>
        <v/>
      </c>
      <c r="P389" s="12" t="str">
        <f>IFERROR(Table1[[#This Row],[Unit Sale Price]]-Table1[[#This Row],[Unit Purchase Price]],"")</f>
        <v/>
      </c>
    </row>
    <row r="390" spans="1:16" ht="16.5" x14ac:dyDescent="0.3">
      <c r="A390" s="6">
        <f t="shared" si="6"/>
        <v>389</v>
      </c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10">
        <f>IFERROR(Table1[[#This Row],[Pack Sale Price]]*Table1[[#This Row],[Current Packs in Stock]],"")</f>
        <v>0</v>
      </c>
      <c r="M390" s="10" t="str">
        <f>IFERROR(Table1[[#This Row],[Total Packs]]/(Table1[[#This Row],[Current Packs in Stock]]*Table1[[#This Row],[Qty per Pack]]),"")</f>
        <v/>
      </c>
      <c r="N390" s="10">
        <f>Table1[[#This Row],[Total Packs]]-(Table1[[#This Row],[Total Packs]]*0.15)</f>
        <v>0</v>
      </c>
      <c r="O390" s="10" t="str">
        <f>IFERROR(Table1[[#This Row],[Unit Sale Price]]-(Table1[[#This Row],[Unit Sale Price]]*0.15),"")</f>
        <v/>
      </c>
      <c r="P390" s="12" t="str">
        <f>IFERROR(Table1[[#This Row],[Unit Sale Price]]-Table1[[#This Row],[Unit Purchase Price]],"")</f>
        <v/>
      </c>
    </row>
    <row r="391" spans="1:16" ht="16.5" x14ac:dyDescent="0.3">
      <c r="A391" s="6">
        <f t="shared" si="6"/>
        <v>390</v>
      </c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10">
        <f>IFERROR(Table1[[#This Row],[Pack Sale Price]]*Table1[[#This Row],[Current Packs in Stock]],"")</f>
        <v>0</v>
      </c>
      <c r="M391" s="10" t="str">
        <f>IFERROR(Table1[[#This Row],[Total Packs]]/(Table1[[#This Row],[Current Packs in Stock]]*Table1[[#This Row],[Qty per Pack]]),"")</f>
        <v/>
      </c>
      <c r="N391" s="10">
        <f>Table1[[#This Row],[Total Packs]]-(Table1[[#This Row],[Total Packs]]*0.15)</f>
        <v>0</v>
      </c>
      <c r="O391" s="10" t="str">
        <f>IFERROR(Table1[[#This Row],[Unit Sale Price]]-(Table1[[#This Row],[Unit Sale Price]]*0.15),"")</f>
        <v/>
      </c>
      <c r="P391" s="12" t="str">
        <f>IFERROR(Table1[[#This Row],[Unit Sale Price]]-Table1[[#This Row],[Unit Purchase Price]],"")</f>
        <v/>
      </c>
    </row>
    <row r="392" spans="1:16" ht="16.5" x14ac:dyDescent="0.3">
      <c r="A392" s="6">
        <f t="shared" si="6"/>
        <v>391</v>
      </c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10">
        <f>IFERROR(Table1[[#This Row],[Pack Sale Price]]*Table1[[#This Row],[Current Packs in Stock]],"")</f>
        <v>0</v>
      </c>
      <c r="M392" s="10" t="str">
        <f>IFERROR(Table1[[#This Row],[Total Packs]]/(Table1[[#This Row],[Current Packs in Stock]]*Table1[[#This Row],[Qty per Pack]]),"")</f>
        <v/>
      </c>
      <c r="N392" s="10">
        <f>Table1[[#This Row],[Total Packs]]-(Table1[[#This Row],[Total Packs]]*0.15)</f>
        <v>0</v>
      </c>
      <c r="O392" s="10" t="str">
        <f>IFERROR(Table1[[#This Row],[Unit Sale Price]]-(Table1[[#This Row],[Unit Sale Price]]*0.15),"")</f>
        <v/>
      </c>
      <c r="P392" s="12" t="str">
        <f>IFERROR(Table1[[#This Row],[Unit Sale Price]]-Table1[[#This Row],[Unit Purchase Price]],"")</f>
        <v/>
      </c>
    </row>
    <row r="393" spans="1:16" ht="16.5" x14ac:dyDescent="0.3">
      <c r="A393" s="6">
        <f t="shared" si="6"/>
        <v>392</v>
      </c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10">
        <f>IFERROR(Table1[[#This Row],[Pack Sale Price]]*Table1[[#This Row],[Current Packs in Stock]],"")</f>
        <v>0</v>
      </c>
      <c r="M393" s="10" t="str">
        <f>IFERROR(Table1[[#This Row],[Total Packs]]/(Table1[[#This Row],[Current Packs in Stock]]*Table1[[#This Row],[Qty per Pack]]),"")</f>
        <v/>
      </c>
      <c r="N393" s="10">
        <f>Table1[[#This Row],[Total Packs]]-(Table1[[#This Row],[Total Packs]]*0.15)</f>
        <v>0</v>
      </c>
      <c r="O393" s="10" t="str">
        <f>IFERROR(Table1[[#This Row],[Unit Sale Price]]-(Table1[[#This Row],[Unit Sale Price]]*0.15),"")</f>
        <v/>
      </c>
      <c r="P393" s="12" t="str">
        <f>IFERROR(Table1[[#This Row],[Unit Sale Price]]-Table1[[#This Row],[Unit Purchase Price]],"")</f>
        <v/>
      </c>
    </row>
    <row r="394" spans="1:16" ht="16.5" x14ac:dyDescent="0.3">
      <c r="A394" s="6">
        <f t="shared" si="6"/>
        <v>393</v>
      </c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10">
        <f>IFERROR(Table1[[#This Row],[Pack Sale Price]]*Table1[[#This Row],[Current Packs in Stock]],"")</f>
        <v>0</v>
      </c>
      <c r="M394" s="10" t="str">
        <f>IFERROR(Table1[[#This Row],[Total Packs]]/(Table1[[#This Row],[Current Packs in Stock]]*Table1[[#This Row],[Qty per Pack]]),"")</f>
        <v/>
      </c>
      <c r="N394" s="10">
        <f>Table1[[#This Row],[Total Packs]]-(Table1[[#This Row],[Total Packs]]*0.15)</f>
        <v>0</v>
      </c>
      <c r="O394" s="10" t="str">
        <f>IFERROR(Table1[[#This Row],[Unit Sale Price]]-(Table1[[#This Row],[Unit Sale Price]]*0.15),"")</f>
        <v/>
      </c>
      <c r="P394" s="12" t="str">
        <f>IFERROR(Table1[[#This Row],[Unit Sale Price]]-Table1[[#This Row],[Unit Purchase Price]],"")</f>
        <v/>
      </c>
    </row>
    <row r="395" spans="1:16" ht="16.5" x14ac:dyDescent="0.3">
      <c r="A395" s="6">
        <f t="shared" si="6"/>
        <v>394</v>
      </c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10">
        <f>IFERROR(Table1[[#This Row],[Pack Sale Price]]*Table1[[#This Row],[Current Packs in Stock]],"")</f>
        <v>0</v>
      </c>
      <c r="M395" s="10" t="str">
        <f>IFERROR(Table1[[#This Row],[Total Packs]]/(Table1[[#This Row],[Current Packs in Stock]]*Table1[[#This Row],[Qty per Pack]]),"")</f>
        <v/>
      </c>
      <c r="N395" s="10">
        <f>Table1[[#This Row],[Total Packs]]-(Table1[[#This Row],[Total Packs]]*0.15)</f>
        <v>0</v>
      </c>
      <c r="O395" s="10" t="str">
        <f>IFERROR(Table1[[#This Row],[Unit Sale Price]]-(Table1[[#This Row],[Unit Sale Price]]*0.15),"")</f>
        <v/>
      </c>
      <c r="P395" s="12" t="str">
        <f>IFERROR(Table1[[#This Row],[Unit Sale Price]]-Table1[[#This Row],[Unit Purchase Price]],"")</f>
        <v/>
      </c>
    </row>
    <row r="396" spans="1:16" ht="16.5" x14ac:dyDescent="0.3">
      <c r="A396" s="6">
        <f t="shared" si="6"/>
        <v>395</v>
      </c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10">
        <f>IFERROR(Table1[[#This Row],[Pack Sale Price]]*Table1[[#This Row],[Current Packs in Stock]],"")</f>
        <v>0</v>
      </c>
      <c r="M396" s="10" t="str">
        <f>IFERROR(Table1[[#This Row],[Total Packs]]/(Table1[[#This Row],[Current Packs in Stock]]*Table1[[#This Row],[Qty per Pack]]),"")</f>
        <v/>
      </c>
      <c r="N396" s="10">
        <f>Table1[[#This Row],[Total Packs]]-(Table1[[#This Row],[Total Packs]]*0.15)</f>
        <v>0</v>
      </c>
      <c r="O396" s="10" t="str">
        <f>IFERROR(Table1[[#This Row],[Unit Sale Price]]-(Table1[[#This Row],[Unit Sale Price]]*0.15),"")</f>
        <v/>
      </c>
      <c r="P396" s="12" t="str">
        <f>IFERROR(Table1[[#This Row],[Unit Sale Price]]-Table1[[#This Row],[Unit Purchase Price]],"")</f>
        <v/>
      </c>
    </row>
    <row r="397" spans="1:16" ht="16.5" x14ac:dyDescent="0.3">
      <c r="A397" s="6">
        <f t="shared" si="6"/>
        <v>396</v>
      </c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10">
        <f>IFERROR(Table1[[#This Row],[Pack Sale Price]]*Table1[[#This Row],[Current Packs in Stock]],"")</f>
        <v>0</v>
      </c>
      <c r="M397" s="10" t="str">
        <f>IFERROR(Table1[[#This Row],[Total Packs]]/(Table1[[#This Row],[Current Packs in Stock]]*Table1[[#This Row],[Qty per Pack]]),"")</f>
        <v/>
      </c>
      <c r="N397" s="10">
        <f>Table1[[#This Row],[Total Packs]]-(Table1[[#This Row],[Total Packs]]*0.15)</f>
        <v>0</v>
      </c>
      <c r="O397" s="10" t="str">
        <f>IFERROR(Table1[[#This Row],[Unit Sale Price]]-(Table1[[#This Row],[Unit Sale Price]]*0.15),"")</f>
        <v/>
      </c>
      <c r="P397" s="12" t="str">
        <f>IFERROR(Table1[[#This Row],[Unit Sale Price]]-Table1[[#This Row],[Unit Purchase Price]],"")</f>
        <v/>
      </c>
    </row>
    <row r="398" spans="1:16" ht="16.5" x14ac:dyDescent="0.3">
      <c r="A398" s="6">
        <f t="shared" si="6"/>
        <v>397</v>
      </c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10">
        <f>IFERROR(Table1[[#This Row],[Pack Sale Price]]*Table1[[#This Row],[Current Packs in Stock]],"")</f>
        <v>0</v>
      </c>
      <c r="M398" s="10" t="str">
        <f>IFERROR(Table1[[#This Row],[Total Packs]]/(Table1[[#This Row],[Current Packs in Stock]]*Table1[[#This Row],[Qty per Pack]]),"")</f>
        <v/>
      </c>
      <c r="N398" s="10">
        <f>Table1[[#This Row],[Total Packs]]-(Table1[[#This Row],[Total Packs]]*0.15)</f>
        <v>0</v>
      </c>
      <c r="O398" s="10" t="str">
        <f>IFERROR(Table1[[#This Row],[Unit Sale Price]]-(Table1[[#This Row],[Unit Sale Price]]*0.15),"")</f>
        <v/>
      </c>
      <c r="P398" s="12" t="str">
        <f>IFERROR(Table1[[#This Row],[Unit Sale Price]]-Table1[[#This Row],[Unit Purchase Price]],"")</f>
        <v/>
      </c>
    </row>
    <row r="399" spans="1:16" ht="16.5" x14ac:dyDescent="0.3">
      <c r="A399" s="6">
        <f t="shared" si="6"/>
        <v>398</v>
      </c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10">
        <f>IFERROR(Table1[[#This Row],[Pack Sale Price]]*Table1[[#This Row],[Current Packs in Stock]],"")</f>
        <v>0</v>
      </c>
      <c r="M399" s="10" t="str">
        <f>IFERROR(Table1[[#This Row],[Total Packs]]/(Table1[[#This Row],[Current Packs in Stock]]*Table1[[#This Row],[Qty per Pack]]),"")</f>
        <v/>
      </c>
      <c r="N399" s="10">
        <f>Table1[[#This Row],[Total Packs]]-(Table1[[#This Row],[Total Packs]]*0.15)</f>
        <v>0</v>
      </c>
      <c r="O399" s="10" t="str">
        <f>IFERROR(Table1[[#This Row],[Unit Sale Price]]-(Table1[[#This Row],[Unit Sale Price]]*0.15),"")</f>
        <v/>
      </c>
      <c r="P399" s="12" t="str">
        <f>IFERROR(Table1[[#This Row],[Unit Sale Price]]-Table1[[#This Row],[Unit Purchase Price]],"")</f>
        <v/>
      </c>
    </row>
    <row r="400" spans="1:16" ht="16.5" x14ac:dyDescent="0.3">
      <c r="A400" s="6">
        <f t="shared" si="6"/>
        <v>399</v>
      </c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10">
        <f>IFERROR(Table1[[#This Row],[Pack Sale Price]]*Table1[[#This Row],[Current Packs in Stock]],"")</f>
        <v>0</v>
      </c>
      <c r="M400" s="10" t="str">
        <f>IFERROR(Table1[[#This Row],[Total Packs]]/(Table1[[#This Row],[Current Packs in Stock]]*Table1[[#This Row],[Qty per Pack]]),"")</f>
        <v/>
      </c>
      <c r="N400" s="10">
        <f>Table1[[#This Row],[Total Packs]]-(Table1[[#This Row],[Total Packs]]*0.15)</f>
        <v>0</v>
      </c>
      <c r="O400" s="10" t="str">
        <f>IFERROR(Table1[[#This Row],[Unit Sale Price]]-(Table1[[#This Row],[Unit Sale Price]]*0.15),"")</f>
        <v/>
      </c>
      <c r="P400" s="12" t="str">
        <f>IFERROR(Table1[[#This Row],[Unit Sale Price]]-Table1[[#This Row],[Unit Purchase Price]],"")</f>
        <v/>
      </c>
    </row>
    <row r="401" spans="1:16" ht="16.5" x14ac:dyDescent="0.3">
      <c r="A401" s="6">
        <f t="shared" si="6"/>
        <v>400</v>
      </c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10">
        <f>IFERROR(Table1[[#This Row],[Pack Sale Price]]*Table1[[#This Row],[Current Packs in Stock]],"")</f>
        <v>0</v>
      </c>
      <c r="M401" s="10" t="str">
        <f>IFERROR(Table1[[#This Row],[Total Packs]]/(Table1[[#This Row],[Current Packs in Stock]]*Table1[[#This Row],[Qty per Pack]]),"")</f>
        <v/>
      </c>
      <c r="N401" s="10">
        <f>Table1[[#This Row],[Total Packs]]-(Table1[[#This Row],[Total Packs]]*0.15)</f>
        <v>0</v>
      </c>
      <c r="O401" s="10" t="str">
        <f>IFERROR(Table1[[#This Row],[Unit Sale Price]]-(Table1[[#This Row],[Unit Sale Price]]*0.15),"")</f>
        <v/>
      </c>
      <c r="P401" s="12" t="str">
        <f>IFERROR(Table1[[#This Row],[Unit Sale Price]]-Table1[[#This Row],[Unit Purchase Price]],"")</f>
        <v/>
      </c>
    </row>
    <row r="402" spans="1:16" ht="16.5" x14ac:dyDescent="0.3">
      <c r="A402" s="6">
        <f t="shared" si="6"/>
        <v>401</v>
      </c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10">
        <f>IFERROR(Table1[[#This Row],[Pack Sale Price]]*Table1[[#This Row],[Current Packs in Stock]],"")</f>
        <v>0</v>
      </c>
      <c r="M402" s="10" t="str">
        <f>IFERROR(Table1[[#This Row],[Total Packs]]/(Table1[[#This Row],[Current Packs in Stock]]*Table1[[#This Row],[Qty per Pack]]),"")</f>
        <v/>
      </c>
      <c r="N402" s="10">
        <f>Table1[[#This Row],[Total Packs]]-(Table1[[#This Row],[Total Packs]]*0.15)</f>
        <v>0</v>
      </c>
      <c r="O402" s="10" t="str">
        <f>IFERROR(Table1[[#This Row],[Unit Sale Price]]-(Table1[[#This Row],[Unit Sale Price]]*0.15),"")</f>
        <v/>
      </c>
      <c r="P402" s="12" t="str">
        <f>IFERROR(Table1[[#This Row],[Unit Sale Price]]-Table1[[#This Row],[Unit Purchase Price]],"")</f>
        <v/>
      </c>
    </row>
    <row r="403" spans="1:16" ht="16.5" x14ac:dyDescent="0.3">
      <c r="A403" s="6">
        <f t="shared" si="6"/>
        <v>402</v>
      </c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10">
        <f>IFERROR(Table1[[#This Row],[Pack Sale Price]]*Table1[[#This Row],[Current Packs in Stock]],"")</f>
        <v>0</v>
      </c>
      <c r="M403" s="10" t="str">
        <f>IFERROR(Table1[[#This Row],[Total Packs]]/(Table1[[#This Row],[Current Packs in Stock]]*Table1[[#This Row],[Qty per Pack]]),"")</f>
        <v/>
      </c>
      <c r="N403" s="10">
        <f>Table1[[#This Row],[Total Packs]]-(Table1[[#This Row],[Total Packs]]*0.15)</f>
        <v>0</v>
      </c>
      <c r="O403" s="10" t="str">
        <f>IFERROR(Table1[[#This Row],[Unit Sale Price]]-(Table1[[#This Row],[Unit Sale Price]]*0.15),"")</f>
        <v/>
      </c>
      <c r="P403" s="12" t="str">
        <f>IFERROR(Table1[[#This Row],[Unit Sale Price]]-Table1[[#This Row],[Unit Purchase Price]],"")</f>
        <v/>
      </c>
    </row>
    <row r="404" spans="1:16" ht="16.5" x14ac:dyDescent="0.3">
      <c r="A404" s="6">
        <f t="shared" si="6"/>
        <v>403</v>
      </c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10">
        <f>IFERROR(Table1[[#This Row],[Pack Sale Price]]*Table1[[#This Row],[Current Packs in Stock]],"")</f>
        <v>0</v>
      </c>
      <c r="M404" s="10" t="str">
        <f>IFERROR(Table1[[#This Row],[Total Packs]]/(Table1[[#This Row],[Current Packs in Stock]]*Table1[[#This Row],[Qty per Pack]]),"")</f>
        <v/>
      </c>
      <c r="N404" s="10">
        <f>Table1[[#This Row],[Total Packs]]-(Table1[[#This Row],[Total Packs]]*0.15)</f>
        <v>0</v>
      </c>
      <c r="O404" s="10" t="str">
        <f>IFERROR(Table1[[#This Row],[Unit Sale Price]]-(Table1[[#This Row],[Unit Sale Price]]*0.15),"")</f>
        <v/>
      </c>
      <c r="P404" s="12" t="str">
        <f>IFERROR(Table1[[#This Row],[Unit Sale Price]]-Table1[[#This Row],[Unit Purchase Price]],"")</f>
        <v/>
      </c>
    </row>
    <row r="405" spans="1:16" ht="16.5" x14ac:dyDescent="0.3">
      <c r="A405" s="6">
        <f t="shared" si="6"/>
        <v>404</v>
      </c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10">
        <f>IFERROR(Table1[[#This Row],[Pack Sale Price]]*Table1[[#This Row],[Current Packs in Stock]],"")</f>
        <v>0</v>
      </c>
      <c r="M405" s="10" t="str">
        <f>IFERROR(Table1[[#This Row],[Total Packs]]/(Table1[[#This Row],[Current Packs in Stock]]*Table1[[#This Row],[Qty per Pack]]),"")</f>
        <v/>
      </c>
      <c r="N405" s="10">
        <f>Table1[[#This Row],[Total Packs]]-(Table1[[#This Row],[Total Packs]]*0.15)</f>
        <v>0</v>
      </c>
      <c r="O405" s="10" t="str">
        <f>IFERROR(Table1[[#This Row],[Unit Sale Price]]-(Table1[[#This Row],[Unit Sale Price]]*0.15),"")</f>
        <v/>
      </c>
      <c r="P405" s="12" t="str">
        <f>IFERROR(Table1[[#This Row],[Unit Sale Price]]-Table1[[#This Row],[Unit Purchase Price]],"")</f>
        <v/>
      </c>
    </row>
    <row r="406" spans="1:16" ht="16.5" x14ac:dyDescent="0.3">
      <c r="A406" s="6">
        <f t="shared" si="6"/>
        <v>405</v>
      </c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10">
        <f>IFERROR(Table1[[#This Row],[Pack Sale Price]]*Table1[[#This Row],[Current Packs in Stock]],"")</f>
        <v>0</v>
      </c>
      <c r="M406" s="10" t="str">
        <f>IFERROR(Table1[[#This Row],[Total Packs]]/(Table1[[#This Row],[Current Packs in Stock]]*Table1[[#This Row],[Qty per Pack]]),"")</f>
        <v/>
      </c>
      <c r="N406" s="10">
        <f>Table1[[#This Row],[Total Packs]]-(Table1[[#This Row],[Total Packs]]*0.15)</f>
        <v>0</v>
      </c>
      <c r="O406" s="10" t="str">
        <f>IFERROR(Table1[[#This Row],[Unit Sale Price]]-(Table1[[#This Row],[Unit Sale Price]]*0.15),"")</f>
        <v/>
      </c>
      <c r="P406" s="12" t="str">
        <f>IFERROR(Table1[[#This Row],[Unit Sale Price]]-Table1[[#This Row],[Unit Purchase Price]],"")</f>
        <v/>
      </c>
    </row>
    <row r="407" spans="1:16" ht="16.5" x14ac:dyDescent="0.3">
      <c r="A407" s="6">
        <f t="shared" si="6"/>
        <v>406</v>
      </c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10">
        <f>IFERROR(Table1[[#This Row],[Pack Sale Price]]*Table1[[#This Row],[Current Packs in Stock]],"")</f>
        <v>0</v>
      </c>
      <c r="M407" s="10" t="str">
        <f>IFERROR(Table1[[#This Row],[Total Packs]]/(Table1[[#This Row],[Current Packs in Stock]]*Table1[[#This Row],[Qty per Pack]]),"")</f>
        <v/>
      </c>
      <c r="N407" s="10">
        <f>Table1[[#This Row],[Total Packs]]-(Table1[[#This Row],[Total Packs]]*0.15)</f>
        <v>0</v>
      </c>
      <c r="O407" s="10" t="str">
        <f>IFERROR(Table1[[#This Row],[Unit Sale Price]]-(Table1[[#This Row],[Unit Sale Price]]*0.15),"")</f>
        <v/>
      </c>
      <c r="P407" s="12" t="str">
        <f>IFERROR(Table1[[#This Row],[Unit Sale Price]]-Table1[[#This Row],[Unit Purchase Price]],"")</f>
        <v/>
      </c>
    </row>
    <row r="408" spans="1:16" ht="16.5" x14ac:dyDescent="0.3">
      <c r="A408" s="6">
        <f t="shared" si="6"/>
        <v>407</v>
      </c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10">
        <f>IFERROR(Table1[[#This Row],[Pack Sale Price]]*Table1[[#This Row],[Current Packs in Stock]],"")</f>
        <v>0</v>
      </c>
      <c r="M408" s="10" t="str">
        <f>IFERROR(Table1[[#This Row],[Total Packs]]/(Table1[[#This Row],[Current Packs in Stock]]*Table1[[#This Row],[Qty per Pack]]),"")</f>
        <v/>
      </c>
      <c r="N408" s="10">
        <f>Table1[[#This Row],[Total Packs]]-(Table1[[#This Row],[Total Packs]]*0.15)</f>
        <v>0</v>
      </c>
      <c r="O408" s="10" t="str">
        <f>IFERROR(Table1[[#This Row],[Unit Sale Price]]-(Table1[[#This Row],[Unit Sale Price]]*0.15),"")</f>
        <v/>
      </c>
      <c r="P408" s="12" t="str">
        <f>IFERROR(Table1[[#This Row],[Unit Sale Price]]-Table1[[#This Row],[Unit Purchase Price]],"")</f>
        <v/>
      </c>
    </row>
    <row r="409" spans="1:16" ht="16.5" x14ac:dyDescent="0.3">
      <c r="A409" s="6">
        <f t="shared" si="6"/>
        <v>408</v>
      </c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10">
        <f>IFERROR(Table1[[#This Row],[Pack Sale Price]]*Table1[[#This Row],[Current Packs in Stock]],"")</f>
        <v>0</v>
      </c>
      <c r="M409" s="10" t="str">
        <f>IFERROR(Table1[[#This Row],[Total Packs]]/(Table1[[#This Row],[Current Packs in Stock]]*Table1[[#This Row],[Qty per Pack]]),"")</f>
        <v/>
      </c>
      <c r="N409" s="10">
        <f>Table1[[#This Row],[Total Packs]]-(Table1[[#This Row],[Total Packs]]*0.15)</f>
        <v>0</v>
      </c>
      <c r="O409" s="10" t="str">
        <f>IFERROR(Table1[[#This Row],[Unit Sale Price]]-(Table1[[#This Row],[Unit Sale Price]]*0.15),"")</f>
        <v/>
      </c>
      <c r="P409" s="12" t="str">
        <f>IFERROR(Table1[[#This Row],[Unit Sale Price]]-Table1[[#This Row],[Unit Purchase Price]],"")</f>
        <v/>
      </c>
    </row>
    <row r="410" spans="1:16" ht="16.5" x14ac:dyDescent="0.3">
      <c r="A410" s="6">
        <f t="shared" si="6"/>
        <v>409</v>
      </c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10">
        <f>IFERROR(Table1[[#This Row],[Pack Sale Price]]*Table1[[#This Row],[Current Packs in Stock]],"")</f>
        <v>0</v>
      </c>
      <c r="M410" s="10" t="str">
        <f>IFERROR(Table1[[#This Row],[Total Packs]]/(Table1[[#This Row],[Current Packs in Stock]]*Table1[[#This Row],[Qty per Pack]]),"")</f>
        <v/>
      </c>
      <c r="N410" s="10">
        <f>Table1[[#This Row],[Total Packs]]-(Table1[[#This Row],[Total Packs]]*0.15)</f>
        <v>0</v>
      </c>
      <c r="O410" s="10" t="str">
        <f>IFERROR(Table1[[#This Row],[Unit Sale Price]]-(Table1[[#This Row],[Unit Sale Price]]*0.15),"")</f>
        <v/>
      </c>
      <c r="P410" s="12" t="str">
        <f>IFERROR(Table1[[#This Row],[Unit Sale Price]]-Table1[[#This Row],[Unit Purchase Price]],"")</f>
        <v/>
      </c>
    </row>
    <row r="411" spans="1:16" ht="16.5" x14ac:dyDescent="0.3">
      <c r="A411" s="6">
        <f t="shared" si="6"/>
        <v>410</v>
      </c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10">
        <f>IFERROR(Table1[[#This Row],[Pack Sale Price]]*Table1[[#This Row],[Current Packs in Stock]],"")</f>
        <v>0</v>
      </c>
      <c r="M411" s="10" t="str">
        <f>IFERROR(Table1[[#This Row],[Total Packs]]/(Table1[[#This Row],[Current Packs in Stock]]*Table1[[#This Row],[Qty per Pack]]),"")</f>
        <v/>
      </c>
      <c r="N411" s="10">
        <f>Table1[[#This Row],[Total Packs]]-(Table1[[#This Row],[Total Packs]]*0.15)</f>
        <v>0</v>
      </c>
      <c r="O411" s="10" t="str">
        <f>IFERROR(Table1[[#This Row],[Unit Sale Price]]-(Table1[[#This Row],[Unit Sale Price]]*0.15),"")</f>
        <v/>
      </c>
      <c r="P411" s="12" t="str">
        <f>IFERROR(Table1[[#This Row],[Unit Sale Price]]-Table1[[#This Row],[Unit Purchase Price]],"")</f>
        <v/>
      </c>
    </row>
    <row r="412" spans="1:16" ht="16.5" x14ac:dyDescent="0.3">
      <c r="A412" s="6">
        <f t="shared" si="6"/>
        <v>411</v>
      </c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10">
        <f>IFERROR(Table1[[#This Row],[Pack Sale Price]]*Table1[[#This Row],[Current Packs in Stock]],"")</f>
        <v>0</v>
      </c>
      <c r="M412" s="10" t="str">
        <f>IFERROR(Table1[[#This Row],[Total Packs]]/(Table1[[#This Row],[Current Packs in Stock]]*Table1[[#This Row],[Qty per Pack]]),"")</f>
        <v/>
      </c>
      <c r="N412" s="10">
        <f>Table1[[#This Row],[Total Packs]]-(Table1[[#This Row],[Total Packs]]*0.15)</f>
        <v>0</v>
      </c>
      <c r="O412" s="10" t="str">
        <f>IFERROR(Table1[[#This Row],[Unit Sale Price]]-(Table1[[#This Row],[Unit Sale Price]]*0.15),"")</f>
        <v/>
      </c>
      <c r="P412" s="12" t="str">
        <f>IFERROR(Table1[[#This Row],[Unit Sale Price]]-Table1[[#This Row],[Unit Purchase Price]],"")</f>
        <v/>
      </c>
    </row>
    <row r="413" spans="1:16" ht="16.5" x14ac:dyDescent="0.3">
      <c r="A413" s="6">
        <f t="shared" si="6"/>
        <v>412</v>
      </c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10">
        <f>IFERROR(Table1[[#This Row],[Pack Sale Price]]*Table1[[#This Row],[Current Packs in Stock]],"")</f>
        <v>0</v>
      </c>
      <c r="M413" s="10" t="str">
        <f>IFERROR(Table1[[#This Row],[Total Packs]]/(Table1[[#This Row],[Current Packs in Stock]]*Table1[[#This Row],[Qty per Pack]]),"")</f>
        <v/>
      </c>
      <c r="N413" s="10">
        <f>Table1[[#This Row],[Total Packs]]-(Table1[[#This Row],[Total Packs]]*0.15)</f>
        <v>0</v>
      </c>
      <c r="O413" s="10" t="str">
        <f>IFERROR(Table1[[#This Row],[Unit Sale Price]]-(Table1[[#This Row],[Unit Sale Price]]*0.15),"")</f>
        <v/>
      </c>
      <c r="P413" s="12" t="str">
        <f>IFERROR(Table1[[#This Row],[Unit Sale Price]]-Table1[[#This Row],[Unit Purchase Price]],"")</f>
        <v/>
      </c>
    </row>
    <row r="414" spans="1:16" ht="16.5" x14ac:dyDescent="0.3">
      <c r="A414" s="6">
        <f t="shared" si="6"/>
        <v>413</v>
      </c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10">
        <f>IFERROR(Table1[[#This Row],[Pack Sale Price]]*Table1[[#This Row],[Current Packs in Stock]],"")</f>
        <v>0</v>
      </c>
      <c r="M414" s="10" t="str">
        <f>IFERROR(Table1[[#This Row],[Total Packs]]/(Table1[[#This Row],[Current Packs in Stock]]*Table1[[#This Row],[Qty per Pack]]),"")</f>
        <v/>
      </c>
      <c r="N414" s="10">
        <f>Table1[[#This Row],[Total Packs]]-(Table1[[#This Row],[Total Packs]]*0.15)</f>
        <v>0</v>
      </c>
      <c r="O414" s="10" t="str">
        <f>IFERROR(Table1[[#This Row],[Unit Sale Price]]-(Table1[[#This Row],[Unit Sale Price]]*0.15),"")</f>
        <v/>
      </c>
      <c r="P414" s="12" t="str">
        <f>IFERROR(Table1[[#This Row],[Unit Sale Price]]-Table1[[#This Row],[Unit Purchase Price]],"")</f>
        <v/>
      </c>
    </row>
    <row r="415" spans="1:16" ht="16.5" x14ac:dyDescent="0.3">
      <c r="A415" s="6">
        <f t="shared" si="6"/>
        <v>414</v>
      </c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10">
        <f>IFERROR(Table1[[#This Row],[Pack Sale Price]]*Table1[[#This Row],[Current Packs in Stock]],"")</f>
        <v>0</v>
      </c>
      <c r="M415" s="10" t="str">
        <f>IFERROR(Table1[[#This Row],[Total Packs]]/(Table1[[#This Row],[Current Packs in Stock]]*Table1[[#This Row],[Qty per Pack]]),"")</f>
        <v/>
      </c>
      <c r="N415" s="10">
        <f>Table1[[#This Row],[Total Packs]]-(Table1[[#This Row],[Total Packs]]*0.15)</f>
        <v>0</v>
      </c>
      <c r="O415" s="10" t="str">
        <f>IFERROR(Table1[[#This Row],[Unit Sale Price]]-(Table1[[#This Row],[Unit Sale Price]]*0.15),"")</f>
        <v/>
      </c>
      <c r="P415" s="12" t="str">
        <f>IFERROR(Table1[[#This Row],[Unit Sale Price]]-Table1[[#This Row],[Unit Purchase Price]],"")</f>
        <v/>
      </c>
    </row>
    <row r="416" spans="1:16" ht="16.5" x14ac:dyDescent="0.3">
      <c r="A416" s="6">
        <f t="shared" si="6"/>
        <v>415</v>
      </c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10">
        <f>IFERROR(Table1[[#This Row],[Pack Sale Price]]*Table1[[#This Row],[Current Packs in Stock]],"")</f>
        <v>0</v>
      </c>
      <c r="M416" s="10" t="str">
        <f>IFERROR(Table1[[#This Row],[Total Packs]]/(Table1[[#This Row],[Current Packs in Stock]]*Table1[[#This Row],[Qty per Pack]]),"")</f>
        <v/>
      </c>
      <c r="N416" s="10">
        <f>Table1[[#This Row],[Total Packs]]-(Table1[[#This Row],[Total Packs]]*0.15)</f>
        <v>0</v>
      </c>
      <c r="O416" s="10" t="str">
        <f>IFERROR(Table1[[#This Row],[Unit Sale Price]]-(Table1[[#This Row],[Unit Sale Price]]*0.15),"")</f>
        <v/>
      </c>
      <c r="P416" s="12" t="str">
        <f>IFERROR(Table1[[#This Row],[Unit Sale Price]]-Table1[[#This Row],[Unit Purchase Price]],"")</f>
        <v/>
      </c>
    </row>
    <row r="417" spans="1:16" ht="16.5" x14ac:dyDescent="0.3">
      <c r="A417" s="6">
        <f t="shared" si="6"/>
        <v>416</v>
      </c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10">
        <f>IFERROR(Table1[[#This Row],[Pack Sale Price]]*Table1[[#This Row],[Current Packs in Stock]],"")</f>
        <v>0</v>
      </c>
      <c r="M417" s="10" t="str">
        <f>IFERROR(Table1[[#This Row],[Total Packs]]/(Table1[[#This Row],[Current Packs in Stock]]*Table1[[#This Row],[Qty per Pack]]),"")</f>
        <v/>
      </c>
      <c r="N417" s="10">
        <f>Table1[[#This Row],[Total Packs]]-(Table1[[#This Row],[Total Packs]]*0.15)</f>
        <v>0</v>
      </c>
      <c r="O417" s="10" t="str">
        <f>IFERROR(Table1[[#This Row],[Unit Sale Price]]-(Table1[[#This Row],[Unit Sale Price]]*0.15),"")</f>
        <v/>
      </c>
      <c r="P417" s="12" t="str">
        <f>IFERROR(Table1[[#This Row],[Unit Sale Price]]-Table1[[#This Row],[Unit Purchase Price]],"")</f>
        <v/>
      </c>
    </row>
    <row r="418" spans="1:16" ht="16.5" x14ac:dyDescent="0.3">
      <c r="A418" s="6">
        <f t="shared" si="6"/>
        <v>417</v>
      </c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10">
        <f>IFERROR(Table1[[#This Row],[Pack Sale Price]]*Table1[[#This Row],[Current Packs in Stock]],"")</f>
        <v>0</v>
      </c>
      <c r="M418" s="10" t="str">
        <f>IFERROR(Table1[[#This Row],[Total Packs]]/(Table1[[#This Row],[Current Packs in Stock]]*Table1[[#This Row],[Qty per Pack]]),"")</f>
        <v/>
      </c>
      <c r="N418" s="10">
        <f>Table1[[#This Row],[Total Packs]]-(Table1[[#This Row],[Total Packs]]*0.15)</f>
        <v>0</v>
      </c>
      <c r="O418" s="10" t="str">
        <f>IFERROR(Table1[[#This Row],[Unit Sale Price]]-(Table1[[#This Row],[Unit Sale Price]]*0.15),"")</f>
        <v/>
      </c>
      <c r="P418" s="12" t="str">
        <f>IFERROR(Table1[[#This Row],[Unit Sale Price]]-Table1[[#This Row],[Unit Purchase Price]],"")</f>
        <v/>
      </c>
    </row>
    <row r="419" spans="1:16" ht="16.5" x14ac:dyDescent="0.3">
      <c r="A419" s="6">
        <f t="shared" si="6"/>
        <v>418</v>
      </c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10">
        <f>IFERROR(Table1[[#This Row],[Pack Sale Price]]*Table1[[#This Row],[Current Packs in Stock]],"")</f>
        <v>0</v>
      </c>
      <c r="M419" s="10" t="str">
        <f>IFERROR(Table1[[#This Row],[Total Packs]]/(Table1[[#This Row],[Current Packs in Stock]]*Table1[[#This Row],[Qty per Pack]]),"")</f>
        <v/>
      </c>
      <c r="N419" s="10">
        <f>Table1[[#This Row],[Total Packs]]-(Table1[[#This Row],[Total Packs]]*0.15)</f>
        <v>0</v>
      </c>
      <c r="O419" s="10" t="str">
        <f>IFERROR(Table1[[#This Row],[Unit Sale Price]]-(Table1[[#This Row],[Unit Sale Price]]*0.15),"")</f>
        <v/>
      </c>
      <c r="P419" s="12" t="str">
        <f>IFERROR(Table1[[#This Row],[Unit Sale Price]]-Table1[[#This Row],[Unit Purchase Price]],"")</f>
        <v/>
      </c>
    </row>
    <row r="420" spans="1:16" ht="16.5" x14ac:dyDescent="0.3">
      <c r="A420" s="6">
        <f t="shared" si="6"/>
        <v>419</v>
      </c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10">
        <f>IFERROR(Table1[[#This Row],[Pack Sale Price]]*Table1[[#This Row],[Current Packs in Stock]],"")</f>
        <v>0</v>
      </c>
      <c r="M420" s="10" t="str">
        <f>IFERROR(Table1[[#This Row],[Total Packs]]/(Table1[[#This Row],[Current Packs in Stock]]*Table1[[#This Row],[Qty per Pack]]),"")</f>
        <v/>
      </c>
      <c r="N420" s="10">
        <f>Table1[[#This Row],[Total Packs]]-(Table1[[#This Row],[Total Packs]]*0.15)</f>
        <v>0</v>
      </c>
      <c r="O420" s="10" t="str">
        <f>IFERROR(Table1[[#This Row],[Unit Sale Price]]-(Table1[[#This Row],[Unit Sale Price]]*0.15),"")</f>
        <v/>
      </c>
      <c r="P420" s="12" t="str">
        <f>IFERROR(Table1[[#This Row],[Unit Sale Price]]-Table1[[#This Row],[Unit Purchase Price]],"")</f>
        <v/>
      </c>
    </row>
    <row r="421" spans="1:16" ht="16.5" x14ac:dyDescent="0.3">
      <c r="A421" s="6">
        <f t="shared" si="6"/>
        <v>420</v>
      </c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10">
        <f>IFERROR(Table1[[#This Row],[Pack Sale Price]]*Table1[[#This Row],[Current Packs in Stock]],"")</f>
        <v>0</v>
      </c>
      <c r="M421" s="10" t="str">
        <f>IFERROR(Table1[[#This Row],[Total Packs]]/(Table1[[#This Row],[Current Packs in Stock]]*Table1[[#This Row],[Qty per Pack]]),"")</f>
        <v/>
      </c>
      <c r="N421" s="10">
        <f>Table1[[#This Row],[Total Packs]]-(Table1[[#This Row],[Total Packs]]*0.15)</f>
        <v>0</v>
      </c>
      <c r="O421" s="10" t="str">
        <f>IFERROR(Table1[[#This Row],[Unit Sale Price]]-(Table1[[#This Row],[Unit Sale Price]]*0.15),"")</f>
        <v/>
      </c>
      <c r="P421" s="12" t="str">
        <f>IFERROR(Table1[[#This Row],[Unit Sale Price]]-Table1[[#This Row],[Unit Purchase Price]],"")</f>
        <v/>
      </c>
    </row>
    <row r="422" spans="1:16" ht="16.5" x14ac:dyDescent="0.3">
      <c r="A422" s="6">
        <f t="shared" si="6"/>
        <v>421</v>
      </c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10">
        <f>IFERROR(Table1[[#This Row],[Pack Sale Price]]*Table1[[#This Row],[Current Packs in Stock]],"")</f>
        <v>0</v>
      </c>
      <c r="M422" s="10" t="str">
        <f>IFERROR(Table1[[#This Row],[Total Packs]]/(Table1[[#This Row],[Current Packs in Stock]]*Table1[[#This Row],[Qty per Pack]]),"")</f>
        <v/>
      </c>
      <c r="N422" s="10">
        <f>Table1[[#This Row],[Total Packs]]-(Table1[[#This Row],[Total Packs]]*0.15)</f>
        <v>0</v>
      </c>
      <c r="O422" s="10" t="str">
        <f>IFERROR(Table1[[#This Row],[Unit Sale Price]]-(Table1[[#This Row],[Unit Sale Price]]*0.15),"")</f>
        <v/>
      </c>
      <c r="P422" s="12" t="str">
        <f>IFERROR(Table1[[#This Row],[Unit Sale Price]]-Table1[[#This Row],[Unit Purchase Price]],"")</f>
        <v/>
      </c>
    </row>
    <row r="423" spans="1:16" ht="16.5" x14ac:dyDescent="0.3">
      <c r="A423" s="6">
        <f t="shared" si="6"/>
        <v>422</v>
      </c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10">
        <f>IFERROR(Table1[[#This Row],[Pack Sale Price]]*Table1[[#This Row],[Current Packs in Stock]],"")</f>
        <v>0</v>
      </c>
      <c r="M423" s="10" t="str">
        <f>IFERROR(Table1[[#This Row],[Total Packs]]/(Table1[[#This Row],[Current Packs in Stock]]*Table1[[#This Row],[Qty per Pack]]),"")</f>
        <v/>
      </c>
      <c r="N423" s="10">
        <f>Table1[[#This Row],[Total Packs]]-(Table1[[#This Row],[Total Packs]]*0.15)</f>
        <v>0</v>
      </c>
      <c r="O423" s="10" t="str">
        <f>IFERROR(Table1[[#This Row],[Unit Sale Price]]-(Table1[[#This Row],[Unit Sale Price]]*0.15),"")</f>
        <v/>
      </c>
      <c r="P423" s="12" t="str">
        <f>IFERROR(Table1[[#This Row],[Unit Sale Price]]-Table1[[#This Row],[Unit Purchase Price]],"")</f>
        <v/>
      </c>
    </row>
    <row r="424" spans="1:16" ht="16.5" x14ac:dyDescent="0.3">
      <c r="A424" s="6">
        <f t="shared" si="6"/>
        <v>423</v>
      </c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10">
        <f>IFERROR(Table1[[#This Row],[Pack Sale Price]]*Table1[[#This Row],[Current Packs in Stock]],"")</f>
        <v>0</v>
      </c>
      <c r="M424" s="10" t="str">
        <f>IFERROR(Table1[[#This Row],[Total Packs]]/(Table1[[#This Row],[Current Packs in Stock]]*Table1[[#This Row],[Qty per Pack]]),"")</f>
        <v/>
      </c>
      <c r="N424" s="10">
        <f>Table1[[#This Row],[Total Packs]]-(Table1[[#This Row],[Total Packs]]*0.15)</f>
        <v>0</v>
      </c>
      <c r="O424" s="10" t="str">
        <f>IFERROR(Table1[[#This Row],[Unit Sale Price]]-(Table1[[#This Row],[Unit Sale Price]]*0.15),"")</f>
        <v/>
      </c>
      <c r="P424" s="12" t="str">
        <f>IFERROR(Table1[[#This Row],[Unit Sale Price]]-Table1[[#This Row],[Unit Purchase Price]],"")</f>
        <v/>
      </c>
    </row>
    <row r="425" spans="1:16" ht="16.5" x14ac:dyDescent="0.3">
      <c r="A425" s="6">
        <f t="shared" si="6"/>
        <v>424</v>
      </c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10">
        <f>IFERROR(Table1[[#This Row],[Pack Sale Price]]*Table1[[#This Row],[Current Packs in Stock]],"")</f>
        <v>0</v>
      </c>
      <c r="M425" s="10" t="str">
        <f>IFERROR(Table1[[#This Row],[Total Packs]]/(Table1[[#This Row],[Current Packs in Stock]]*Table1[[#This Row],[Qty per Pack]]),"")</f>
        <v/>
      </c>
      <c r="N425" s="10">
        <f>Table1[[#This Row],[Total Packs]]-(Table1[[#This Row],[Total Packs]]*0.15)</f>
        <v>0</v>
      </c>
      <c r="O425" s="10" t="str">
        <f>IFERROR(Table1[[#This Row],[Unit Sale Price]]-(Table1[[#This Row],[Unit Sale Price]]*0.15),"")</f>
        <v/>
      </c>
      <c r="P425" s="12" t="str">
        <f>IFERROR(Table1[[#This Row],[Unit Sale Price]]-Table1[[#This Row],[Unit Purchase Price]],"")</f>
        <v/>
      </c>
    </row>
    <row r="426" spans="1:16" ht="16.5" x14ac:dyDescent="0.3">
      <c r="A426" s="6">
        <f t="shared" si="6"/>
        <v>425</v>
      </c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10">
        <f>IFERROR(Table1[[#This Row],[Pack Sale Price]]*Table1[[#This Row],[Current Packs in Stock]],"")</f>
        <v>0</v>
      </c>
      <c r="M426" s="10" t="str">
        <f>IFERROR(Table1[[#This Row],[Total Packs]]/(Table1[[#This Row],[Current Packs in Stock]]*Table1[[#This Row],[Qty per Pack]]),"")</f>
        <v/>
      </c>
      <c r="N426" s="10">
        <f>Table1[[#This Row],[Total Packs]]-(Table1[[#This Row],[Total Packs]]*0.15)</f>
        <v>0</v>
      </c>
      <c r="O426" s="10" t="str">
        <f>IFERROR(Table1[[#This Row],[Unit Sale Price]]-(Table1[[#This Row],[Unit Sale Price]]*0.15),"")</f>
        <v/>
      </c>
      <c r="P426" s="12" t="str">
        <f>IFERROR(Table1[[#This Row],[Unit Sale Price]]-Table1[[#This Row],[Unit Purchase Price]],"")</f>
        <v/>
      </c>
    </row>
    <row r="427" spans="1:16" ht="16.5" x14ac:dyDescent="0.3">
      <c r="A427" s="6">
        <f t="shared" si="6"/>
        <v>426</v>
      </c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10">
        <f>IFERROR(Table1[[#This Row],[Pack Sale Price]]*Table1[[#This Row],[Current Packs in Stock]],"")</f>
        <v>0</v>
      </c>
      <c r="M427" s="10" t="str">
        <f>IFERROR(Table1[[#This Row],[Total Packs]]/(Table1[[#This Row],[Current Packs in Stock]]*Table1[[#This Row],[Qty per Pack]]),"")</f>
        <v/>
      </c>
      <c r="N427" s="10">
        <f>Table1[[#This Row],[Total Packs]]-(Table1[[#This Row],[Total Packs]]*0.15)</f>
        <v>0</v>
      </c>
      <c r="O427" s="10" t="str">
        <f>IFERROR(Table1[[#This Row],[Unit Sale Price]]-(Table1[[#This Row],[Unit Sale Price]]*0.15),"")</f>
        <v/>
      </c>
      <c r="P427" s="12" t="str">
        <f>IFERROR(Table1[[#This Row],[Unit Sale Price]]-Table1[[#This Row],[Unit Purchase Price]],"")</f>
        <v/>
      </c>
    </row>
    <row r="428" spans="1:16" ht="16.5" x14ac:dyDescent="0.3">
      <c r="A428" s="6">
        <f t="shared" si="6"/>
        <v>427</v>
      </c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10">
        <f>IFERROR(Table1[[#This Row],[Pack Sale Price]]*Table1[[#This Row],[Current Packs in Stock]],"")</f>
        <v>0</v>
      </c>
      <c r="M428" s="10" t="str">
        <f>IFERROR(Table1[[#This Row],[Total Packs]]/(Table1[[#This Row],[Current Packs in Stock]]*Table1[[#This Row],[Qty per Pack]]),"")</f>
        <v/>
      </c>
      <c r="N428" s="10">
        <f>Table1[[#This Row],[Total Packs]]-(Table1[[#This Row],[Total Packs]]*0.15)</f>
        <v>0</v>
      </c>
      <c r="O428" s="10" t="str">
        <f>IFERROR(Table1[[#This Row],[Unit Sale Price]]-(Table1[[#This Row],[Unit Sale Price]]*0.15),"")</f>
        <v/>
      </c>
      <c r="P428" s="12" t="str">
        <f>IFERROR(Table1[[#This Row],[Unit Sale Price]]-Table1[[#This Row],[Unit Purchase Price]],"")</f>
        <v/>
      </c>
    </row>
    <row r="429" spans="1:16" ht="16.5" x14ac:dyDescent="0.3">
      <c r="A429" s="6">
        <f t="shared" si="6"/>
        <v>428</v>
      </c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10">
        <f>IFERROR(Table1[[#This Row],[Pack Sale Price]]*Table1[[#This Row],[Current Packs in Stock]],"")</f>
        <v>0</v>
      </c>
      <c r="M429" s="10" t="str">
        <f>IFERROR(Table1[[#This Row],[Total Packs]]/(Table1[[#This Row],[Current Packs in Stock]]*Table1[[#This Row],[Qty per Pack]]),"")</f>
        <v/>
      </c>
      <c r="N429" s="10">
        <f>Table1[[#This Row],[Total Packs]]-(Table1[[#This Row],[Total Packs]]*0.15)</f>
        <v>0</v>
      </c>
      <c r="O429" s="10" t="str">
        <f>IFERROR(Table1[[#This Row],[Unit Sale Price]]-(Table1[[#This Row],[Unit Sale Price]]*0.15),"")</f>
        <v/>
      </c>
      <c r="P429" s="12" t="str">
        <f>IFERROR(Table1[[#This Row],[Unit Sale Price]]-Table1[[#This Row],[Unit Purchase Price]],"")</f>
        <v/>
      </c>
    </row>
    <row r="430" spans="1:16" ht="16.5" x14ac:dyDescent="0.3">
      <c r="A430" s="6">
        <f t="shared" si="6"/>
        <v>429</v>
      </c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10">
        <f>IFERROR(Table1[[#This Row],[Pack Sale Price]]*Table1[[#This Row],[Current Packs in Stock]],"")</f>
        <v>0</v>
      </c>
      <c r="M430" s="10" t="str">
        <f>IFERROR(Table1[[#This Row],[Total Packs]]/(Table1[[#This Row],[Current Packs in Stock]]*Table1[[#This Row],[Qty per Pack]]),"")</f>
        <v/>
      </c>
      <c r="N430" s="10">
        <f>Table1[[#This Row],[Total Packs]]-(Table1[[#This Row],[Total Packs]]*0.15)</f>
        <v>0</v>
      </c>
      <c r="O430" s="10" t="str">
        <f>IFERROR(Table1[[#This Row],[Unit Sale Price]]-(Table1[[#This Row],[Unit Sale Price]]*0.15),"")</f>
        <v/>
      </c>
      <c r="P430" s="12" t="str">
        <f>IFERROR(Table1[[#This Row],[Unit Sale Price]]-Table1[[#This Row],[Unit Purchase Price]],"")</f>
        <v/>
      </c>
    </row>
    <row r="431" spans="1:16" ht="16.5" x14ac:dyDescent="0.3">
      <c r="A431" s="6">
        <f t="shared" si="6"/>
        <v>430</v>
      </c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10">
        <f>IFERROR(Table1[[#This Row],[Pack Sale Price]]*Table1[[#This Row],[Current Packs in Stock]],"")</f>
        <v>0</v>
      </c>
      <c r="M431" s="10" t="str">
        <f>IFERROR(Table1[[#This Row],[Total Packs]]/(Table1[[#This Row],[Current Packs in Stock]]*Table1[[#This Row],[Qty per Pack]]),"")</f>
        <v/>
      </c>
      <c r="N431" s="10">
        <f>Table1[[#This Row],[Total Packs]]-(Table1[[#This Row],[Total Packs]]*0.15)</f>
        <v>0</v>
      </c>
      <c r="O431" s="10" t="str">
        <f>IFERROR(Table1[[#This Row],[Unit Sale Price]]-(Table1[[#This Row],[Unit Sale Price]]*0.15),"")</f>
        <v/>
      </c>
      <c r="P431" s="12" t="str">
        <f>IFERROR(Table1[[#This Row],[Unit Sale Price]]-Table1[[#This Row],[Unit Purchase Price]],"")</f>
        <v/>
      </c>
    </row>
    <row r="432" spans="1:16" ht="16.5" x14ac:dyDescent="0.3">
      <c r="A432" s="6">
        <f t="shared" si="6"/>
        <v>431</v>
      </c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10">
        <f>IFERROR(Table1[[#This Row],[Pack Sale Price]]*Table1[[#This Row],[Current Packs in Stock]],"")</f>
        <v>0</v>
      </c>
      <c r="M432" s="10" t="str">
        <f>IFERROR(Table1[[#This Row],[Total Packs]]/(Table1[[#This Row],[Current Packs in Stock]]*Table1[[#This Row],[Qty per Pack]]),"")</f>
        <v/>
      </c>
      <c r="N432" s="10">
        <f>Table1[[#This Row],[Total Packs]]-(Table1[[#This Row],[Total Packs]]*0.15)</f>
        <v>0</v>
      </c>
      <c r="O432" s="10" t="str">
        <f>IFERROR(Table1[[#This Row],[Unit Sale Price]]-(Table1[[#This Row],[Unit Sale Price]]*0.15),"")</f>
        <v/>
      </c>
      <c r="P432" s="12" t="str">
        <f>IFERROR(Table1[[#This Row],[Unit Sale Price]]-Table1[[#This Row],[Unit Purchase Price]],"")</f>
        <v/>
      </c>
    </row>
    <row r="433" spans="1:16" ht="16.5" x14ac:dyDescent="0.3">
      <c r="A433" s="6">
        <f t="shared" si="6"/>
        <v>432</v>
      </c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10">
        <f>IFERROR(Table1[[#This Row],[Pack Sale Price]]*Table1[[#This Row],[Current Packs in Stock]],"")</f>
        <v>0</v>
      </c>
      <c r="M433" s="10" t="str">
        <f>IFERROR(Table1[[#This Row],[Total Packs]]/(Table1[[#This Row],[Current Packs in Stock]]*Table1[[#This Row],[Qty per Pack]]),"")</f>
        <v/>
      </c>
      <c r="N433" s="10">
        <f>Table1[[#This Row],[Total Packs]]-(Table1[[#This Row],[Total Packs]]*0.15)</f>
        <v>0</v>
      </c>
      <c r="O433" s="10" t="str">
        <f>IFERROR(Table1[[#This Row],[Unit Sale Price]]-(Table1[[#This Row],[Unit Sale Price]]*0.15),"")</f>
        <v/>
      </c>
      <c r="P433" s="12" t="str">
        <f>IFERROR(Table1[[#This Row],[Unit Sale Price]]-Table1[[#This Row],[Unit Purchase Price]],"")</f>
        <v/>
      </c>
    </row>
    <row r="434" spans="1:16" ht="16.5" x14ac:dyDescent="0.3">
      <c r="A434" s="6">
        <f t="shared" si="6"/>
        <v>433</v>
      </c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10">
        <f>IFERROR(Table1[[#This Row],[Pack Sale Price]]*Table1[[#This Row],[Current Packs in Stock]],"")</f>
        <v>0</v>
      </c>
      <c r="M434" s="10" t="str">
        <f>IFERROR(Table1[[#This Row],[Total Packs]]/(Table1[[#This Row],[Current Packs in Stock]]*Table1[[#This Row],[Qty per Pack]]),"")</f>
        <v/>
      </c>
      <c r="N434" s="10">
        <f>Table1[[#This Row],[Total Packs]]-(Table1[[#This Row],[Total Packs]]*0.15)</f>
        <v>0</v>
      </c>
      <c r="O434" s="10" t="str">
        <f>IFERROR(Table1[[#This Row],[Unit Sale Price]]-(Table1[[#This Row],[Unit Sale Price]]*0.15),"")</f>
        <v/>
      </c>
      <c r="P434" s="12" t="str">
        <f>IFERROR(Table1[[#This Row],[Unit Sale Price]]-Table1[[#This Row],[Unit Purchase Price]],"")</f>
        <v/>
      </c>
    </row>
    <row r="435" spans="1:16" ht="16.5" x14ac:dyDescent="0.3">
      <c r="A435" s="6">
        <f t="shared" si="6"/>
        <v>434</v>
      </c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10">
        <f>IFERROR(Table1[[#This Row],[Pack Sale Price]]*Table1[[#This Row],[Current Packs in Stock]],"")</f>
        <v>0</v>
      </c>
      <c r="M435" s="10" t="str">
        <f>IFERROR(Table1[[#This Row],[Total Packs]]/(Table1[[#This Row],[Current Packs in Stock]]*Table1[[#This Row],[Qty per Pack]]),"")</f>
        <v/>
      </c>
      <c r="N435" s="10">
        <f>Table1[[#This Row],[Total Packs]]-(Table1[[#This Row],[Total Packs]]*0.15)</f>
        <v>0</v>
      </c>
      <c r="O435" s="10" t="str">
        <f>IFERROR(Table1[[#This Row],[Unit Sale Price]]-(Table1[[#This Row],[Unit Sale Price]]*0.15),"")</f>
        <v/>
      </c>
      <c r="P435" s="12" t="str">
        <f>IFERROR(Table1[[#This Row],[Unit Sale Price]]-Table1[[#This Row],[Unit Purchase Price]],"")</f>
        <v/>
      </c>
    </row>
    <row r="436" spans="1:16" ht="16.5" x14ac:dyDescent="0.3">
      <c r="A436" s="6">
        <f t="shared" si="6"/>
        <v>435</v>
      </c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10">
        <f>IFERROR(Table1[[#This Row],[Pack Sale Price]]*Table1[[#This Row],[Current Packs in Stock]],"")</f>
        <v>0</v>
      </c>
      <c r="M436" s="10" t="str">
        <f>IFERROR(Table1[[#This Row],[Total Packs]]/(Table1[[#This Row],[Current Packs in Stock]]*Table1[[#This Row],[Qty per Pack]]),"")</f>
        <v/>
      </c>
      <c r="N436" s="10">
        <f>Table1[[#This Row],[Total Packs]]-(Table1[[#This Row],[Total Packs]]*0.15)</f>
        <v>0</v>
      </c>
      <c r="O436" s="10" t="str">
        <f>IFERROR(Table1[[#This Row],[Unit Sale Price]]-(Table1[[#This Row],[Unit Sale Price]]*0.15),"")</f>
        <v/>
      </c>
      <c r="P436" s="12" t="str">
        <f>IFERROR(Table1[[#This Row],[Unit Sale Price]]-Table1[[#This Row],[Unit Purchase Price]],"")</f>
        <v/>
      </c>
    </row>
    <row r="437" spans="1:16" ht="16.5" x14ac:dyDescent="0.3">
      <c r="A437" s="6">
        <f t="shared" si="6"/>
        <v>436</v>
      </c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10">
        <f>IFERROR(Table1[[#This Row],[Pack Sale Price]]*Table1[[#This Row],[Current Packs in Stock]],"")</f>
        <v>0</v>
      </c>
      <c r="M437" s="10" t="str">
        <f>IFERROR(Table1[[#This Row],[Total Packs]]/(Table1[[#This Row],[Current Packs in Stock]]*Table1[[#This Row],[Qty per Pack]]),"")</f>
        <v/>
      </c>
      <c r="N437" s="10">
        <f>Table1[[#This Row],[Total Packs]]-(Table1[[#This Row],[Total Packs]]*0.15)</f>
        <v>0</v>
      </c>
      <c r="O437" s="10" t="str">
        <f>IFERROR(Table1[[#This Row],[Unit Sale Price]]-(Table1[[#This Row],[Unit Sale Price]]*0.15),"")</f>
        <v/>
      </c>
      <c r="P437" s="12" t="str">
        <f>IFERROR(Table1[[#This Row],[Unit Sale Price]]-Table1[[#This Row],[Unit Purchase Price]],"")</f>
        <v/>
      </c>
    </row>
    <row r="438" spans="1:16" ht="16.5" x14ac:dyDescent="0.3">
      <c r="A438" s="6">
        <f t="shared" si="6"/>
        <v>437</v>
      </c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10">
        <f>IFERROR(Table1[[#This Row],[Pack Sale Price]]*Table1[[#This Row],[Current Packs in Stock]],"")</f>
        <v>0</v>
      </c>
      <c r="M438" s="10" t="str">
        <f>IFERROR(Table1[[#This Row],[Total Packs]]/(Table1[[#This Row],[Current Packs in Stock]]*Table1[[#This Row],[Qty per Pack]]),"")</f>
        <v/>
      </c>
      <c r="N438" s="10">
        <f>Table1[[#This Row],[Total Packs]]-(Table1[[#This Row],[Total Packs]]*0.15)</f>
        <v>0</v>
      </c>
      <c r="O438" s="10" t="str">
        <f>IFERROR(Table1[[#This Row],[Unit Sale Price]]-(Table1[[#This Row],[Unit Sale Price]]*0.15),"")</f>
        <v/>
      </c>
      <c r="P438" s="12" t="str">
        <f>IFERROR(Table1[[#This Row],[Unit Sale Price]]-Table1[[#This Row],[Unit Purchase Price]],"")</f>
        <v/>
      </c>
    </row>
    <row r="439" spans="1:16" ht="16.5" x14ac:dyDescent="0.3">
      <c r="A439" s="6">
        <f t="shared" si="6"/>
        <v>438</v>
      </c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10">
        <f>IFERROR(Table1[[#This Row],[Pack Sale Price]]*Table1[[#This Row],[Current Packs in Stock]],"")</f>
        <v>0</v>
      </c>
      <c r="M439" s="10" t="str">
        <f>IFERROR(Table1[[#This Row],[Total Packs]]/(Table1[[#This Row],[Current Packs in Stock]]*Table1[[#This Row],[Qty per Pack]]),"")</f>
        <v/>
      </c>
      <c r="N439" s="10">
        <f>Table1[[#This Row],[Total Packs]]-(Table1[[#This Row],[Total Packs]]*0.15)</f>
        <v>0</v>
      </c>
      <c r="O439" s="10" t="str">
        <f>IFERROR(Table1[[#This Row],[Unit Sale Price]]-(Table1[[#This Row],[Unit Sale Price]]*0.15),"")</f>
        <v/>
      </c>
      <c r="P439" s="12" t="str">
        <f>IFERROR(Table1[[#This Row],[Unit Sale Price]]-Table1[[#This Row],[Unit Purchase Price]],"")</f>
        <v/>
      </c>
    </row>
    <row r="440" spans="1:16" ht="16.5" x14ac:dyDescent="0.3">
      <c r="A440" s="6">
        <f t="shared" si="6"/>
        <v>439</v>
      </c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10">
        <f>IFERROR(Table1[[#This Row],[Pack Sale Price]]*Table1[[#This Row],[Current Packs in Stock]],"")</f>
        <v>0</v>
      </c>
      <c r="M440" s="10" t="str">
        <f>IFERROR(Table1[[#This Row],[Total Packs]]/(Table1[[#This Row],[Current Packs in Stock]]*Table1[[#This Row],[Qty per Pack]]),"")</f>
        <v/>
      </c>
      <c r="N440" s="10">
        <f>Table1[[#This Row],[Total Packs]]-(Table1[[#This Row],[Total Packs]]*0.15)</f>
        <v>0</v>
      </c>
      <c r="O440" s="10" t="str">
        <f>IFERROR(Table1[[#This Row],[Unit Sale Price]]-(Table1[[#This Row],[Unit Sale Price]]*0.15),"")</f>
        <v/>
      </c>
      <c r="P440" s="12" t="str">
        <f>IFERROR(Table1[[#This Row],[Unit Sale Price]]-Table1[[#This Row],[Unit Purchase Price]],"")</f>
        <v/>
      </c>
    </row>
    <row r="441" spans="1:16" ht="16.5" x14ac:dyDescent="0.3">
      <c r="A441" s="6">
        <f t="shared" si="6"/>
        <v>440</v>
      </c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10">
        <f>IFERROR(Table1[[#This Row],[Pack Sale Price]]*Table1[[#This Row],[Current Packs in Stock]],"")</f>
        <v>0</v>
      </c>
      <c r="M441" s="10" t="str">
        <f>IFERROR(Table1[[#This Row],[Total Packs]]/(Table1[[#This Row],[Current Packs in Stock]]*Table1[[#This Row],[Qty per Pack]]),"")</f>
        <v/>
      </c>
      <c r="N441" s="10">
        <f>Table1[[#This Row],[Total Packs]]-(Table1[[#This Row],[Total Packs]]*0.15)</f>
        <v>0</v>
      </c>
      <c r="O441" s="10" t="str">
        <f>IFERROR(Table1[[#This Row],[Unit Sale Price]]-(Table1[[#This Row],[Unit Sale Price]]*0.15),"")</f>
        <v/>
      </c>
      <c r="P441" s="12" t="str">
        <f>IFERROR(Table1[[#This Row],[Unit Sale Price]]-Table1[[#This Row],[Unit Purchase Price]],"")</f>
        <v/>
      </c>
    </row>
    <row r="442" spans="1:16" ht="16.5" x14ac:dyDescent="0.3">
      <c r="A442" s="6">
        <f t="shared" si="6"/>
        <v>441</v>
      </c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10">
        <f>IFERROR(Table1[[#This Row],[Pack Sale Price]]*Table1[[#This Row],[Current Packs in Stock]],"")</f>
        <v>0</v>
      </c>
      <c r="M442" s="10" t="str">
        <f>IFERROR(Table1[[#This Row],[Total Packs]]/(Table1[[#This Row],[Current Packs in Stock]]*Table1[[#This Row],[Qty per Pack]]),"")</f>
        <v/>
      </c>
      <c r="N442" s="10">
        <f>Table1[[#This Row],[Total Packs]]-(Table1[[#This Row],[Total Packs]]*0.15)</f>
        <v>0</v>
      </c>
      <c r="O442" s="10" t="str">
        <f>IFERROR(Table1[[#This Row],[Unit Sale Price]]-(Table1[[#This Row],[Unit Sale Price]]*0.15),"")</f>
        <v/>
      </c>
      <c r="P442" s="12" t="str">
        <f>IFERROR(Table1[[#This Row],[Unit Sale Price]]-Table1[[#This Row],[Unit Purchase Price]],"")</f>
        <v/>
      </c>
    </row>
    <row r="443" spans="1:16" ht="16.5" x14ac:dyDescent="0.3">
      <c r="A443" s="6">
        <f t="shared" si="6"/>
        <v>442</v>
      </c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10">
        <f>IFERROR(Table1[[#This Row],[Pack Sale Price]]*Table1[[#This Row],[Current Packs in Stock]],"")</f>
        <v>0</v>
      </c>
      <c r="M443" s="10" t="str">
        <f>IFERROR(Table1[[#This Row],[Total Packs]]/(Table1[[#This Row],[Current Packs in Stock]]*Table1[[#This Row],[Qty per Pack]]),"")</f>
        <v/>
      </c>
      <c r="N443" s="10">
        <f>Table1[[#This Row],[Total Packs]]-(Table1[[#This Row],[Total Packs]]*0.15)</f>
        <v>0</v>
      </c>
      <c r="O443" s="10" t="str">
        <f>IFERROR(Table1[[#This Row],[Unit Sale Price]]-(Table1[[#This Row],[Unit Sale Price]]*0.15),"")</f>
        <v/>
      </c>
      <c r="P443" s="12" t="str">
        <f>IFERROR(Table1[[#This Row],[Unit Sale Price]]-Table1[[#This Row],[Unit Purchase Price]],"")</f>
        <v/>
      </c>
    </row>
    <row r="444" spans="1:16" ht="16.5" x14ac:dyDescent="0.3">
      <c r="A444" s="6">
        <f t="shared" si="6"/>
        <v>443</v>
      </c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10">
        <f>IFERROR(Table1[[#This Row],[Pack Sale Price]]*Table1[[#This Row],[Current Packs in Stock]],"")</f>
        <v>0</v>
      </c>
      <c r="M444" s="10" t="str">
        <f>IFERROR(Table1[[#This Row],[Total Packs]]/(Table1[[#This Row],[Current Packs in Stock]]*Table1[[#This Row],[Qty per Pack]]),"")</f>
        <v/>
      </c>
      <c r="N444" s="10">
        <f>Table1[[#This Row],[Total Packs]]-(Table1[[#This Row],[Total Packs]]*0.15)</f>
        <v>0</v>
      </c>
      <c r="O444" s="10" t="str">
        <f>IFERROR(Table1[[#This Row],[Unit Sale Price]]-(Table1[[#This Row],[Unit Sale Price]]*0.15),"")</f>
        <v/>
      </c>
      <c r="P444" s="12" t="str">
        <f>IFERROR(Table1[[#This Row],[Unit Sale Price]]-Table1[[#This Row],[Unit Purchase Price]],"")</f>
        <v/>
      </c>
    </row>
    <row r="445" spans="1:16" ht="16.5" x14ac:dyDescent="0.3">
      <c r="A445" s="6">
        <f t="shared" si="6"/>
        <v>444</v>
      </c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10">
        <f>IFERROR(Table1[[#This Row],[Pack Sale Price]]*Table1[[#This Row],[Current Packs in Stock]],"")</f>
        <v>0</v>
      </c>
      <c r="M445" s="10" t="str">
        <f>IFERROR(Table1[[#This Row],[Total Packs]]/(Table1[[#This Row],[Current Packs in Stock]]*Table1[[#This Row],[Qty per Pack]]),"")</f>
        <v/>
      </c>
      <c r="N445" s="10">
        <f>Table1[[#This Row],[Total Packs]]-(Table1[[#This Row],[Total Packs]]*0.15)</f>
        <v>0</v>
      </c>
      <c r="O445" s="10" t="str">
        <f>IFERROR(Table1[[#This Row],[Unit Sale Price]]-(Table1[[#This Row],[Unit Sale Price]]*0.15),"")</f>
        <v/>
      </c>
      <c r="P445" s="12" t="str">
        <f>IFERROR(Table1[[#This Row],[Unit Sale Price]]-Table1[[#This Row],[Unit Purchase Price]],"")</f>
        <v/>
      </c>
    </row>
    <row r="446" spans="1:16" ht="16.5" x14ac:dyDescent="0.3">
      <c r="A446" s="6">
        <f t="shared" si="6"/>
        <v>445</v>
      </c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10">
        <f>IFERROR(Table1[[#This Row],[Pack Sale Price]]*Table1[[#This Row],[Current Packs in Stock]],"")</f>
        <v>0</v>
      </c>
      <c r="M446" s="10" t="str">
        <f>IFERROR(Table1[[#This Row],[Total Packs]]/(Table1[[#This Row],[Current Packs in Stock]]*Table1[[#This Row],[Qty per Pack]]),"")</f>
        <v/>
      </c>
      <c r="N446" s="10">
        <f>Table1[[#This Row],[Total Packs]]-(Table1[[#This Row],[Total Packs]]*0.15)</f>
        <v>0</v>
      </c>
      <c r="O446" s="10" t="str">
        <f>IFERROR(Table1[[#This Row],[Unit Sale Price]]-(Table1[[#This Row],[Unit Sale Price]]*0.15),"")</f>
        <v/>
      </c>
      <c r="P446" s="12" t="str">
        <f>IFERROR(Table1[[#This Row],[Unit Sale Price]]-Table1[[#This Row],[Unit Purchase Price]],"")</f>
        <v/>
      </c>
    </row>
    <row r="447" spans="1:16" ht="16.5" x14ac:dyDescent="0.3">
      <c r="A447" s="6">
        <f t="shared" si="6"/>
        <v>446</v>
      </c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10">
        <f>IFERROR(Table1[[#This Row],[Pack Sale Price]]*Table1[[#This Row],[Current Packs in Stock]],"")</f>
        <v>0</v>
      </c>
      <c r="M447" s="10" t="str">
        <f>IFERROR(Table1[[#This Row],[Total Packs]]/(Table1[[#This Row],[Current Packs in Stock]]*Table1[[#This Row],[Qty per Pack]]),"")</f>
        <v/>
      </c>
      <c r="N447" s="10">
        <f>Table1[[#This Row],[Total Packs]]-(Table1[[#This Row],[Total Packs]]*0.15)</f>
        <v>0</v>
      </c>
      <c r="O447" s="10" t="str">
        <f>IFERROR(Table1[[#This Row],[Unit Sale Price]]-(Table1[[#This Row],[Unit Sale Price]]*0.15),"")</f>
        <v/>
      </c>
      <c r="P447" s="12" t="str">
        <f>IFERROR(Table1[[#This Row],[Unit Sale Price]]-Table1[[#This Row],[Unit Purchase Price]],"")</f>
        <v/>
      </c>
    </row>
    <row r="448" spans="1:16" ht="16.5" x14ac:dyDescent="0.3">
      <c r="A448" s="6">
        <f t="shared" si="6"/>
        <v>447</v>
      </c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10">
        <f>IFERROR(Table1[[#This Row],[Pack Sale Price]]*Table1[[#This Row],[Current Packs in Stock]],"")</f>
        <v>0</v>
      </c>
      <c r="M448" s="10" t="str">
        <f>IFERROR(Table1[[#This Row],[Total Packs]]/(Table1[[#This Row],[Current Packs in Stock]]*Table1[[#This Row],[Qty per Pack]]),"")</f>
        <v/>
      </c>
      <c r="N448" s="10">
        <f>Table1[[#This Row],[Total Packs]]-(Table1[[#This Row],[Total Packs]]*0.15)</f>
        <v>0</v>
      </c>
      <c r="O448" s="10" t="str">
        <f>IFERROR(Table1[[#This Row],[Unit Sale Price]]-(Table1[[#This Row],[Unit Sale Price]]*0.15),"")</f>
        <v/>
      </c>
      <c r="P448" s="12" t="str">
        <f>IFERROR(Table1[[#This Row],[Unit Sale Price]]-Table1[[#This Row],[Unit Purchase Price]],"")</f>
        <v/>
      </c>
    </row>
    <row r="449" spans="1:16" ht="16.5" x14ac:dyDescent="0.3">
      <c r="A449" s="6">
        <f t="shared" si="6"/>
        <v>448</v>
      </c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10">
        <f>IFERROR(Table1[[#This Row],[Pack Sale Price]]*Table1[[#This Row],[Current Packs in Stock]],"")</f>
        <v>0</v>
      </c>
      <c r="M449" s="10" t="str">
        <f>IFERROR(Table1[[#This Row],[Total Packs]]/(Table1[[#This Row],[Current Packs in Stock]]*Table1[[#This Row],[Qty per Pack]]),"")</f>
        <v/>
      </c>
      <c r="N449" s="10">
        <f>Table1[[#This Row],[Total Packs]]-(Table1[[#This Row],[Total Packs]]*0.15)</f>
        <v>0</v>
      </c>
      <c r="O449" s="10" t="str">
        <f>IFERROR(Table1[[#This Row],[Unit Sale Price]]-(Table1[[#This Row],[Unit Sale Price]]*0.15),"")</f>
        <v/>
      </c>
      <c r="P449" s="12" t="str">
        <f>IFERROR(Table1[[#This Row],[Unit Sale Price]]-Table1[[#This Row],[Unit Purchase Price]],"")</f>
        <v/>
      </c>
    </row>
    <row r="450" spans="1:16" ht="16.5" x14ac:dyDescent="0.3">
      <c r="A450" s="6">
        <f t="shared" si="6"/>
        <v>449</v>
      </c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10">
        <f>IFERROR(Table1[[#This Row],[Pack Sale Price]]*Table1[[#This Row],[Current Packs in Stock]],"")</f>
        <v>0</v>
      </c>
      <c r="M450" s="10" t="str">
        <f>IFERROR(Table1[[#This Row],[Total Packs]]/(Table1[[#This Row],[Current Packs in Stock]]*Table1[[#This Row],[Qty per Pack]]),"")</f>
        <v/>
      </c>
      <c r="N450" s="10">
        <f>Table1[[#This Row],[Total Packs]]-(Table1[[#This Row],[Total Packs]]*0.15)</f>
        <v>0</v>
      </c>
      <c r="O450" s="10" t="str">
        <f>IFERROR(Table1[[#This Row],[Unit Sale Price]]-(Table1[[#This Row],[Unit Sale Price]]*0.15),"")</f>
        <v/>
      </c>
      <c r="P450" s="12" t="str">
        <f>IFERROR(Table1[[#This Row],[Unit Sale Price]]-Table1[[#This Row],[Unit Purchase Price]],"")</f>
        <v/>
      </c>
    </row>
    <row r="451" spans="1:16" ht="16.5" x14ac:dyDescent="0.3">
      <c r="A451" s="6">
        <f t="shared" si="6"/>
        <v>450</v>
      </c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10">
        <f>IFERROR(Table1[[#This Row],[Pack Sale Price]]*Table1[[#This Row],[Current Packs in Stock]],"")</f>
        <v>0</v>
      </c>
      <c r="M451" s="10" t="str">
        <f>IFERROR(Table1[[#This Row],[Total Packs]]/(Table1[[#This Row],[Current Packs in Stock]]*Table1[[#This Row],[Qty per Pack]]),"")</f>
        <v/>
      </c>
      <c r="N451" s="10">
        <f>Table1[[#This Row],[Total Packs]]-(Table1[[#This Row],[Total Packs]]*0.15)</f>
        <v>0</v>
      </c>
      <c r="O451" s="10" t="str">
        <f>IFERROR(Table1[[#This Row],[Unit Sale Price]]-(Table1[[#This Row],[Unit Sale Price]]*0.15),"")</f>
        <v/>
      </c>
      <c r="P451" s="12" t="str">
        <f>IFERROR(Table1[[#This Row],[Unit Sale Price]]-Table1[[#This Row],[Unit Purchase Price]],"")</f>
        <v/>
      </c>
    </row>
    <row r="452" spans="1:16" ht="16.5" x14ac:dyDescent="0.3">
      <c r="A452" s="6">
        <f t="shared" ref="A452:A515" si="7">A451+1</f>
        <v>451</v>
      </c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10">
        <f>IFERROR(Table1[[#This Row],[Pack Sale Price]]*Table1[[#This Row],[Current Packs in Stock]],"")</f>
        <v>0</v>
      </c>
      <c r="M452" s="10" t="str">
        <f>IFERROR(Table1[[#This Row],[Total Packs]]/(Table1[[#This Row],[Current Packs in Stock]]*Table1[[#This Row],[Qty per Pack]]),"")</f>
        <v/>
      </c>
      <c r="N452" s="10">
        <f>Table1[[#This Row],[Total Packs]]-(Table1[[#This Row],[Total Packs]]*0.15)</f>
        <v>0</v>
      </c>
      <c r="O452" s="10" t="str">
        <f>IFERROR(Table1[[#This Row],[Unit Sale Price]]-(Table1[[#This Row],[Unit Sale Price]]*0.15),"")</f>
        <v/>
      </c>
      <c r="P452" s="12" t="str">
        <f>IFERROR(Table1[[#This Row],[Unit Sale Price]]-Table1[[#This Row],[Unit Purchase Price]],"")</f>
        <v/>
      </c>
    </row>
    <row r="453" spans="1:16" ht="16.5" x14ac:dyDescent="0.3">
      <c r="A453" s="6">
        <f t="shared" si="7"/>
        <v>452</v>
      </c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10">
        <f>IFERROR(Table1[[#This Row],[Pack Sale Price]]*Table1[[#This Row],[Current Packs in Stock]],"")</f>
        <v>0</v>
      </c>
      <c r="M453" s="10" t="str">
        <f>IFERROR(Table1[[#This Row],[Total Packs]]/(Table1[[#This Row],[Current Packs in Stock]]*Table1[[#This Row],[Qty per Pack]]),"")</f>
        <v/>
      </c>
      <c r="N453" s="10">
        <f>Table1[[#This Row],[Total Packs]]-(Table1[[#This Row],[Total Packs]]*0.15)</f>
        <v>0</v>
      </c>
      <c r="O453" s="10" t="str">
        <f>IFERROR(Table1[[#This Row],[Unit Sale Price]]-(Table1[[#This Row],[Unit Sale Price]]*0.15),"")</f>
        <v/>
      </c>
      <c r="P453" s="12" t="str">
        <f>IFERROR(Table1[[#This Row],[Unit Sale Price]]-Table1[[#This Row],[Unit Purchase Price]],"")</f>
        <v/>
      </c>
    </row>
    <row r="454" spans="1:16" ht="16.5" x14ac:dyDescent="0.3">
      <c r="A454" s="6">
        <f t="shared" si="7"/>
        <v>453</v>
      </c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10">
        <f>IFERROR(Table1[[#This Row],[Pack Sale Price]]*Table1[[#This Row],[Current Packs in Stock]],"")</f>
        <v>0</v>
      </c>
      <c r="M454" s="10" t="str">
        <f>IFERROR(Table1[[#This Row],[Total Packs]]/(Table1[[#This Row],[Current Packs in Stock]]*Table1[[#This Row],[Qty per Pack]]),"")</f>
        <v/>
      </c>
      <c r="N454" s="10">
        <f>Table1[[#This Row],[Total Packs]]-(Table1[[#This Row],[Total Packs]]*0.15)</f>
        <v>0</v>
      </c>
      <c r="O454" s="10" t="str">
        <f>IFERROR(Table1[[#This Row],[Unit Sale Price]]-(Table1[[#This Row],[Unit Sale Price]]*0.15),"")</f>
        <v/>
      </c>
      <c r="P454" s="12" t="str">
        <f>IFERROR(Table1[[#This Row],[Unit Sale Price]]-Table1[[#This Row],[Unit Purchase Price]],"")</f>
        <v/>
      </c>
    </row>
    <row r="455" spans="1:16" ht="16.5" x14ac:dyDescent="0.3">
      <c r="A455" s="6">
        <f t="shared" si="7"/>
        <v>454</v>
      </c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10">
        <f>IFERROR(Table1[[#This Row],[Pack Sale Price]]*Table1[[#This Row],[Current Packs in Stock]],"")</f>
        <v>0</v>
      </c>
      <c r="M455" s="10" t="str">
        <f>IFERROR(Table1[[#This Row],[Total Packs]]/(Table1[[#This Row],[Current Packs in Stock]]*Table1[[#This Row],[Qty per Pack]]),"")</f>
        <v/>
      </c>
      <c r="N455" s="10">
        <f>Table1[[#This Row],[Total Packs]]-(Table1[[#This Row],[Total Packs]]*0.15)</f>
        <v>0</v>
      </c>
      <c r="O455" s="10" t="str">
        <f>IFERROR(Table1[[#This Row],[Unit Sale Price]]-(Table1[[#This Row],[Unit Sale Price]]*0.15),"")</f>
        <v/>
      </c>
      <c r="P455" s="12" t="str">
        <f>IFERROR(Table1[[#This Row],[Unit Sale Price]]-Table1[[#This Row],[Unit Purchase Price]],"")</f>
        <v/>
      </c>
    </row>
    <row r="456" spans="1:16" ht="16.5" x14ac:dyDescent="0.3">
      <c r="A456" s="6">
        <f t="shared" si="7"/>
        <v>455</v>
      </c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10">
        <f>IFERROR(Table1[[#This Row],[Pack Sale Price]]*Table1[[#This Row],[Current Packs in Stock]],"")</f>
        <v>0</v>
      </c>
      <c r="M456" s="10" t="str">
        <f>IFERROR(Table1[[#This Row],[Total Packs]]/(Table1[[#This Row],[Current Packs in Stock]]*Table1[[#This Row],[Qty per Pack]]),"")</f>
        <v/>
      </c>
      <c r="N456" s="10">
        <f>Table1[[#This Row],[Total Packs]]-(Table1[[#This Row],[Total Packs]]*0.15)</f>
        <v>0</v>
      </c>
      <c r="O456" s="10" t="str">
        <f>IFERROR(Table1[[#This Row],[Unit Sale Price]]-(Table1[[#This Row],[Unit Sale Price]]*0.15),"")</f>
        <v/>
      </c>
      <c r="P456" s="12" t="str">
        <f>IFERROR(Table1[[#This Row],[Unit Sale Price]]-Table1[[#This Row],[Unit Purchase Price]],"")</f>
        <v/>
      </c>
    </row>
    <row r="457" spans="1:16" ht="16.5" x14ac:dyDescent="0.3">
      <c r="A457" s="6">
        <f t="shared" si="7"/>
        <v>456</v>
      </c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10">
        <f>IFERROR(Table1[[#This Row],[Pack Sale Price]]*Table1[[#This Row],[Current Packs in Stock]],"")</f>
        <v>0</v>
      </c>
      <c r="M457" s="10" t="str">
        <f>IFERROR(Table1[[#This Row],[Total Packs]]/(Table1[[#This Row],[Current Packs in Stock]]*Table1[[#This Row],[Qty per Pack]]),"")</f>
        <v/>
      </c>
      <c r="N457" s="10">
        <f>Table1[[#This Row],[Total Packs]]-(Table1[[#This Row],[Total Packs]]*0.15)</f>
        <v>0</v>
      </c>
      <c r="O457" s="10" t="str">
        <f>IFERROR(Table1[[#This Row],[Unit Sale Price]]-(Table1[[#This Row],[Unit Sale Price]]*0.15),"")</f>
        <v/>
      </c>
      <c r="P457" s="12" t="str">
        <f>IFERROR(Table1[[#This Row],[Unit Sale Price]]-Table1[[#This Row],[Unit Purchase Price]],"")</f>
        <v/>
      </c>
    </row>
    <row r="458" spans="1:16" ht="16.5" x14ac:dyDescent="0.3">
      <c r="A458" s="6">
        <f t="shared" si="7"/>
        <v>457</v>
      </c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10">
        <f>IFERROR(Table1[[#This Row],[Pack Sale Price]]*Table1[[#This Row],[Current Packs in Stock]],"")</f>
        <v>0</v>
      </c>
      <c r="M458" s="10" t="str">
        <f>IFERROR(Table1[[#This Row],[Total Packs]]/(Table1[[#This Row],[Current Packs in Stock]]*Table1[[#This Row],[Qty per Pack]]),"")</f>
        <v/>
      </c>
      <c r="N458" s="10">
        <f>Table1[[#This Row],[Total Packs]]-(Table1[[#This Row],[Total Packs]]*0.15)</f>
        <v>0</v>
      </c>
      <c r="O458" s="10" t="str">
        <f>IFERROR(Table1[[#This Row],[Unit Sale Price]]-(Table1[[#This Row],[Unit Sale Price]]*0.15),"")</f>
        <v/>
      </c>
      <c r="P458" s="12" t="str">
        <f>IFERROR(Table1[[#This Row],[Unit Sale Price]]-Table1[[#This Row],[Unit Purchase Price]],"")</f>
        <v/>
      </c>
    </row>
    <row r="459" spans="1:16" ht="16.5" x14ac:dyDescent="0.3">
      <c r="A459" s="6">
        <f t="shared" si="7"/>
        <v>458</v>
      </c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10">
        <f>IFERROR(Table1[[#This Row],[Pack Sale Price]]*Table1[[#This Row],[Current Packs in Stock]],"")</f>
        <v>0</v>
      </c>
      <c r="M459" s="10" t="str">
        <f>IFERROR(Table1[[#This Row],[Total Packs]]/(Table1[[#This Row],[Current Packs in Stock]]*Table1[[#This Row],[Qty per Pack]]),"")</f>
        <v/>
      </c>
      <c r="N459" s="10">
        <f>Table1[[#This Row],[Total Packs]]-(Table1[[#This Row],[Total Packs]]*0.15)</f>
        <v>0</v>
      </c>
      <c r="O459" s="10" t="str">
        <f>IFERROR(Table1[[#This Row],[Unit Sale Price]]-(Table1[[#This Row],[Unit Sale Price]]*0.15),"")</f>
        <v/>
      </c>
      <c r="P459" s="12" t="str">
        <f>IFERROR(Table1[[#This Row],[Unit Sale Price]]-Table1[[#This Row],[Unit Purchase Price]],"")</f>
        <v/>
      </c>
    </row>
    <row r="460" spans="1:16" ht="16.5" x14ac:dyDescent="0.3">
      <c r="A460" s="6">
        <f t="shared" si="7"/>
        <v>459</v>
      </c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10">
        <f>IFERROR(Table1[[#This Row],[Pack Sale Price]]*Table1[[#This Row],[Current Packs in Stock]],"")</f>
        <v>0</v>
      </c>
      <c r="M460" s="10" t="str">
        <f>IFERROR(Table1[[#This Row],[Total Packs]]/(Table1[[#This Row],[Current Packs in Stock]]*Table1[[#This Row],[Qty per Pack]]),"")</f>
        <v/>
      </c>
      <c r="N460" s="10">
        <f>Table1[[#This Row],[Total Packs]]-(Table1[[#This Row],[Total Packs]]*0.15)</f>
        <v>0</v>
      </c>
      <c r="O460" s="10" t="str">
        <f>IFERROR(Table1[[#This Row],[Unit Sale Price]]-(Table1[[#This Row],[Unit Sale Price]]*0.15),"")</f>
        <v/>
      </c>
      <c r="P460" s="12" t="str">
        <f>IFERROR(Table1[[#This Row],[Unit Sale Price]]-Table1[[#This Row],[Unit Purchase Price]],"")</f>
        <v/>
      </c>
    </row>
    <row r="461" spans="1:16" ht="16.5" x14ac:dyDescent="0.3">
      <c r="A461" s="6">
        <f t="shared" si="7"/>
        <v>460</v>
      </c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10">
        <f>IFERROR(Table1[[#This Row],[Pack Sale Price]]*Table1[[#This Row],[Current Packs in Stock]],"")</f>
        <v>0</v>
      </c>
      <c r="M461" s="10" t="str">
        <f>IFERROR(Table1[[#This Row],[Total Packs]]/(Table1[[#This Row],[Current Packs in Stock]]*Table1[[#This Row],[Qty per Pack]]),"")</f>
        <v/>
      </c>
      <c r="N461" s="10">
        <f>Table1[[#This Row],[Total Packs]]-(Table1[[#This Row],[Total Packs]]*0.15)</f>
        <v>0</v>
      </c>
      <c r="O461" s="10" t="str">
        <f>IFERROR(Table1[[#This Row],[Unit Sale Price]]-(Table1[[#This Row],[Unit Sale Price]]*0.15),"")</f>
        <v/>
      </c>
      <c r="P461" s="12" t="str">
        <f>IFERROR(Table1[[#This Row],[Unit Sale Price]]-Table1[[#This Row],[Unit Purchase Price]],"")</f>
        <v/>
      </c>
    </row>
    <row r="462" spans="1:16" ht="16.5" x14ac:dyDescent="0.3">
      <c r="A462" s="6">
        <f t="shared" si="7"/>
        <v>461</v>
      </c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10">
        <f>IFERROR(Table1[[#This Row],[Pack Sale Price]]*Table1[[#This Row],[Current Packs in Stock]],"")</f>
        <v>0</v>
      </c>
      <c r="M462" s="10" t="str">
        <f>IFERROR(Table1[[#This Row],[Total Packs]]/(Table1[[#This Row],[Current Packs in Stock]]*Table1[[#This Row],[Qty per Pack]]),"")</f>
        <v/>
      </c>
      <c r="N462" s="10">
        <f>Table1[[#This Row],[Total Packs]]-(Table1[[#This Row],[Total Packs]]*0.15)</f>
        <v>0</v>
      </c>
      <c r="O462" s="10" t="str">
        <f>IFERROR(Table1[[#This Row],[Unit Sale Price]]-(Table1[[#This Row],[Unit Sale Price]]*0.15),"")</f>
        <v/>
      </c>
      <c r="P462" s="12" t="str">
        <f>IFERROR(Table1[[#This Row],[Unit Sale Price]]-Table1[[#This Row],[Unit Purchase Price]],"")</f>
        <v/>
      </c>
    </row>
    <row r="463" spans="1:16" ht="16.5" x14ac:dyDescent="0.3">
      <c r="A463" s="6">
        <f t="shared" si="7"/>
        <v>462</v>
      </c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10">
        <f>IFERROR(Table1[[#This Row],[Pack Sale Price]]*Table1[[#This Row],[Current Packs in Stock]],"")</f>
        <v>0</v>
      </c>
      <c r="M463" s="10" t="str">
        <f>IFERROR(Table1[[#This Row],[Total Packs]]/(Table1[[#This Row],[Current Packs in Stock]]*Table1[[#This Row],[Qty per Pack]]),"")</f>
        <v/>
      </c>
      <c r="N463" s="10">
        <f>Table1[[#This Row],[Total Packs]]-(Table1[[#This Row],[Total Packs]]*0.15)</f>
        <v>0</v>
      </c>
      <c r="O463" s="10" t="str">
        <f>IFERROR(Table1[[#This Row],[Unit Sale Price]]-(Table1[[#This Row],[Unit Sale Price]]*0.15),"")</f>
        <v/>
      </c>
      <c r="P463" s="12" t="str">
        <f>IFERROR(Table1[[#This Row],[Unit Sale Price]]-Table1[[#This Row],[Unit Purchase Price]],"")</f>
        <v/>
      </c>
    </row>
    <row r="464" spans="1:16" ht="16.5" x14ac:dyDescent="0.3">
      <c r="A464" s="6">
        <f t="shared" si="7"/>
        <v>463</v>
      </c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10">
        <f>IFERROR(Table1[[#This Row],[Pack Sale Price]]*Table1[[#This Row],[Current Packs in Stock]],"")</f>
        <v>0</v>
      </c>
      <c r="M464" s="10" t="str">
        <f>IFERROR(Table1[[#This Row],[Total Packs]]/(Table1[[#This Row],[Current Packs in Stock]]*Table1[[#This Row],[Qty per Pack]]),"")</f>
        <v/>
      </c>
      <c r="N464" s="10">
        <f>Table1[[#This Row],[Total Packs]]-(Table1[[#This Row],[Total Packs]]*0.15)</f>
        <v>0</v>
      </c>
      <c r="O464" s="10" t="str">
        <f>IFERROR(Table1[[#This Row],[Unit Sale Price]]-(Table1[[#This Row],[Unit Sale Price]]*0.15),"")</f>
        <v/>
      </c>
      <c r="P464" s="12" t="str">
        <f>IFERROR(Table1[[#This Row],[Unit Sale Price]]-Table1[[#This Row],[Unit Purchase Price]],"")</f>
        <v/>
      </c>
    </row>
    <row r="465" spans="1:16" ht="16.5" x14ac:dyDescent="0.3">
      <c r="A465" s="6">
        <f t="shared" si="7"/>
        <v>464</v>
      </c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10">
        <f>IFERROR(Table1[[#This Row],[Pack Sale Price]]*Table1[[#This Row],[Current Packs in Stock]],"")</f>
        <v>0</v>
      </c>
      <c r="M465" s="10" t="str">
        <f>IFERROR(Table1[[#This Row],[Total Packs]]/(Table1[[#This Row],[Current Packs in Stock]]*Table1[[#This Row],[Qty per Pack]]),"")</f>
        <v/>
      </c>
      <c r="N465" s="10">
        <f>Table1[[#This Row],[Total Packs]]-(Table1[[#This Row],[Total Packs]]*0.15)</f>
        <v>0</v>
      </c>
      <c r="O465" s="10" t="str">
        <f>IFERROR(Table1[[#This Row],[Unit Sale Price]]-(Table1[[#This Row],[Unit Sale Price]]*0.15),"")</f>
        <v/>
      </c>
      <c r="P465" s="12" t="str">
        <f>IFERROR(Table1[[#This Row],[Unit Sale Price]]-Table1[[#This Row],[Unit Purchase Price]],"")</f>
        <v/>
      </c>
    </row>
    <row r="466" spans="1:16" ht="16.5" x14ac:dyDescent="0.3">
      <c r="A466" s="6">
        <f t="shared" si="7"/>
        <v>465</v>
      </c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10">
        <f>IFERROR(Table1[[#This Row],[Pack Sale Price]]*Table1[[#This Row],[Current Packs in Stock]],"")</f>
        <v>0</v>
      </c>
      <c r="M466" s="10" t="str">
        <f>IFERROR(Table1[[#This Row],[Total Packs]]/(Table1[[#This Row],[Current Packs in Stock]]*Table1[[#This Row],[Qty per Pack]]),"")</f>
        <v/>
      </c>
      <c r="N466" s="10">
        <f>Table1[[#This Row],[Total Packs]]-(Table1[[#This Row],[Total Packs]]*0.15)</f>
        <v>0</v>
      </c>
      <c r="O466" s="10" t="str">
        <f>IFERROR(Table1[[#This Row],[Unit Sale Price]]-(Table1[[#This Row],[Unit Sale Price]]*0.15),"")</f>
        <v/>
      </c>
      <c r="P466" s="12" t="str">
        <f>IFERROR(Table1[[#This Row],[Unit Sale Price]]-Table1[[#This Row],[Unit Purchase Price]],"")</f>
        <v/>
      </c>
    </row>
    <row r="467" spans="1:16" ht="16.5" x14ac:dyDescent="0.3">
      <c r="A467" s="6">
        <f t="shared" si="7"/>
        <v>466</v>
      </c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10">
        <f>IFERROR(Table1[[#This Row],[Pack Sale Price]]*Table1[[#This Row],[Current Packs in Stock]],"")</f>
        <v>0</v>
      </c>
      <c r="M467" s="10" t="str">
        <f>IFERROR(Table1[[#This Row],[Total Packs]]/(Table1[[#This Row],[Current Packs in Stock]]*Table1[[#This Row],[Qty per Pack]]),"")</f>
        <v/>
      </c>
      <c r="N467" s="10">
        <f>Table1[[#This Row],[Total Packs]]-(Table1[[#This Row],[Total Packs]]*0.15)</f>
        <v>0</v>
      </c>
      <c r="O467" s="10" t="str">
        <f>IFERROR(Table1[[#This Row],[Unit Sale Price]]-(Table1[[#This Row],[Unit Sale Price]]*0.15),"")</f>
        <v/>
      </c>
      <c r="P467" s="12" t="str">
        <f>IFERROR(Table1[[#This Row],[Unit Sale Price]]-Table1[[#This Row],[Unit Purchase Price]],"")</f>
        <v/>
      </c>
    </row>
    <row r="468" spans="1:16" ht="16.5" x14ac:dyDescent="0.3">
      <c r="A468" s="6">
        <f t="shared" si="7"/>
        <v>467</v>
      </c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10">
        <f>IFERROR(Table1[[#This Row],[Pack Sale Price]]*Table1[[#This Row],[Current Packs in Stock]],"")</f>
        <v>0</v>
      </c>
      <c r="M468" s="10" t="str">
        <f>IFERROR(Table1[[#This Row],[Total Packs]]/(Table1[[#This Row],[Current Packs in Stock]]*Table1[[#This Row],[Qty per Pack]]),"")</f>
        <v/>
      </c>
      <c r="N468" s="10">
        <f>Table1[[#This Row],[Total Packs]]-(Table1[[#This Row],[Total Packs]]*0.15)</f>
        <v>0</v>
      </c>
      <c r="O468" s="10" t="str">
        <f>IFERROR(Table1[[#This Row],[Unit Sale Price]]-(Table1[[#This Row],[Unit Sale Price]]*0.15),"")</f>
        <v/>
      </c>
      <c r="P468" s="12" t="str">
        <f>IFERROR(Table1[[#This Row],[Unit Sale Price]]-Table1[[#This Row],[Unit Purchase Price]],"")</f>
        <v/>
      </c>
    </row>
    <row r="469" spans="1:16" ht="16.5" x14ac:dyDescent="0.3">
      <c r="A469" s="6">
        <f t="shared" si="7"/>
        <v>468</v>
      </c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10">
        <f>IFERROR(Table1[[#This Row],[Pack Sale Price]]*Table1[[#This Row],[Current Packs in Stock]],"")</f>
        <v>0</v>
      </c>
      <c r="M469" s="10" t="str">
        <f>IFERROR(Table1[[#This Row],[Total Packs]]/(Table1[[#This Row],[Current Packs in Stock]]*Table1[[#This Row],[Qty per Pack]]),"")</f>
        <v/>
      </c>
      <c r="N469" s="10">
        <f>Table1[[#This Row],[Total Packs]]-(Table1[[#This Row],[Total Packs]]*0.15)</f>
        <v>0</v>
      </c>
      <c r="O469" s="10" t="str">
        <f>IFERROR(Table1[[#This Row],[Unit Sale Price]]-(Table1[[#This Row],[Unit Sale Price]]*0.15),"")</f>
        <v/>
      </c>
      <c r="P469" s="12" t="str">
        <f>IFERROR(Table1[[#This Row],[Unit Sale Price]]-Table1[[#This Row],[Unit Purchase Price]],"")</f>
        <v/>
      </c>
    </row>
    <row r="470" spans="1:16" ht="16.5" x14ac:dyDescent="0.3">
      <c r="A470" s="6">
        <f t="shared" si="7"/>
        <v>469</v>
      </c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10">
        <f>IFERROR(Table1[[#This Row],[Pack Sale Price]]*Table1[[#This Row],[Current Packs in Stock]],"")</f>
        <v>0</v>
      </c>
      <c r="M470" s="10" t="str">
        <f>IFERROR(Table1[[#This Row],[Total Packs]]/(Table1[[#This Row],[Current Packs in Stock]]*Table1[[#This Row],[Qty per Pack]]),"")</f>
        <v/>
      </c>
      <c r="N470" s="10">
        <f>Table1[[#This Row],[Total Packs]]-(Table1[[#This Row],[Total Packs]]*0.15)</f>
        <v>0</v>
      </c>
      <c r="O470" s="10" t="str">
        <f>IFERROR(Table1[[#This Row],[Unit Sale Price]]-(Table1[[#This Row],[Unit Sale Price]]*0.15),"")</f>
        <v/>
      </c>
      <c r="P470" s="12" t="str">
        <f>IFERROR(Table1[[#This Row],[Unit Sale Price]]-Table1[[#This Row],[Unit Purchase Price]],"")</f>
        <v/>
      </c>
    </row>
    <row r="471" spans="1:16" ht="16.5" x14ac:dyDescent="0.3">
      <c r="A471" s="6">
        <f t="shared" si="7"/>
        <v>470</v>
      </c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10">
        <f>IFERROR(Table1[[#This Row],[Pack Sale Price]]*Table1[[#This Row],[Current Packs in Stock]],"")</f>
        <v>0</v>
      </c>
      <c r="M471" s="10" t="str">
        <f>IFERROR(Table1[[#This Row],[Total Packs]]/(Table1[[#This Row],[Current Packs in Stock]]*Table1[[#This Row],[Qty per Pack]]),"")</f>
        <v/>
      </c>
      <c r="N471" s="10">
        <f>Table1[[#This Row],[Total Packs]]-(Table1[[#This Row],[Total Packs]]*0.15)</f>
        <v>0</v>
      </c>
      <c r="O471" s="10" t="str">
        <f>IFERROR(Table1[[#This Row],[Unit Sale Price]]-(Table1[[#This Row],[Unit Sale Price]]*0.15),"")</f>
        <v/>
      </c>
      <c r="P471" s="12" t="str">
        <f>IFERROR(Table1[[#This Row],[Unit Sale Price]]-Table1[[#This Row],[Unit Purchase Price]],"")</f>
        <v/>
      </c>
    </row>
    <row r="472" spans="1:16" ht="16.5" x14ac:dyDescent="0.3">
      <c r="A472" s="6">
        <f t="shared" si="7"/>
        <v>471</v>
      </c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10">
        <f>IFERROR(Table1[[#This Row],[Pack Sale Price]]*Table1[[#This Row],[Current Packs in Stock]],"")</f>
        <v>0</v>
      </c>
      <c r="M472" s="10" t="str">
        <f>IFERROR(Table1[[#This Row],[Total Packs]]/(Table1[[#This Row],[Current Packs in Stock]]*Table1[[#This Row],[Qty per Pack]]),"")</f>
        <v/>
      </c>
      <c r="N472" s="10">
        <f>Table1[[#This Row],[Total Packs]]-(Table1[[#This Row],[Total Packs]]*0.15)</f>
        <v>0</v>
      </c>
      <c r="O472" s="10" t="str">
        <f>IFERROR(Table1[[#This Row],[Unit Sale Price]]-(Table1[[#This Row],[Unit Sale Price]]*0.15),"")</f>
        <v/>
      </c>
      <c r="P472" s="12" t="str">
        <f>IFERROR(Table1[[#This Row],[Unit Sale Price]]-Table1[[#This Row],[Unit Purchase Price]],"")</f>
        <v/>
      </c>
    </row>
    <row r="473" spans="1:16" ht="16.5" x14ac:dyDescent="0.3">
      <c r="A473" s="6">
        <f t="shared" si="7"/>
        <v>472</v>
      </c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10">
        <f>IFERROR(Table1[[#This Row],[Pack Sale Price]]*Table1[[#This Row],[Current Packs in Stock]],"")</f>
        <v>0</v>
      </c>
      <c r="M473" s="10" t="str">
        <f>IFERROR(Table1[[#This Row],[Total Packs]]/(Table1[[#This Row],[Current Packs in Stock]]*Table1[[#This Row],[Qty per Pack]]),"")</f>
        <v/>
      </c>
      <c r="N473" s="10">
        <f>Table1[[#This Row],[Total Packs]]-(Table1[[#This Row],[Total Packs]]*0.15)</f>
        <v>0</v>
      </c>
      <c r="O473" s="10" t="str">
        <f>IFERROR(Table1[[#This Row],[Unit Sale Price]]-(Table1[[#This Row],[Unit Sale Price]]*0.15),"")</f>
        <v/>
      </c>
      <c r="P473" s="12" t="str">
        <f>IFERROR(Table1[[#This Row],[Unit Sale Price]]-Table1[[#This Row],[Unit Purchase Price]],"")</f>
        <v/>
      </c>
    </row>
    <row r="474" spans="1:16" ht="16.5" x14ac:dyDescent="0.3">
      <c r="A474" s="6">
        <f t="shared" si="7"/>
        <v>473</v>
      </c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10">
        <f>IFERROR(Table1[[#This Row],[Pack Sale Price]]*Table1[[#This Row],[Current Packs in Stock]],"")</f>
        <v>0</v>
      </c>
      <c r="M474" s="10" t="str">
        <f>IFERROR(Table1[[#This Row],[Total Packs]]/(Table1[[#This Row],[Current Packs in Stock]]*Table1[[#This Row],[Qty per Pack]]),"")</f>
        <v/>
      </c>
      <c r="N474" s="10">
        <f>Table1[[#This Row],[Total Packs]]-(Table1[[#This Row],[Total Packs]]*0.15)</f>
        <v>0</v>
      </c>
      <c r="O474" s="10" t="str">
        <f>IFERROR(Table1[[#This Row],[Unit Sale Price]]-(Table1[[#This Row],[Unit Sale Price]]*0.15),"")</f>
        <v/>
      </c>
      <c r="P474" s="12" t="str">
        <f>IFERROR(Table1[[#This Row],[Unit Sale Price]]-Table1[[#This Row],[Unit Purchase Price]],"")</f>
        <v/>
      </c>
    </row>
    <row r="475" spans="1:16" ht="16.5" x14ac:dyDescent="0.3">
      <c r="A475" s="6">
        <f t="shared" si="7"/>
        <v>474</v>
      </c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10">
        <f>IFERROR(Table1[[#This Row],[Pack Sale Price]]*Table1[[#This Row],[Current Packs in Stock]],"")</f>
        <v>0</v>
      </c>
      <c r="M475" s="10" t="str">
        <f>IFERROR(Table1[[#This Row],[Total Packs]]/(Table1[[#This Row],[Current Packs in Stock]]*Table1[[#This Row],[Qty per Pack]]),"")</f>
        <v/>
      </c>
      <c r="N475" s="10">
        <f>Table1[[#This Row],[Total Packs]]-(Table1[[#This Row],[Total Packs]]*0.15)</f>
        <v>0</v>
      </c>
      <c r="O475" s="10" t="str">
        <f>IFERROR(Table1[[#This Row],[Unit Sale Price]]-(Table1[[#This Row],[Unit Sale Price]]*0.15),"")</f>
        <v/>
      </c>
      <c r="P475" s="12" t="str">
        <f>IFERROR(Table1[[#This Row],[Unit Sale Price]]-Table1[[#This Row],[Unit Purchase Price]],"")</f>
        <v/>
      </c>
    </row>
    <row r="476" spans="1:16" ht="16.5" x14ac:dyDescent="0.3">
      <c r="A476" s="6">
        <f t="shared" si="7"/>
        <v>475</v>
      </c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10">
        <f>IFERROR(Table1[[#This Row],[Pack Sale Price]]*Table1[[#This Row],[Current Packs in Stock]],"")</f>
        <v>0</v>
      </c>
      <c r="M476" s="10" t="str">
        <f>IFERROR(Table1[[#This Row],[Total Packs]]/(Table1[[#This Row],[Current Packs in Stock]]*Table1[[#This Row],[Qty per Pack]]),"")</f>
        <v/>
      </c>
      <c r="N476" s="10">
        <f>Table1[[#This Row],[Total Packs]]-(Table1[[#This Row],[Total Packs]]*0.15)</f>
        <v>0</v>
      </c>
      <c r="O476" s="10" t="str">
        <f>IFERROR(Table1[[#This Row],[Unit Sale Price]]-(Table1[[#This Row],[Unit Sale Price]]*0.15),"")</f>
        <v/>
      </c>
      <c r="P476" s="12" t="str">
        <f>IFERROR(Table1[[#This Row],[Unit Sale Price]]-Table1[[#This Row],[Unit Purchase Price]],"")</f>
        <v/>
      </c>
    </row>
    <row r="477" spans="1:16" ht="16.5" x14ac:dyDescent="0.3">
      <c r="A477" s="6">
        <f t="shared" si="7"/>
        <v>476</v>
      </c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10">
        <f>IFERROR(Table1[[#This Row],[Pack Sale Price]]*Table1[[#This Row],[Current Packs in Stock]],"")</f>
        <v>0</v>
      </c>
      <c r="M477" s="10" t="str">
        <f>IFERROR(Table1[[#This Row],[Total Packs]]/(Table1[[#This Row],[Current Packs in Stock]]*Table1[[#This Row],[Qty per Pack]]),"")</f>
        <v/>
      </c>
      <c r="N477" s="10">
        <f>Table1[[#This Row],[Total Packs]]-(Table1[[#This Row],[Total Packs]]*0.15)</f>
        <v>0</v>
      </c>
      <c r="O477" s="10" t="str">
        <f>IFERROR(Table1[[#This Row],[Unit Sale Price]]-(Table1[[#This Row],[Unit Sale Price]]*0.15),"")</f>
        <v/>
      </c>
      <c r="P477" s="12" t="str">
        <f>IFERROR(Table1[[#This Row],[Unit Sale Price]]-Table1[[#This Row],[Unit Purchase Price]],"")</f>
        <v/>
      </c>
    </row>
    <row r="478" spans="1:16" ht="16.5" x14ac:dyDescent="0.3">
      <c r="A478" s="6">
        <f t="shared" si="7"/>
        <v>477</v>
      </c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10">
        <f>IFERROR(Table1[[#This Row],[Pack Sale Price]]*Table1[[#This Row],[Current Packs in Stock]],"")</f>
        <v>0</v>
      </c>
      <c r="M478" s="10" t="str">
        <f>IFERROR(Table1[[#This Row],[Total Packs]]/(Table1[[#This Row],[Current Packs in Stock]]*Table1[[#This Row],[Qty per Pack]]),"")</f>
        <v/>
      </c>
      <c r="N478" s="10">
        <f>Table1[[#This Row],[Total Packs]]-(Table1[[#This Row],[Total Packs]]*0.15)</f>
        <v>0</v>
      </c>
      <c r="O478" s="10" t="str">
        <f>IFERROR(Table1[[#This Row],[Unit Sale Price]]-(Table1[[#This Row],[Unit Sale Price]]*0.15),"")</f>
        <v/>
      </c>
      <c r="P478" s="12" t="str">
        <f>IFERROR(Table1[[#This Row],[Unit Sale Price]]-Table1[[#This Row],[Unit Purchase Price]],"")</f>
        <v/>
      </c>
    </row>
    <row r="479" spans="1:16" ht="16.5" x14ac:dyDescent="0.3">
      <c r="A479" s="6">
        <f t="shared" si="7"/>
        <v>478</v>
      </c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10">
        <f>IFERROR(Table1[[#This Row],[Pack Sale Price]]*Table1[[#This Row],[Current Packs in Stock]],"")</f>
        <v>0</v>
      </c>
      <c r="M479" s="10" t="str">
        <f>IFERROR(Table1[[#This Row],[Total Packs]]/(Table1[[#This Row],[Current Packs in Stock]]*Table1[[#This Row],[Qty per Pack]]),"")</f>
        <v/>
      </c>
      <c r="N479" s="10">
        <f>Table1[[#This Row],[Total Packs]]-(Table1[[#This Row],[Total Packs]]*0.15)</f>
        <v>0</v>
      </c>
      <c r="O479" s="10" t="str">
        <f>IFERROR(Table1[[#This Row],[Unit Sale Price]]-(Table1[[#This Row],[Unit Sale Price]]*0.15),"")</f>
        <v/>
      </c>
      <c r="P479" s="12" t="str">
        <f>IFERROR(Table1[[#This Row],[Unit Sale Price]]-Table1[[#This Row],[Unit Purchase Price]],"")</f>
        <v/>
      </c>
    </row>
    <row r="480" spans="1:16" ht="16.5" x14ac:dyDescent="0.3">
      <c r="A480" s="6">
        <f t="shared" si="7"/>
        <v>479</v>
      </c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10">
        <f>IFERROR(Table1[[#This Row],[Pack Sale Price]]*Table1[[#This Row],[Current Packs in Stock]],"")</f>
        <v>0</v>
      </c>
      <c r="M480" s="10" t="str">
        <f>IFERROR(Table1[[#This Row],[Total Packs]]/(Table1[[#This Row],[Current Packs in Stock]]*Table1[[#This Row],[Qty per Pack]]),"")</f>
        <v/>
      </c>
      <c r="N480" s="10">
        <f>Table1[[#This Row],[Total Packs]]-(Table1[[#This Row],[Total Packs]]*0.15)</f>
        <v>0</v>
      </c>
      <c r="O480" s="10" t="str">
        <f>IFERROR(Table1[[#This Row],[Unit Sale Price]]-(Table1[[#This Row],[Unit Sale Price]]*0.15),"")</f>
        <v/>
      </c>
      <c r="P480" s="12" t="str">
        <f>IFERROR(Table1[[#This Row],[Unit Sale Price]]-Table1[[#This Row],[Unit Purchase Price]],"")</f>
        <v/>
      </c>
    </row>
    <row r="481" spans="1:16" ht="16.5" x14ac:dyDescent="0.3">
      <c r="A481" s="6">
        <f t="shared" si="7"/>
        <v>480</v>
      </c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10">
        <f>IFERROR(Table1[[#This Row],[Pack Sale Price]]*Table1[[#This Row],[Current Packs in Stock]],"")</f>
        <v>0</v>
      </c>
      <c r="M481" s="10" t="str">
        <f>IFERROR(Table1[[#This Row],[Total Packs]]/(Table1[[#This Row],[Current Packs in Stock]]*Table1[[#This Row],[Qty per Pack]]),"")</f>
        <v/>
      </c>
      <c r="N481" s="10">
        <f>Table1[[#This Row],[Total Packs]]-(Table1[[#This Row],[Total Packs]]*0.15)</f>
        <v>0</v>
      </c>
      <c r="O481" s="10" t="str">
        <f>IFERROR(Table1[[#This Row],[Unit Sale Price]]-(Table1[[#This Row],[Unit Sale Price]]*0.15),"")</f>
        <v/>
      </c>
      <c r="P481" s="12" t="str">
        <f>IFERROR(Table1[[#This Row],[Unit Sale Price]]-Table1[[#This Row],[Unit Purchase Price]],"")</f>
        <v/>
      </c>
    </row>
    <row r="482" spans="1:16" ht="16.5" x14ac:dyDescent="0.3">
      <c r="A482" s="6">
        <f t="shared" si="7"/>
        <v>481</v>
      </c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10">
        <f>IFERROR(Table1[[#This Row],[Pack Sale Price]]*Table1[[#This Row],[Current Packs in Stock]],"")</f>
        <v>0</v>
      </c>
      <c r="M482" s="10" t="str">
        <f>IFERROR(Table1[[#This Row],[Total Packs]]/(Table1[[#This Row],[Current Packs in Stock]]*Table1[[#This Row],[Qty per Pack]]),"")</f>
        <v/>
      </c>
      <c r="N482" s="10">
        <f>Table1[[#This Row],[Total Packs]]-(Table1[[#This Row],[Total Packs]]*0.15)</f>
        <v>0</v>
      </c>
      <c r="O482" s="10" t="str">
        <f>IFERROR(Table1[[#This Row],[Unit Sale Price]]-(Table1[[#This Row],[Unit Sale Price]]*0.15),"")</f>
        <v/>
      </c>
      <c r="P482" s="12" t="str">
        <f>IFERROR(Table1[[#This Row],[Unit Sale Price]]-Table1[[#This Row],[Unit Purchase Price]],"")</f>
        <v/>
      </c>
    </row>
    <row r="483" spans="1:16" ht="16.5" x14ac:dyDescent="0.3">
      <c r="A483" s="6">
        <f t="shared" si="7"/>
        <v>482</v>
      </c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10">
        <f>IFERROR(Table1[[#This Row],[Pack Sale Price]]*Table1[[#This Row],[Current Packs in Stock]],"")</f>
        <v>0</v>
      </c>
      <c r="M483" s="10" t="str">
        <f>IFERROR(Table1[[#This Row],[Total Packs]]/(Table1[[#This Row],[Current Packs in Stock]]*Table1[[#This Row],[Qty per Pack]]),"")</f>
        <v/>
      </c>
      <c r="N483" s="10">
        <f>Table1[[#This Row],[Total Packs]]-(Table1[[#This Row],[Total Packs]]*0.15)</f>
        <v>0</v>
      </c>
      <c r="O483" s="10" t="str">
        <f>IFERROR(Table1[[#This Row],[Unit Sale Price]]-(Table1[[#This Row],[Unit Sale Price]]*0.15),"")</f>
        <v/>
      </c>
      <c r="P483" s="12" t="str">
        <f>IFERROR(Table1[[#This Row],[Unit Sale Price]]-Table1[[#This Row],[Unit Purchase Price]],"")</f>
        <v/>
      </c>
    </row>
    <row r="484" spans="1:16" ht="16.5" x14ac:dyDescent="0.3">
      <c r="A484" s="6">
        <f t="shared" si="7"/>
        <v>483</v>
      </c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10">
        <f>IFERROR(Table1[[#This Row],[Pack Sale Price]]*Table1[[#This Row],[Current Packs in Stock]],"")</f>
        <v>0</v>
      </c>
      <c r="M484" s="10" t="str">
        <f>IFERROR(Table1[[#This Row],[Total Packs]]/(Table1[[#This Row],[Current Packs in Stock]]*Table1[[#This Row],[Qty per Pack]]),"")</f>
        <v/>
      </c>
      <c r="N484" s="10">
        <f>Table1[[#This Row],[Total Packs]]-(Table1[[#This Row],[Total Packs]]*0.15)</f>
        <v>0</v>
      </c>
      <c r="O484" s="10" t="str">
        <f>IFERROR(Table1[[#This Row],[Unit Sale Price]]-(Table1[[#This Row],[Unit Sale Price]]*0.15),"")</f>
        <v/>
      </c>
      <c r="P484" s="12" t="str">
        <f>IFERROR(Table1[[#This Row],[Unit Sale Price]]-Table1[[#This Row],[Unit Purchase Price]],"")</f>
        <v/>
      </c>
    </row>
    <row r="485" spans="1:16" ht="16.5" x14ac:dyDescent="0.3">
      <c r="A485" s="6">
        <f t="shared" si="7"/>
        <v>484</v>
      </c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10">
        <f>IFERROR(Table1[[#This Row],[Pack Sale Price]]*Table1[[#This Row],[Current Packs in Stock]],"")</f>
        <v>0</v>
      </c>
      <c r="M485" s="10" t="str">
        <f>IFERROR(Table1[[#This Row],[Total Packs]]/(Table1[[#This Row],[Current Packs in Stock]]*Table1[[#This Row],[Qty per Pack]]),"")</f>
        <v/>
      </c>
      <c r="N485" s="10">
        <f>Table1[[#This Row],[Total Packs]]-(Table1[[#This Row],[Total Packs]]*0.15)</f>
        <v>0</v>
      </c>
      <c r="O485" s="10" t="str">
        <f>IFERROR(Table1[[#This Row],[Unit Sale Price]]-(Table1[[#This Row],[Unit Sale Price]]*0.15),"")</f>
        <v/>
      </c>
      <c r="P485" s="12" t="str">
        <f>IFERROR(Table1[[#This Row],[Unit Sale Price]]-Table1[[#This Row],[Unit Purchase Price]],"")</f>
        <v/>
      </c>
    </row>
    <row r="486" spans="1:16" ht="16.5" x14ac:dyDescent="0.3">
      <c r="A486" s="6">
        <f t="shared" si="7"/>
        <v>485</v>
      </c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10">
        <f>IFERROR(Table1[[#This Row],[Pack Sale Price]]*Table1[[#This Row],[Current Packs in Stock]],"")</f>
        <v>0</v>
      </c>
      <c r="M486" s="10" t="str">
        <f>IFERROR(Table1[[#This Row],[Total Packs]]/(Table1[[#This Row],[Current Packs in Stock]]*Table1[[#This Row],[Qty per Pack]]),"")</f>
        <v/>
      </c>
      <c r="N486" s="10">
        <f>Table1[[#This Row],[Total Packs]]-(Table1[[#This Row],[Total Packs]]*0.15)</f>
        <v>0</v>
      </c>
      <c r="O486" s="10" t="str">
        <f>IFERROR(Table1[[#This Row],[Unit Sale Price]]-(Table1[[#This Row],[Unit Sale Price]]*0.15),"")</f>
        <v/>
      </c>
      <c r="P486" s="12" t="str">
        <f>IFERROR(Table1[[#This Row],[Unit Sale Price]]-Table1[[#This Row],[Unit Purchase Price]],"")</f>
        <v/>
      </c>
    </row>
    <row r="487" spans="1:16" ht="16.5" x14ac:dyDescent="0.3">
      <c r="A487" s="6">
        <f t="shared" si="7"/>
        <v>486</v>
      </c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10">
        <f>IFERROR(Table1[[#This Row],[Pack Sale Price]]*Table1[[#This Row],[Current Packs in Stock]],"")</f>
        <v>0</v>
      </c>
      <c r="M487" s="10" t="str">
        <f>IFERROR(Table1[[#This Row],[Total Packs]]/(Table1[[#This Row],[Current Packs in Stock]]*Table1[[#This Row],[Qty per Pack]]),"")</f>
        <v/>
      </c>
      <c r="N487" s="10">
        <f>Table1[[#This Row],[Total Packs]]-(Table1[[#This Row],[Total Packs]]*0.15)</f>
        <v>0</v>
      </c>
      <c r="O487" s="10" t="str">
        <f>IFERROR(Table1[[#This Row],[Unit Sale Price]]-(Table1[[#This Row],[Unit Sale Price]]*0.15),"")</f>
        <v/>
      </c>
      <c r="P487" s="12" t="str">
        <f>IFERROR(Table1[[#This Row],[Unit Sale Price]]-Table1[[#This Row],[Unit Purchase Price]],"")</f>
        <v/>
      </c>
    </row>
    <row r="488" spans="1:16" ht="16.5" x14ac:dyDescent="0.3">
      <c r="A488" s="6">
        <f t="shared" si="7"/>
        <v>487</v>
      </c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10">
        <f>IFERROR(Table1[[#This Row],[Pack Sale Price]]*Table1[[#This Row],[Current Packs in Stock]],"")</f>
        <v>0</v>
      </c>
      <c r="M488" s="10" t="str">
        <f>IFERROR(Table1[[#This Row],[Total Packs]]/(Table1[[#This Row],[Current Packs in Stock]]*Table1[[#This Row],[Qty per Pack]]),"")</f>
        <v/>
      </c>
      <c r="N488" s="10">
        <f>Table1[[#This Row],[Total Packs]]-(Table1[[#This Row],[Total Packs]]*0.15)</f>
        <v>0</v>
      </c>
      <c r="O488" s="10" t="str">
        <f>IFERROR(Table1[[#This Row],[Unit Sale Price]]-(Table1[[#This Row],[Unit Sale Price]]*0.15),"")</f>
        <v/>
      </c>
      <c r="P488" s="12" t="str">
        <f>IFERROR(Table1[[#This Row],[Unit Sale Price]]-Table1[[#This Row],[Unit Purchase Price]],"")</f>
        <v/>
      </c>
    </row>
    <row r="489" spans="1:16" ht="16.5" x14ac:dyDescent="0.3">
      <c r="A489" s="6">
        <f t="shared" si="7"/>
        <v>488</v>
      </c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10">
        <f>IFERROR(Table1[[#This Row],[Pack Sale Price]]*Table1[[#This Row],[Current Packs in Stock]],"")</f>
        <v>0</v>
      </c>
      <c r="M489" s="10" t="str">
        <f>IFERROR(Table1[[#This Row],[Total Packs]]/(Table1[[#This Row],[Current Packs in Stock]]*Table1[[#This Row],[Qty per Pack]]),"")</f>
        <v/>
      </c>
      <c r="N489" s="10">
        <f>Table1[[#This Row],[Total Packs]]-(Table1[[#This Row],[Total Packs]]*0.15)</f>
        <v>0</v>
      </c>
      <c r="O489" s="10" t="str">
        <f>IFERROR(Table1[[#This Row],[Unit Sale Price]]-(Table1[[#This Row],[Unit Sale Price]]*0.15),"")</f>
        <v/>
      </c>
      <c r="P489" s="12" t="str">
        <f>IFERROR(Table1[[#This Row],[Unit Sale Price]]-Table1[[#This Row],[Unit Purchase Price]],"")</f>
        <v/>
      </c>
    </row>
    <row r="490" spans="1:16" ht="16.5" x14ac:dyDescent="0.3">
      <c r="A490" s="6">
        <f t="shared" si="7"/>
        <v>489</v>
      </c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10">
        <f>IFERROR(Table1[[#This Row],[Pack Sale Price]]*Table1[[#This Row],[Current Packs in Stock]],"")</f>
        <v>0</v>
      </c>
      <c r="M490" s="10" t="str">
        <f>IFERROR(Table1[[#This Row],[Total Packs]]/(Table1[[#This Row],[Current Packs in Stock]]*Table1[[#This Row],[Qty per Pack]]),"")</f>
        <v/>
      </c>
      <c r="N490" s="10">
        <f>Table1[[#This Row],[Total Packs]]-(Table1[[#This Row],[Total Packs]]*0.15)</f>
        <v>0</v>
      </c>
      <c r="O490" s="10" t="str">
        <f>IFERROR(Table1[[#This Row],[Unit Sale Price]]-(Table1[[#This Row],[Unit Sale Price]]*0.15),"")</f>
        <v/>
      </c>
      <c r="P490" s="12" t="str">
        <f>IFERROR(Table1[[#This Row],[Unit Sale Price]]-Table1[[#This Row],[Unit Purchase Price]],"")</f>
        <v/>
      </c>
    </row>
    <row r="491" spans="1:16" ht="16.5" x14ac:dyDescent="0.3">
      <c r="A491" s="6">
        <f t="shared" si="7"/>
        <v>490</v>
      </c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10">
        <f>IFERROR(Table1[[#This Row],[Pack Sale Price]]*Table1[[#This Row],[Current Packs in Stock]],"")</f>
        <v>0</v>
      </c>
      <c r="M491" s="10" t="str">
        <f>IFERROR(Table1[[#This Row],[Total Packs]]/(Table1[[#This Row],[Current Packs in Stock]]*Table1[[#This Row],[Qty per Pack]]),"")</f>
        <v/>
      </c>
      <c r="N491" s="10">
        <f>Table1[[#This Row],[Total Packs]]-(Table1[[#This Row],[Total Packs]]*0.15)</f>
        <v>0</v>
      </c>
      <c r="O491" s="10" t="str">
        <f>IFERROR(Table1[[#This Row],[Unit Sale Price]]-(Table1[[#This Row],[Unit Sale Price]]*0.15),"")</f>
        <v/>
      </c>
      <c r="P491" s="12" t="str">
        <f>IFERROR(Table1[[#This Row],[Unit Sale Price]]-Table1[[#This Row],[Unit Purchase Price]],"")</f>
        <v/>
      </c>
    </row>
    <row r="492" spans="1:16" ht="16.5" x14ac:dyDescent="0.3">
      <c r="A492" s="6">
        <f t="shared" si="7"/>
        <v>491</v>
      </c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10">
        <f>IFERROR(Table1[[#This Row],[Pack Sale Price]]*Table1[[#This Row],[Current Packs in Stock]],"")</f>
        <v>0</v>
      </c>
      <c r="M492" s="10" t="str">
        <f>IFERROR(Table1[[#This Row],[Total Packs]]/(Table1[[#This Row],[Current Packs in Stock]]*Table1[[#This Row],[Qty per Pack]]),"")</f>
        <v/>
      </c>
      <c r="N492" s="10">
        <f>Table1[[#This Row],[Total Packs]]-(Table1[[#This Row],[Total Packs]]*0.15)</f>
        <v>0</v>
      </c>
      <c r="O492" s="10" t="str">
        <f>IFERROR(Table1[[#This Row],[Unit Sale Price]]-(Table1[[#This Row],[Unit Sale Price]]*0.15),"")</f>
        <v/>
      </c>
      <c r="P492" s="12" t="str">
        <f>IFERROR(Table1[[#This Row],[Unit Sale Price]]-Table1[[#This Row],[Unit Purchase Price]],"")</f>
        <v/>
      </c>
    </row>
    <row r="493" spans="1:16" ht="16.5" x14ac:dyDescent="0.3">
      <c r="A493" s="6">
        <f t="shared" si="7"/>
        <v>492</v>
      </c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10">
        <f>IFERROR(Table1[[#This Row],[Pack Sale Price]]*Table1[[#This Row],[Current Packs in Stock]],"")</f>
        <v>0</v>
      </c>
      <c r="M493" s="10" t="str">
        <f>IFERROR(Table1[[#This Row],[Total Packs]]/(Table1[[#This Row],[Current Packs in Stock]]*Table1[[#This Row],[Qty per Pack]]),"")</f>
        <v/>
      </c>
      <c r="N493" s="10">
        <f>Table1[[#This Row],[Total Packs]]-(Table1[[#This Row],[Total Packs]]*0.15)</f>
        <v>0</v>
      </c>
      <c r="O493" s="10" t="str">
        <f>IFERROR(Table1[[#This Row],[Unit Sale Price]]-(Table1[[#This Row],[Unit Sale Price]]*0.15),"")</f>
        <v/>
      </c>
      <c r="P493" s="12" t="str">
        <f>IFERROR(Table1[[#This Row],[Unit Sale Price]]-Table1[[#This Row],[Unit Purchase Price]],"")</f>
        <v/>
      </c>
    </row>
    <row r="494" spans="1:16" ht="16.5" x14ac:dyDescent="0.3">
      <c r="A494" s="6">
        <f t="shared" si="7"/>
        <v>493</v>
      </c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10">
        <f>IFERROR(Table1[[#This Row],[Pack Sale Price]]*Table1[[#This Row],[Current Packs in Stock]],"")</f>
        <v>0</v>
      </c>
      <c r="M494" s="10" t="str">
        <f>IFERROR(Table1[[#This Row],[Total Packs]]/(Table1[[#This Row],[Current Packs in Stock]]*Table1[[#This Row],[Qty per Pack]]),"")</f>
        <v/>
      </c>
      <c r="N494" s="10">
        <f>Table1[[#This Row],[Total Packs]]-(Table1[[#This Row],[Total Packs]]*0.15)</f>
        <v>0</v>
      </c>
      <c r="O494" s="10" t="str">
        <f>IFERROR(Table1[[#This Row],[Unit Sale Price]]-(Table1[[#This Row],[Unit Sale Price]]*0.15),"")</f>
        <v/>
      </c>
      <c r="P494" s="12" t="str">
        <f>IFERROR(Table1[[#This Row],[Unit Sale Price]]-Table1[[#This Row],[Unit Purchase Price]],"")</f>
        <v/>
      </c>
    </row>
    <row r="495" spans="1:16" ht="16.5" x14ac:dyDescent="0.3">
      <c r="A495" s="6">
        <f t="shared" si="7"/>
        <v>494</v>
      </c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10">
        <f>IFERROR(Table1[[#This Row],[Pack Sale Price]]*Table1[[#This Row],[Current Packs in Stock]],"")</f>
        <v>0</v>
      </c>
      <c r="M495" s="10" t="str">
        <f>IFERROR(Table1[[#This Row],[Total Packs]]/(Table1[[#This Row],[Current Packs in Stock]]*Table1[[#This Row],[Qty per Pack]]),"")</f>
        <v/>
      </c>
      <c r="N495" s="10">
        <f>Table1[[#This Row],[Total Packs]]-(Table1[[#This Row],[Total Packs]]*0.15)</f>
        <v>0</v>
      </c>
      <c r="O495" s="10" t="str">
        <f>IFERROR(Table1[[#This Row],[Unit Sale Price]]-(Table1[[#This Row],[Unit Sale Price]]*0.15),"")</f>
        <v/>
      </c>
      <c r="P495" s="12" t="str">
        <f>IFERROR(Table1[[#This Row],[Unit Sale Price]]-Table1[[#This Row],[Unit Purchase Price]],"")</f>
        <v/>
      </c>
    </row>
    <row r="496" spans="1:16" ht="16.5" x14ac:dyDescent="0.3">
      <c r="A496" s="6">
        <f t="shared" si="7"/>
        <v>495</v>
      </c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10">
        <f>IFERROR(Table1[[#This Row],[Pack Sale Price]]*Table1[[#This Row],[Current Packs in Stock]],"")</f>
        <v>0</v>
      </c>
      <c r="M496" s="10" t="str">
        <f>IFERROR(Table1[[#This Row],[Total Packs]]/(Table1[[#This Row],[Current Packs in Stock]]*Table1[[#This Row],[Qty per Pack]]),"")</f>
        <v/>
      </c>
      <c r="N496" s="10">
        <f>Table1[[#This Row],[Total Packs]]-(Table1[[#This Row],[Total Packs]]*0.15)</f>
        <v>0</v>
      </c>
      <c r="O496" s="10" t="str">
        <f>IFERROR(Table1[[#This Row],[Unit Sale Price]]-(Table1[[#This Row],[Unit Sale Price]]*0.15),"")</f>
        <v/>
      </c>
      <c r="P496" s="12" t="str">
        <f>IFERROR(Table1[[#This Row],[Unit Sale Price]]-Table1[[#This Row],[Unit Purchase Price]],"")</f>
        <v/>
      </c>
    </row>
    <row r="497" spans="1:16" ht="16.5" x14ac:dyDescent="0.3">
      <c r="A497" s="6">
        <f t="shared" si="7"/>
        <v>496</v>
      </c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10">
        <f>IFERROR(Table1[[#This Row],[Pack Sale Price]]*Table1[[#This Row],[Current Packs in Stock]],"")</f>
        <v>0</v>
      </c>
      <c r="M497" s="10" t="str">
        <f>IFERROR(Table1[[#This Row],[Total Packs]]/(Table1[[#This Row],[Current Packs in Stock]]*Table1[[#This Row],[Qty per Pack]]),"")</f>
        <v/>
      </c>
      <c r="N497" s="10">
        <f>Table1[[#This Row],[Total Packs]]-(Table1[[#This Row],[Total Packs]]*0.15)</f>
        <v>0</v>
      </c>
      <c r="O497" s="10" t="str">
        <f>IFERROR(Table1[[#This Row],[Unit Sale Price]]-(Table1[[#This Row],[Unit Sale Price]]*0.15),"")</f>
        <v/>
      </c>
      <c r="P497" s="12" t="str">
        <f>IFERROR(Table1[[#This Row],[Unit Sale Price]]-Table1[[#This Row],[Unit Purchase Price]],"")</f>
        <v/>
      </c>
    </row>
    <row r="498" spans="1:16" ht="16.5" x14ac:dyDescent="0.3">
      <c r="A498" s="6">
        <f t="shared" si="7"/>
        <v>497</v>
      </c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10">
        <f>IFERROR(Table1[[#This Row],[Pack Sale Price]]*Table1[[#This Row],[Current Packs in Stock]],"")</f>
        <v>0</v>
      </c>
      <c r="M498" s="10" t="str">
        <f>IFERROR(Table1[[#This Row],[Total Packs]]/(Table1[[#This Row],[Current Packs in Stock]]*Table1[[#This Row],[Qty per Pack]]),"")</f>
        <v/>
      </c>
      <c r="N498" s="10">
        <f>Table1[[#This Row],[Total Packs]]-(Table1[[#This Row],[Total Packs]]*0.15)</f>
        <v>0</v>
      </c>
      <c r="O498" s="10" t="str">
        <f>IFERROR(Table1[[#This Row],[Unit Sale Price]]-(Table1[[#This Row],[Unit Sale Price]]*0.15),"")</f>
        <v/>
      </c>
      <c r="P498" s="12" t="str">
        <f>IFERROR(Table1[[#This Row],[Unit Sale Price]]-Table1[[#This Row],[Unit Purchase Price]],"")</f>
        <v/>
      </c>
    </row>
    <row r="499" spans="1:16" ht="16.5" x14ac:dyDescent="0.3">
      <c r="A499" s="6">
        <f t="shared" si="7"/>
        <v>498</v>
      </c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10">
        <f>IFERROR(Table1[[#This Row],[Pack Sale Price]]*Table1[[#This Row],[Current Packs in Stock]],"")</f>
        <v>0</v>
      </c>
      <c r="M499" s="10" t="str">
        <f>IFERROR(Table1[[#This Row],[Total Packs]]/(Table1[[#This Row],[Current Packs in Stock]]*Table1[[#This Row],[Qty per Pack]]),"")</f>
        <v/>
      </c>
      <c r="N499" s="10">
        <f>Table1[[#This Row],[Total Packs]]-(Table1[[#This Row],[Total Packs]]*0.15)</f>
        <v>0</v>
      </c>
      <c r="O499" s="10" t="str">
        <f>IFERROR(Table1[[#This Row],[Unit Sale Price]]-(Table1[[#This Row],[Unit Sale Price]]*0.15),"")</f>
        <v/>
      </c>
      <c r="P499" s="12" t="str">
        <f>IFERROR(Table1[[#This Row],[Unit Sale Price]]-Table1[[#This Row],[Unit Purchase Price]],"")</f>
        <v/>
      </c>
    </row>
    <row r="500" spans="1:16" ht="16.5" x14ac:dyDescent="0.3">
      <c r="A500" s="6">
        <f t="shared" si="7"/>
        <v>499</v>
      </c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10">
        <f>IFERROR(Table1[[#This Row],[Pack Sale Price]]*Table1[[#This Row],[Current Packs in Stock]],"")</f>
        <v>0</v>
      </c>
      <c r="M500" s="10" t="str">
        <f>IFERROR(Table1[[#This Row],[Total Packs]]/(Table1[[#This Row],[Current Packs in Stock]]*Table1[[#This Row],[Qty per Pack]]),"")</f>
        <v/>
      </c>
      <c r="N500" s="10">
        <f>Table1[[#This Row],[Total Packs]]-(Table1[[#This Row],[Total Packs]]*0.15)</f>
        <v>0</v>
      </c>
      <c r="O500" s="10" t="str">
        <f>IFERROR(Table1[[#This Row],[Unit Sale Price]]-(Table1[[#This Row],[Unit Sale Price]]*0.15),"")</f>
        <v/>
      </c>
      <c r="P500" s="12" t="str">
        <f>IFERROR(Table1[[#This Row],[Unit Sale Price]]-Table1[[#This Row],[Unit Purchase Price]],"")</f>
        <v/>
      </c>
    </row>
    <row r="501" spans="1:16" ht="16.5" x14ac:dyDescent="0.3">
      <c r="A501" s="6">
        <f t="shared" si="7"/>
        <v>500</v>
      </c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10">
        <f>IFERROR(Table1[[#This Row],[Pack Sale Price]]*Table1[[#This Row],[Current Packs in Stock]],"")</f>
        <v>0</v>
      </c>
      <c r="M501" s="10" t="str">
        <f>IFERROR(Table1[[#This Row],[Total Packs]]/(Table1[[#This Row],[Current Packs in Stock]]*Table1[[#This Row],[Qty per Pack]]),"")</f>
        <v/>
      </c>
      <c r="N501" s="10">
        <f>Table1[[#This Row],[Total Packs]]-(Table1[[#This Row],[Total Packs]]*0.15)</f>
        <v>0</v>
      </c>
      <c r="O501" s="10" t="str">
        <f>IFERROR(Table1[[#This Row],[Unit Sale Price]]-(Table1[[#This Row],[Unit Sale Price]]*0.15),"")</f>
        <v/>
      </c>
      <c r="P501" s="12" t="str">
        <f>IFERROR(Table1[[#This Row],[Unit Sale Price]]-Table1[[#This Row],[Unit Purchase Price]],"")</f>
        <v/>
      </c>
    </row>
    <row r="502" spans="1:16" ht="16.5" x14ac:dyDescent="0.3">
      <c r="A502" s="6">
        <f t="shared" si="7"/>
        <v>501</v>
      </c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10">
        <f>IFERROR(Table1[[#This Row],[Pack Sale Price]]*Table1[[#This Row],[Current Packs in Stock]],"")</f>
        <v>0</v>
      </c>
      <c r="M502" s="10" t="str">
        <f>IFERROR(Table1[[#This Row],[Total Packs]]/(Table1[[#This Row],[Current Packs in Stock]]*Table1[[#This Row],[Qty per Pack]]),"")</f>
        <v/>
      </c>
      <c r="N502" s="10">
        <f>Table1[[#This Row],[Total Packs]]-(Table1[[#This Row],[Total Packs]]*0.15)</f>
        <v>0</v>
      </c>
      <c r="O502" s="10" t="str">
        <f>IFERROR(Table1[[#This Row],[Unit Sale Price]]-(Table1[[#This Row],[Unit Sale Price]]*0.15),"")</f>
        <v/>
      </c>
      <c r="P502" s="12" t="str">
        <f>IFERROR(Table1[[#This Row],[Unit Sale Price]]-Table1[[#This Row],[Unit Purchase Price]],"")</f>
        <v/>
      </c>
    </row>
    <row r="503" spans="1:16" ht="16.5" x14ac:dyDescent="0.3">
      <c r="A503" s="6">
        <f t="shared" si="7"/>
        <v>502</v>
      </c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10">
        <f>IFERROR(Table1[[#This Row],[Pack Sale Price]]*Table1[[#This Row],[Current Packs in Stock]],"")</f>
        <v>0</v>
      </c>
      <c r="M503" s="10" t="str">
        <f>IFERROR(Table1[[#This Row],[Total Packs]]/(Table1[[#This Row],[Current Packs in Stock]]*Table1[[#This Row],[Qty per Pack]]),"")</f>
        <v/>
      </c>
      <c r="N503" s="10">
        <f>Table1[[#This Row],[Total Packs]]-(Table1[[#This Row],[Total Packs]]*0.15)</f>
        <v>0</v>
      </c>
      <c r="O503" s="10" t="str">
        <f>IFERROR(Table1[[#This Row],[Unit Sale Price]]-(Table1[[#This Row],[Unit Sale Price]]*0.15),"")</f>
        <v/>
      </c>
      <c r="P503" s="12" t="str">
        <f>IFERROR(Table1[[#This Row],[Unit Sale Price]]-Table1[[#This Row],[Unit Purchase Price]],"")</f>
        <v/>
      </c>
    </row>
    <row r="504" spans="1:16" ht="16.5" x14ac:dyDescent="0.3">
      <c r="A504" s="6">
        <f t="shared" si="7"/>
        <v>503</v>
      </c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10">
        <f>IFERROR(Table1[[#This Row],[Pack Sale Price]]*Table1[[#This Row],[Current Packs in Stock]],"")</f>
        <v>0</v>
      </c>
      <c r="M504" s="10" t="str">
        <f>IFERROR(Table1[[#This Row],[Total Packs]]/(Table1[[#This Row],[Current Packs in Stock]]*Table1[[#This Row],[Qty per Pack]]),"")</f>
        <v/>
      </c>
      <c r="N504" s="10">
        <f>Table1[[#This Row],[Total Packs]]-(Table1[[#This Row],[Total Packs]]*0.15)</f>
        <v>0</v>
      </c>
      <c r="O504" s="10" t="str">
        <f>IFERROR(Table1[[#This Row],[Unit Sale Price]]-(Table1[[#This Row],[Unit Sale Price]]*0.15),"")</f>
        <v/>
      </c>
      <c r="P504" s="12" t="str">
        <f>IFERROR(Table1[[#This Row],[Unit Sale Price]]-Table1[[#This Row],[Unit Purchase Price]],"")</f>
        <v/>
      </c>
    </row>
    <row r="505" spans="1:16" ht="16.5" x14ac:dyDescent="0.3">
      <c r="A505" s="6">
        <f t="shared" si="7"/>
        <v>504</v>
      </c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10">
        <f>IFERROR(Table1[[#This Row],[Pack Sale Price]]*Table1[[#This Row],[Current Packs in Stock]],"")</f>
        <v>0</v>
      </c>
      <c r="M505" s="10" t="str">
        <f>IFERROR(Table1[[#This Row],[Total Packs]]/(Table1[[#This Row],[Current Packs in Stock]]*Table1[[#This Row],[Qty per Pack]]),"")</f>
        <v/>
      </c>
      <c r="N505" s="10">
        <f>Table1[[#This Row],[Total Packs]]-(Table1[[#This Row],[Total Packs]]*0.15)</f>
        <v>0</v>
      </c>
      <c r="O505" s="10" t="str">
        <f>IFERROR(Table1[[#This Row],[Unit Sale Price]]-(Table1[[#This Row],[Unit Sale Price]]*0.15),"")</f>
        <v/>
      </c>
      <c r="P505" s="12" t="str">
        <f>IFERROR(Table1[[#This Row],[Unit Sale Price]]-Table1[[#This Row],[Unit Purchase Price]],"")</f>
        <v/>
      </c>
    </row>
    <row r="506" spans="1:16" ht="16.5" x14ac:dyDescent="0.3">
      <c r="A506" s="6">
        <f t="shared" si="7"/>
        <v>505</v>
      </c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10">
        <f>IFERROR(Table1[[#This Row],[Pack Sale Price]]*Table1[[#This Row],[Current Packs in Stock]],"")</f>
        <v>0</v>
      </c>
      <c r="M506" s="10" t="str">
        <f>IFERROR(Table1[[#This Row],[Total Packs]]/(Table1[[#This Row],[Current Packs in Stock]]*Table1[[#This Row],[Qty per Pack]]),"")</f>
        <v/>
      </c>
      <c r="N506" s="10">
        <f>Table1[[#This Row],[Total Packs]]-(Table1[[#This Row],[Total Packs]]*0.15)</f>
        <v>0</v>
      </c>
      <c r="O506" s="10" t="str">
        <f>IFERROR(Table1[[#This Row],[Unit Sale Price]]-(Table1[[#This Row],[Unit Sale Price]]*0.15),"")</f>
        <v/>
      </c>
      <c r="P506" s="12" t="str">
        <f>IFERROR(Table1[[#This Row],[Unit Sale Price]]-Table1[[#This Row],[Unit Purchase Price]],"")</f>
        <v/>
      </c>
    </row>
    <row r="507" spans="1:16" ht="16.5" x14ac:dyDescent="0.3">
      <c r="A507" s="6">
        <f t="shared" si="7"/>
        <v>506</v>
      </c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10">
        <f>IFERROR(Table1[[#This Row],[Pack Sale Price]]*Table1[[#This Row],[Current Packs in Stock]],"")</f>
        <v>0</v>
      </c>
      <c r="M507" s="10" t="str">
        <f>IFERROR(Table1[[#This Row],[Total Packs]]/(Table1[[#This Row],[Current Packs in Stock]]*Table1[[#This Row],[Qty per Pack]]),"")</f>
        <v/>
      </c>
      <c r="N507" s="10">
        <f>Table1[[#This Row],[Total Packs]]-(Table1[[#This Row],[Total Packs]]*0.15)</f>
        <v>0</v>
      </c>
      <c r="O507" s="10" t="str">
        <f>IFERROR(Table1[[#This Row],[Unit Sale Price]]-(Table1[[#This Row],[Unit Sale Price]]*0.15),"")</f>
        <v/>
      </c>
      <c r="P507" s="12" t="str">
        <f>IFERROR(Table1[[#This Row],[Unit Sale Price]]-Table1[[#This Row],[Unit Purchase Price]],"")</f>
        <v/>
      </c>
    </row>
    <row r="508" spans="1:16" ht="16.5" x14ac:dyDescent="0.3">
      <c r="A508" s="6">
        <f t="shared" si="7"/>
        <v>507</v>
      </c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10">
        <f>IFERROR(Table1[[#This Row],[Pack Sale Price]]*Table1[[#This Row],[Current Packs in Stock]],"")</f>
        <v>0</v>
      </c>
      <c r="M508" s="10" t="str">
        <f>IFERROR(Table1[[#This Row],[Total Packs]]/(Table1[[#This Row],[Current Packs in Stock]]*Table1[[#This Row],[Qty per Pack]]),"")</f>
        <v/>
      </c>
      <c r="N508" s="10">
        <f>Table1[[#This Row],[Total Packs]]-(Table1[[#This Row],[Total Packs]]*0.15)</f>
        <v>0</v>
      </c>
      <c r="O508" s="10" t="str">
        <f>IFERROR(Table1[[#This Row],[Unit Sale Price]]-(Table1[[#This Row],[Unit Sale Price]]*0.15),"")</f>
        <v/>
      </c>
      <c r="P508" s="12" t="str">
        <f>IFERROR(Table1[[#This Row],[Unit Sale Price]]-Table1[[#This Row],[Unit Purchase Price]],"")</f>
        <v/>
      </c>
    </row>
    <row r="509" spans="1:16" ht="16.5" x14ac:dyDescent="0.3">
      <c r="A509" s="6">
        <f t="shared" si="7"/>
        <v>508</v>
      </c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10">
        <f>IFERROR(Table1[[#This Row],[Pack Sale Price]]*Table1[[#This Row],[Current Packs in Stock]],"")</f>
        <v>0</v>
      </c>
      <c r="M509" s="10" t="str">
        <f>IFERROR(Table1[[#This Row],[Total Packs]]/(Table1[[#This Row],[Current Packs in Stock]]*Table1[[#This Row],[Qty per Pack]]),"")</f>
        <v/>
      </c>
      <c r="N509" s="10">
        <f>Table1[[#This Row],[Total Packs]]-(Table1[[#This Row],[Total Packs]]*0.15)</f>
        <v>0</v>
      </c>
      <c r="O509" s="10" t="str">
        <f>IFERROR(Table1[[#This Row],[Unit Sale Price]]-(Table1[[#This Row],[Unit Sale Price]]*0.15),"")</f>
        <v/>
      </c>
      <c r="P509" s="12" t="str">
        <f>IFERROR(Table1[[#This Row],[Unit Sale Price]]-Table1[[#This Row],[Unit Purchase Price]],"")</f>
        <v/>
      </c>
    </row>
    <row r="510" spans="1:16" ht="16.5" x14ac:dyDescent="0.3">
      <c r="A510" s="6">
        <f t="shared" si="7"/>
        <v>509</v>
      </c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10">
        <f>IFERROR(Table1[[#This Row],[Pack Sale Price]]*Table1[[#This Row],[Current Packs in Stock]],"")</f>
        <v>0</v>
      </c>
      <c r="M510" s="10" t="str">
        <f>IFERROR(Table1[[#This Row],[Total Packs]]/(Table1[[#This Row],[Current Packs in Stock]]*Table1[[#This Row],[Qty per Pack]]),"")</f>
        <v/>
      </c>
      <c r="N510" s="10">
        <f>Table1[[#This Row],[Total Packs]]-(Table1[[#This Row],[Total Packs]]*0.15)</f>
        <v>0</v>
      </c>
      <c r="O510" s="10" t="str">
        <f>IFERROR(Table1[[#This Row],[Unit Sale Price]]-(Table1[[#This Row],[Unit Sale Price]]*0.15),"")</f>
        <v/>
      </c>
      <c r="P510" s="12" t="str">
        <f>IFERROR(Table1[[#This Row],[Unit Sale Price]]-Table1[[#This Row],[Unit Purchase Price]],"")</f>
        <v/>
      </c>
    </row>
    <row r="511" spans="1:16" ht="16.5" x14ac:dyDescent="0.3">
      <c r="A511" s="6">
        <f t="shared" si="7"/>
        <v>510</v>
      </c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10">
        <f>IFERROR(Table1[[#This Row],[Pack Sale Price]]*Table1[[#This Row],[Current Packs in Stock]],"")</f>
        <v>0</v>
      </c>
      <c r="M511" s="10" t="str">
        <f>IFERROR(Table1[[#This Row],[Total Packs]]/(Table1[[#This Row],[Current Packs in Stock]]*Table1[[#This Row],[Qty per Pack]]),"")</f>
        <v/>
      </c>
      <c r="N511" s="10">
        <f>Table1[[#This Row],[Total Packs]]-(Table1[[#This Row],[Total Packs]]*0.15)</f>
        <v>0</v>
      </c>
      <c r="O511" s="10" t="str">
        <f>IFERROR(Table1[[#This Row],[Unit Sale Price]]-(Table1[[#This Row],[Unit Sale Price]]*0.15),"")</f>
        <v/>
      </c>
      <c r="P511" s="12" t="str">
        <f>IFERROR(Table1[[#This Row],[Unit Sale Price]]-Table1[[#This Row],[Unit Purchase Price]],"")</f>
        <v/>
      </c>
    </row>
    <row r="512" spans="1:16" ht="16.5" x14ac:dyDescent="0.3">
      <c r="A512" s="6">
        <f t="shared" si="7"/>
        <v>511</v>
      </c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10">
        <f>IFERROR(Table1[[#This Row],[Pack Sale Price]]*Table1[[#This Row],[Current Packs in Stock]],"")</f>
        <v>0</v>
      </c>
      <c r="M512" s="10" t="str">
        <f>IFERROR(Table1[[#This Row],[Total Packs]]/(Table1[[#This Row],[Current Packs in Stock]]*Table1[[#This Row],[Qty per Pack]]),"")</f>
        <v/>
      </c>
      <c r="N512" s="10">
        <f>Table1[[#This Row],[Total Packs]]-(Table1[[#This Row],[Total Packs]]*0.15)</f>
        <v>0</v>
      </c>
      <c r="O512" s="10" t="str">
        <f>IFERROR(Table1[[#This Row],[Unit Sale Price]]-(Table1[[#This Row],[Unit Sale Price]]*0.15),"")</f>
        <v/>
      </c>
      <c r="P512" s="12" t="str">
        <f>IFERROR(Table1[[#This Row],[Unit Sale Price]]-Table1[[#This Row],[Unit Purchase Price]],"")</f>
        <v/>
      </c>
    </row>
    <row r="513" spans="1:16" ht="16.5" x14ac:dyDescent="0.3">
      <c r="A513" s="6">
        <f t="shared" si="7"/>
        <v>512</v>
      </c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10">
        <f>IFERROR(Table1[[#This Row],[Pack Sale Price]]*Table1[[#This Row],[Current Packs in Stock]],"")</f>
        <v>0</v>
      </c>
      <c r="M513" s="10" t="str">
        <f>IFERROR(Table1[[#This Row],[Total Packs]]/(Table1[[#This Row],[Current Packs in Stock]]*Table1[[#This Row],[Qty per Pack]]),"")</f>
        <v/>
      </c>
      <c r="N513" s="10">
        <f>Table1[[#This Row],[Total Packs]]-(Table1[[#This Row],[Total Packs]]*0.15)</f>
        <v>0</v>
      </c>
      <c r="O513" s="10" t="str">
        <f>IFERROR(Table1[[#This Row],[Unit Sale Price]]-(Table1[[#This Row],[Unit Sale Price]]*0.15),"")</f>
        <v/>
      </c>
      <c r="P513" s="12" t="str">
        <f>IFERROR(Table1[[#This Row],[Unit Sale Price]]-Table1[[#This Row],[Unit Purchase Price]],"")</f>
        <v/>
      </c>
    </row>
    <row r="514" spans="1:16" ht="16.5" x14ac:dyDescent="0.3">
      <c r="A514" s="6">
        <f t="shared" si="7"/>
        <v>513</v>
      </c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10">
        <f>IFERROR(Table1[[#This Row],[Pack Sale Price]]*Table1[[#This Row],[Current Packs in Stock]],"")</f>
        <v>0</v>
      </c>
      <c r="M514" s="10" t="str">
        <f>IFERROR(Table1[[#This Row],[Total Packs]]/(Table1[[#This Row],[Current Packs in Stock]]*Table1[[#This Row],[Qty per Pack]]),"")</f>
        <v/>
      </c>
      <c r="N514" s="10">
        <f>Table1[[#This Row],[Total Packs]]-(Table1[[#This Row],[Total Packs]]*0.15)</f>
        <v>0</v>
      </c>
      <c r="O514" s="10" t="str">
        <f>IFERROR(Table1[[#This Row],[Unit Sale Price]]-(Table1[[#This Row],[Unit Sale Price]]*0.15),"")</f>
        <v/>
      </c>
      <c r="P514" s="12" t="str">
        <f>IFERROR(Table1[[#This Row],[Unit Sale Price]]-Table1[[#This Row],[Unit Purchase Price]],"")</f>
        <v/>
      </c>
    </row>
    <row r="515" spans="1:16" ht="16.5" x14ac:dyDescent="0.3">
      <c r="A515" s="6">
        <f t="shared" si="7"/>
        <v>514</v>
      </c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10">
        <f>IFERROR(Table1[[#This Row],[Pack Sale Price]]*Table1[[#This Row],[Current Packs in Stock]],"")</f>
        <v>0</v>
      </c>
      <c r="M515" s="10" t="str">
        <f>IFERROR(Table1[[#This Row],[Total Packs]]/(Table1[[#This Row],[Current Packs in Stock]]*Table1[[#This Row],[Qty per Pack]]),"")</f>
        <v/>
      </c>
      <c r="N515" s="10">
        <f>Table1[[#This Row],[Total Packs]]-(Table1[[#This Row],[Total Packs]]*0.15)</f>
        <v>0</v>
      </c>
      <c r="O515" s="10" t="str">
        <f>IFERROR(Table1[[#This Row],[Unit Sale Price]]-(Table1[[#This Row],[Unit Sale Price]]*0.15),"")</f>
        <v/>
      </c>
      <c r="P515" s="12" t="str">
        <f>IFERROR(Table1[[#This Row],[Unit Sale Price]]-Table1[[#This Row],[Unit Purchase Price]],"")</f>
        <v/>
      </c>
    </row>
    <row r="516" spans="1:16" ht="16.5" x14ac:dyDescent="0.3">
      <c r="A516" s="6">
        <f t="shared" ref="A516:A579" si="8">A515+1</f>
        <v>515</v>
      </c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10">
        <f>IFERROR(Table1[[#This Row],[Pack Sale Price]]*Table1[[#This Row],[Current Packs in Stock]],"")</f>
        <v>0</v>
      </c>
      <c r="M516" s="10" t="str">
        <f>IFERROR(Table1[[#This Row],[Total Packs]]/(Table1[[#This Row],[Current Packs in Stock]]*Table1[[#This Row],[Qty per Pack]]),"")</f>
        <v/>
      </c>
      <c r="N516" s="10">
        <f>Table1[[#This Row],[Total Packs]]-(Table1[[#This Row],[Total Packs]]*0.15)</f>
        <v>0</v>
      </c>
      <c r="O516" s="10" t="str">
        <f>IFERROR(Table1[[#This Row],[Unit Sale Price]]-(Table1[[#This Row],[Unit Sale Price]]*0.15),"")</f>
        <v/>
      </c>
      <c r="P516" s="12" t="str">
        <f>IFERROR(Table1[[#This Row],[Unit Sale Price]]-Table1[[#This Row],[Unit Purchase Price]],"")</f>
        <v/>
      </c>
    </row>
    <row r="517" spans="1:16" ht="16.5" x14ac:dyDescent="0.3">
      <c r="A517" s="6">
        <f t="shared" si="8"/>
        <v>516</v>
      </c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10">
        <f>IFERROR(Table1[[#This Row],[Pack Sale Price]]*Table1[[#This Row],[Current Packs in Stock]],"")</f>
        <v>0</v>
      </c>
      <c r="M517" s="10" t="str">
        <f>IFERROR(Table1[[#This Row],[Total Packs]]/(Table1[[#This Row],[Current Packs in Stock]]*Table1[[#This Row],[Qty per Pack]]),"")</f>
        <v/>
      </c>
      <c r="N517" s="10">
        <f>Table1[[#This Row],[Total Packs]]-(Table1[[#This Row],[Total Packs]]*0.15)</f>
        <v>0</v>
      </c>
      <c r="O517" s="10" t="str">
        <f>IFERROR(Table1[[#This Row],[Unit Sale Price]]-(Table1[[#This Row],[Unit Sale Price]]*0.15),"")</f>
        <v/>
      </c>
      <c r="P517" s="12" t="str">
        <f>IFERROR(Table1[[#This Row],[Unit Sale Price]]-Table1[[#This Row],[Unit Purchase Price]],"")</f>
        <v/>
      </c>
    </row>
    <row r="518" spans="1:16" ht="16.5" x14ac:dyDescent="0.3">
      <c r="A518" s="6">
        <f t="shared" si="8"/>
        <v>517</v>
      </c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10">
        <f>IFERROR(Table1[[#This Row],[Pack Sale Price]]*Table1[[#This Row],[Current Packs in Stock]],"")</f>
        <v>0</v>
      </c>
      <c r="M518" s="10" t="str">
        <f>IFERROR(Table1[[#This Row],[Total Packs]]/(Table1[[#This Row],[Current Packs in Stock]]*Table1[[#This Row],[Qty per Pack]]),"")</f>
        <v/>
      </c>
      <c r="N518" s="10">
        <f>Table1[[#This Row],[Total Packs]]-(Table1[[#This Row],[Total Packs]]*0.15)</f>
        <v>0</v>
      </c>
      <c r="O518" s="10" t="str">
        <f>IFERROR(Table1[[#This Row],[Unit Sale Price]]-(Table1[[#This Row],[Unit Sale Price]]*0.15),"")</f>
        <v/>
      </c>
      <c r="P518" s="12" t="str">
        <f>IFERROR(Table1[[#This Row],[Unit Sale Price]]-Table1[[#This Row],[Unit Purchase Price]],"")</f>
        <v/>
      </c>
    </row>
    <row r="519" spans="1:16" ht="16.5" x14ac:dyDescent="0.3">
      <c r="A519" s="6">
        <f t="shared" si="8"/>
        <v>518</v>
      </c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10">
        <f>IFERROR(Table1[[#This Row],[Pack Sale Price]]*Table1[[#This Row],[Current Packs in Stock]],"")</f>
        <v>0</v>
      </c>
      <c r="M519" s="10" t="str">
        <f>IFERROR(Table1[[#This Row],[Total Packs]]/(Table1[[#This Row],[Current Packs in Stock]]*Table1[[#This Row],[Qty per Pack]]),"")</f>
        <v/>
      </c>
      <c r="N519" s="10">
        <f>Table1[[#This Row],[Total Packs]]-(Table1[[#This Row],[Total Packs]]*0.15)</f>
        <v>0</v>
      </c>
      <c r="O519" s="10" t="str">
        <f>IFERROR(Table1[[#This Row],[Unit Sale Price]]-(Table1[[#This Row],[Unit Sale Price]]*0.15),"")</f>
        <v/>
      </c>
      <c r="P519" s="12" t="str">
        <f>IFERROR(Table1[[#This Row],[Unit Sale Price]]-Table1[[#This Row],[Unit Purchase Price]],"")</f>
        <v/>
      </c>
    </row>
    <row r="520" spans="1:16" ht="16.5" x14ac:dyDescent="0.3">
      <c r="A520" s="6">
        <f t="shared" si="8"/>
        <v>519</v>
      </c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10">
        <f>IFERROR(Table1[[#This Row],[Pack Sale Price]]*Table1[[#This Row],[Current Packs in Stock]],"")</f>
        <v>0</v>
      </c>
      <c r="M520" s="10" t="str">
        <f>IFERROR(Table1[[#This Row],[Total Packs]]/(Table1[[#This Row],[Current Packs in Stock]]*Table1[[#This Row],[Qty per Pack]]),"")</f>
        <v/>
      </c>
      <c r="N520" s="10">
        <f>Table1[[#This Row],[Total Packs]]-(Table1[[#This Row],[Total Packs]]*0.15)</f>
        <v>0</v>
      </c>
      <c r="O520" s="10" t="str">
        <f>IFERROR(Table1[[#This Row],[Unit Sale Price]]-(Table1[[#This Row],[Unit Sale Price]]*0.15),"")</f>
        <v/>
      </c>
      <c r="P520" s="12" t="str">
        <f>IFERROR(Table1[[#This Row],[Unit Sale Price]]-Table1[[#This Row],[Unit Purchase Price]],"")</f>
        <v/>
      </c>
    </row>
    <row r="521" spans="1:16" ht="16.5" x14ac:dyDescent="0.3">
      <c r="A521" s="6">
        <f t="shared" si="8"/>
        <v>520</v>
      </c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10">
        <f>IFERROR(Table1[[#This Row],[Pack Sale Price]]*Table1[[#This Row],[Current Packs in Stock]],"")</f>
        <v>0</v>
      </c>
      <c r="M521" s="10" t="str">
        <f>IFERROR(Table1[[#This Row],[Total Packs]]/(Table1[[#This Row],[Current Packs in Stock]]*Table1[[#This Row],[Qty per Pack]]),"")</f>
        <v/>
      </c>
      <c r="N521" s="10">
        <f>Table1[[#This Row],[Total Packs]]-(Table1[[#This Row],[Total Packs]]*0.15)</f>
        <v>0</v>
      </c>
      <c r="O521" s="10" t="str">
        <f>IFERROR(Table1[[#This Row],[Unit Sale Price]]-(Table1[[#This Row],[Unit Sale Price]]*0.15),"")</f>
        <v/>
      </c>
      <c r="P521" s="12" t="str">
        <f>IFERROR(Table1[[#This Row],[Unit Sale Price]]-Table1[[#This Row],[Unit Purchase Price]],"")</f>
        <v/>
      </c>
    </row>
    <row r="522" spans="1:16" ht="16.5" x14ac:dyDescent="0.3">
      <c r="A522" s="6">
        <f t="shared" si="8"/>
        <v>521</v>
      </c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10">
        <f>IFERROR(Table1[[#This Row],[Pack Sale Price]]*Table1[[#This Row],[Current Packs in Stock]],"")</f>
        <v>0</v>
      </c>
      <c r="M522" s="10" t="str">
        <f>IFERROR(Table1[[#This Row],[Total Packs]]/(Table1[[#This Row],[Current Packs in Stock]]*Table1[[#This Row],[Qty per Pack]]),"")</f>
        <v/>
      </c>
      <c r="N522" s="10">
        <f>Table1[[#This Row],[Total Packs]]-(Table1[[#This Row],[Total Packs]]*0.15)</f>
        <v>0</v>
      </c>
      <c r="O522" s="10" t="str">
        <f>IFERROR(Table1[[#This Row],[Unit Sale Price]]-(Table1[[#This Row],[Unit Sale Price]]*0.15),"")</f>
        <v/>
      </c>
      <c r="P522" s="12" t="str">
        <f>IFERROR(Table1[[#This Row],[Unit Sale Price]]-Table1[[#This Row],[Unit Purchase Price]],"")</f>
        <v/>
      </c>
    </row>
    <row r="523" spans="1:16" ht="16.5" x14ac:dyDescent="0.3">
      <c r="A523" s="6">
        <f t="shared" si="8"/>
        <v>522</v>
      </c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10">
        <f>IFERROR(Table1[[#This Row],[Pack Sale Price]]*Table1[[#This Row],[Current Packs in Stock]],"")</f>
        <v>0</v>
      </c>
      <c r="M523" s="10" t="str">
        <f>IFERROR(Table1[[#This Row],[Total Packs]]/(Table1[[#This Row],[Current Packs in Stock]]*Table1[[#This Row],[Qty per Pack]]),"")</f>
        <v/>
      </c>
      <c r="N523" s="10">
        <f>Table1[[#This Row],[Total Packs]]-(Table1[[#This Row],[Total Packs]]*0.15)</f>
        <v>0</v>
      </c>
      <c r="O523" s="10" t="str">
        <f>IFERROR(Table1[[#This Row],[Unit Sale Price]]-(Table1[[#This Row],[Unit Sale Price]]*0.15),"")</f>
        <v/>
      </c>
      <c r="P523" s="12" t="str">
        <f>IFERROR(Table1[[#This Row],[Unit Sale Price]]-Table1[[#This Row],[Unit Purchase Price]],"")</f>
        <v/>
      </c>
    </row>
    <row r="524" spans="1:16" ht="16.5" x14ac:dyDescent="0.3">
      <c r="A524" s="6">
        <f t="shared" si="8"/>
        <v>523</v>
      </c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10">
        <f>IFERROR(Table1[[#This Row],[Pack Sale Price]]*Table1[[#This Row],[Current Packs in Stock]],"")</f>
        <v>0</v>
      </c>
      <c r="M524" s="10" t="str">
        <f>IFERROR(Table1[[#This Row],[Total Packs]]/(Table1[[#This Row],[Current Packs in Stock]]*Table1[[#This Row],[Qty per Pack]]),"")</f>
        <v/>
      </c>
      <c r="N524" s="10">
        <f>Table1[[#This Row],[Total Packs]]-(Table1[[#This Row],[Total Packs]]*0.15)</f>
        <v>0</v>
      </c>
      <c r="O524" s="10" t="str">
        <f>IFERROR(Table1[[#This Row],[Unit Sale Price]]-(Table1[[#This Row],[Unit Sale Price]]*0.15),"")</f>
        <v/>
      </c>
      <c r="P524" s="12" t="str">
        <f>IFERROR(Table1[[#This Row],[Unit Sale Price]]-Table1[[#This Row],[Unit Purchase Price]],"")</f>
        <v/>
      </c>
    </row>
    <row r="525" spans="1:16" ht="16.5" x14ac:dyDescent="0.3">
      <c r="A525" s="6">
        <f t="shared" si="8"/>
        <v>524</v>
      </c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10">
        <f>IFERROR(Table1[[#This Row],[Pack Sale Price]]*Table1[[#This Row],[Current Packs in Stock]],"")</f>
        <v>0</v>
      </c>
      <c r="M525" s="10" t="str">
        <f>IFERROR(Table1[[#This Row],[Total Packs]]/(Table1[[#This Row],[Current Packs in Stock]]*Table1[[#This Row],[Qty per Pack]]),"")</f>
        <v/>
      </c>
      <c r="N525" s="10">
        <f>Table1[[#This Row],[Total Packs]]-(Table1[[#This Row],[Total Packs]]*0.15)</f>
        <v>0</v>
      </c>
      <c r="O525" s="10" t="str">
        <f>IFERROR(Table1[[#This Row],[Unit Sale Price]]-(Table1[[#This Row],[Unit Sale Price]]*0.15),"")</f>
        <v/>
      </c>
      <c r="P525" s="12" t="str">
        <f>IFERROR(Table1[[#This Row],[Unit Sale Price]]-Table1[[#This Row],[Unit Purchase Price]],"")</f>
        <v/>
      </c>
    </row>
    <row r="526" spans="1:16" ht="16.5" x14ac:dyDescent="0.3">
      <c r="A526" s="6">
        <f t="shared" si="8"/>
        <v>525</v>
      </c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10">
        <f>IFERROR(Table1[[#This Row],[Pack Sale Price]]*Table1[[#This Row],[Current Packs in Stock]],"")</f>
        <v>0</v>
      </c>
      <c r="M526" s="10" t="str">
        <f>IFERROR(Table1[[#This Row],[Total Packs]]/(Table1[[#This Row],[Current Packs in Stock]]*Table1[[#This Row],[Qty per Pack]]),"")</f>
        <v/>
      </c>
      <c r="N526" s="10">
        <f>Table1[[#This Row],[Total Packs]]-(Table1[[#This Row],[Total Packs]]*0.15)</f>
        <v>0</v>
      </c>
      <c r="O526" s="10" t="str">
        <f>IFERROR(Table1[[#This Row],[Unit Sale Price]]-(Table1[[#This Row],[Unit Sale Price]]*0.15),"")</f>
        <v/>
      </c>
      <c r="P526" s="12" t="str">
        <f>IFERROR(Table1[[#This Row],[Unit Sale Price]]-Table1[[#This Row],[Unit Purchase Price]],"")</f>
        <v/>
      </c>
    </row>
    <row r="527" spans="1:16" ht="16.5" x14ac:dyDescent="0.3">
      <c r="A527" s="6">
        <f t="shared" si="8"/>
        <v>526</v>
      </c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10">
        <f>IFERROR(Table1[[#This Row],[Pack Sale Price]]*Table1[[#This Row],[Current Packs in Stock]],"")</f>
        <v>0</v>
      </c>
      <c r="M527" s="10" t="str">
        <f>IFERROR(Table1[[#This Row],[Total Packs]]/(Table1[[#This Row],[Current Packs in Stock]]*Table1[[#This Row],[Qty per Pack]]),"")</f>
        <v/>
      </c>
      <c r="N527" s="10">
        <f>Table1[[#This Row],[Total Packs]]-(Table1[[#This Row],[Total Packs]]*0.15)</f>
        <v>0</v>
      </c>
      <c r="O527" s="10" t="str">
        <f>IFERROR(Table1[[#This Row],[Unit Sale Price]]-(Table1[[#This Row],[Unit Sale Price]]*0.15),"")</f>
        <v/>
      </c>
      <c r="P527" s="12" t="str">
        <f>IFERROR(Table1[[#This Row],[Unit Sale Price]]-Table1[[#This Row],[Unit Purchase Price]],"")</f>
        <v/>
      </c>
    </row>
    <row r="528" spans="1:16" ht="16.5" x14ac:dyDescent="0.3">
      <c r="A528" s="6">
        <f t="shared" si="8"/>
        <v>527</v>
      </c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10">
        <f>IFERROR(Table1[[#This Row],[Pack Sale Price]]*Table1[[#This Row],[Current Packs in Stock]],"")</f>
        <v>0</v>
      </c>
      <c r="M528" s="10" t="str">
        <f>IFERROR(Table1[[#This Row],[Total Packs]]/(Table1[[#This Row],[Current Packs in Stock]]*Table1[[#This Row],[Qty per Pack]]),"")</f>
        <v/>
      </c>
      <c r="N528" s="10">
        <f>Table1[[#This Row],[Total Packs]]-(Table1[[#This Row],[Total Packs]]*0.15)</f>
        <v>0</v>
      </c>
      <c r="O528" s="10" t="str">
        <f>IFERROR(Table1[[#This Row],[Unit Sale Price]]-(Table1[[#This Row],[Unit Sale Price]]*0.15),"")</f>
        <v/>
      </c>
      <c r="P528" s="12" t="str">
        <f>IFERROR(Table1[[#This Row],[Unit Sale Price]]-Table1[[#This Row],[Unit Purchase Price]],"")</f>
        <v/>
      </c>
    </row>
    <row r="529" spans="1:16" ht="16.5" x14ac:dyDescent="0.3">
      <c r="A529" s="6">
        <f t="shared" si="8"/>
        <v>528</v>
      </c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10">
        <f>IFERROR(Table1[[#This Row],[Pack Sale Price]]*Table1[[#This Row],[Current Packs in Stock]],"")</f>
        <v>0</v>
      </c>
      <c r="M529" s="10" t="str">
        <f>IFERROR(Table1[[#This Row],[Total Packs]]/(Table1[[#This Row],[Current Packs in Stock]]*Table1[[#This Row],[Qty per Pack]]),"")</f>
        <v/>
      </c>
      <c r="N529" s="10">
        <f>Table1[[#This Row],[Total Packs]]-(Table1[[#This Row],[Total Packs]]*0.15)</f>
        <v>0</v>
      </c>
      <c r="O529" s="10" t="str">
        <f>IFERROR(Table1[[#This Row],[Unit Sale Price]]-(Table1[[#This Row],[Unit Sale Price]]*0.15),"")</f>
        <v/>
      </c>
      <c r="P529" s="12" t="str">
        <f>IFERROR(Table1[[#This Row],[Unit Sale Price]]-Table1[[#This Row],[Unit Purchase Price]],"")</f>
        <v/>
      </c>
    </row>
    <row r="530" spans="1:16" ht="16.5" x14ac:dyDescent="0.3">
      <c r="A530" s="6">
        <f t="shared" si="8"/>
        <v>529</v>
      </c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10">
        <f>IFERROR(Table1[[#This Row],[Pack Sale Price]]*Table1[[#This Row],[Current Packs in Stock]],"")</f>
        <v>0</v>
      </c>
      <c r="M530" s="10" t="str">
        <f>IFERROR(Table1[[#This Row],[Total Packs]]/(Table1[[#This Row],[Current Packs in Stock]]*Table1[[#This Row],[Qty per Pack]]),"")</f>
        <v/>
      </c>
      <c r="N530" s="10">
        <f>Table1[[#This Row],[Total Packs]]-(Table1[[#This Row],[Total Packs]]*0.15)</f>
        <v>0</v>
      </c>
      <c r="O530" s="10" t="str">
        <f>IFERROR(Table1[[#This Row],[Unit Sale Price]]-(Table1[[#This Row],[Unit Sale Price]]*0.15),"")</f>
        <v/>
      </c>
      <c r="P530" s="12" t="str">
        <f>IFERROR(Table1[[#This Row],[Unit Sale Price]]-Table1[[#This Row],[Unit Purchase Price]],"")</f>
        <v/>
      </c>
    </row>
    <row r="531" spans="1:16" ht="16.5" x14ac:dyDescent="0.3">
      <c r="A531" s="6">
        <f t="shared" si="8"/>
        <v>530</v>
      </c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10">
        <f>IFERROR(Table1[[#This Row],[Pack Sale Price]]*Table1[[#This Row],[Current Packs in Stock]],"")</f>
        <v>0</v>
      </c>
      <c r="M531" s="10" t="str">
        <f>IFERROR(Table1[[#This Row],[Total Packs]]/(Table1[[#This Row],[Current Packs in Stock]]*Table1[[#This Row],[Qty per Pack]]),"")</f>
        <v/>
      </c>
      <c r="N531" s="10">
        <f>Table1[[#This Row],[Total Packs]]-(Table1[[#This Row],[Total Packs]]*0.15)</f>
        <v>0</v>
      </c>
      <c r="O531" s="10" t="str">
        <f>IFERROR(Table1[[#This Row],[Unit Sale Price]]-(Table1[[#This Row],[Unit Sale Price]]*0.15),"")</f>
        <v/>
      </c>
      <c r="P531" s="12" t="str">
        <f>IFERROR(Table1[[#This Row],[Unit Sale Price]]-Table1[[#This Row],[Unit Purchase Price]],"")</f>
        <v/>
      </c>
    </row>
    <row r="532" spans="1:16" ht="16.5" x14ac:dyDescent="0.3">
      <c r="A532" s="6">
        <f t="shared" si="8"/>
        <v>531</v>
      </c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10">
        <f>IFERROR(Table1[[#This Row],[Pack Sale Price]]*Table1[[#This Row],[Current Packs in Stock]],"")</f>
        <v>0</v>
      </c>
      <c r="M532" s="10" t="str">
        <f>IFERROR(Table1[[#This Row],[Total Packs]]/(Table1[[#This Row],[Current Packs in Stock]]*Table1[[#This Row],[Qty per Pack]]),"")</f>
        <v/>
      </c>
      <c r="N532" s="10">
        <f>Table1[[#This Row],[Total Packs]]-(Table1[[#This Row],[Total Packs]]*0.15)</f>
        <v>0</v>
      </c>
      <c r="O532" s="10" t="str">
        <f>IFERROR(Table1[[#This Row],[Unit Sale Price]]-(Table1[[#This Row],[Unit Sale Price]]*0.15),"")</f>
        <v/>
      </c>
      <c r="P532" s="12" t="str">
        <f>IFERROR(Table1[[#This Row],[Unit Sale Price]]-Table1[[#This Row],[Unit Purchase Price]],"")</f>
        <v/>
      </c>
    </row>
    <row r="533" spans="1:16" ht="16.5" x14ac:dyDescent="0.3">
      <c r="A533" s="6">
        <f t="shared" si="8"/>
        <v>532</v>
      </c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10">
        <f>IFERROR(Table1[[#This Row],[Pack Sale Price]]*Table1[[#This Row],[Current Packs in Stock]],"")</f>
        <v>0</v>
      </c>
      <c r="M533" s="10" t="str">
        <f>IFERROR(Table1[[#This Row],[Total Packs]]/(Table1[[#This Row],[Current Packs in Stock]]*Table1[[#This Row],[Qty per Pack]]),"")</f>
        <v/>
      </c>
      <c r="N533" s="10">
        <f>Table1[[#This Row],[Total Packs]]-(Table1[[#This Row],[Total Packs]]*0.15)</f>
        <v>0</v>
      </c>
      <c r="O533" s="10" t="str">
        <f>IFERROR(Table1[[#This Row],[Unit Sale Price]]-(Table1[[#This Row],[Unit Sale Price]]*0.15),"")</f>
        <v/>
      </c>
      <c r="P533" s="12" t="str">
        <f>IFERROR(Table1[[#This Row],[Unit Sale Price]]-Table1[[#This Row],[Unit Purchase Price]],"")</f>
        <v/>
      </c>
    </row>
    <row r="534" spans="1:16" ht="16.5" x14ac:dyDescent="0.3">
      <c r="A534" s="6">
        <f t="shared" si="8"/>
        <v>533</v>
      </c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10">
        <f>IFERROR(Table1[[#This Row],[Pack Sale Price]]*Table1[[#This Row],[Current Packs in Stock]],"")</f>
        <v>0</v>
      </c>
      <c r="M534" s="10" t="str">
        <f>IFERROR(Table1[[#This Row],[Total Packs]]/(Table1[[#This Row],[Current Packs in Stock]]*Table1[[#This Row],[Qty per Pack]]),"")</f>
        <v/>
      </c>
      <c r="N534" s="10">
        <f>Table1[[#This Row],[Total Packs]]-(Table1[[#This Row],[Total Packs]]*0.15)</f>
        <v>0</v>
      </c>
      <c r="O534" s="10" t="str">
        <f>IFERROR(Table1[[#This Row],[Unit Sale Price]]-(Table1[[#This Row],[Unit Sale Price]]*0.15),"")</f>
        <v/>
      </c>
      <c r="P534" s="12" t="str">
        <f>IFERROR(Table1[[#This Row],[Unit Sale Price]]-Table1[[#This Row],[Unit Purchase Price]],"")</f>
        <v/>
      </c>
    </row>
    <row r="535" spans="1:16" ht="16.5" x14ac:dyDescent="0.3">
      <c r="A535" s="6">
        <f t="shared" si="8"/>
        <v>534</v>
      </c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10">
        <f>IFERROR(Table1[[#This Row],[Pack Sale Price]]*Table1[[#This Row],[Current Packs in Stock]],"")</f>
        <v>0</v>
      </c>
      <c r="M535" s="10" t="str">
        <f>IFERROR(Table1[[#This Row],[Total Packs]]/(Table1[[#This Row],[Current Packs in Stock]]*Table1[[#This Row],[Qty per Pack]]),"")</f>
        <v/>
      </c>
      <c r="N535" s="10">
        <f>Table1[[#This Row],[Total Packs]]-(Table1[[#This Row],[Total Packs]]*0.15)</f>
        <v>0</v>
      </c>
      <c r="O535" s="10" t="str">
        <f>IFERROR(Table1[[#This Row],[Unit Sale Price]]-(Table1[[#This Row],[Unit Sale Price]]*0.15),"")</f>
        <v/>
      </c>
      <c r="P535" s="12" t="str">
        <f>IFERROR(Table1[[#This Row],[Unit Sale Price]]-Table1[[#This Row],[Unit Purchase Price]],"")</f>
        <v/>
      </c>
    </row>
    <row r="536" spans="1:16" ht="16.5" x14ac:dyDescent="0.3">
      <c r="A536" s="6">
        <f t="shared" si="8"/>
        <v>535</v>
      </c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10">
        <f>IFERROR(Table1[[#This Row],[Pack Sale Price]]*Table1[[#This Row],[Current Packs in Stock]],"")</f>
        <v>0</v>
      </c>
      <c r="M536" s="10" t="str">
        <f>IFERROR(Table1[[#This Row],[Total Packs]]/(Table1[[#This Row],[Current Packs in Stock]]*Table1[[#This Row],[Qty per Pack]]),"")</f>
        <v/>
      </c>
      <c r="N536" s="10">
        <f>Table1[[#This Row],[Total Packs]]-(Table1[[#This Row],[Total Packs]]*0.15)</f>
        <v>0</v>
      </c>
      <c r="O536" s="10" t="str">
        <f>IFERROR(Table1[[#This Row],[Unit Sale Price]]-(Table1[[#This Row],[Unit Sale Price]]*0.15),"")</f>
        <v/>
      </c>
      <c r="P536" s="12" t="str">
        <f>IFERROR(Table1[[#This Row],[Unit Sale Price]]-Table1[[#This Row],[Unit Purchase Price]],"")</f>
        <v/>
      </c>
    </row>
    <row r="537" spans="1:16" ht="16.5" x14ac:dyDescent="0.3">
      <c r="A537" s="6">
        <f t="shared" si="8"/>
        <v>536</v>
      </c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10">
        <f>IFERROR(Table1[[#This Row],[Pack Sale Price]]*Table1[[#This Row],[Current Packs in Stock]],"")</f>
        <v>0</v>
      </c>
      <c r="M537" s="10" t="str">
        <f>IFERROR(Table1[[#This Row],[Total Packs]]/(Table1[[#This Row],[Current Packs in Stock]]*Table1[[#This Row],[Qty per Pack]]),"")</f>
        <v/>
      </c>
      <c r="N537" s="10">
        <f>Table1[[#This Row],[Total Packs]]-(Table1[[#This Row],[Total Packs]]*0.15)</f>
        <v>0</v>
      </c>
      <c r="O537" s="10" t="str">
        <f>IFERROR(Table1[[#This Row],[Unit Sale Price]]-(Table1[[#This Row],[Unit Sale Price]]*0.15),"")</f>
        <v/>
      </c>
      <c r="P537" s="12" t="str">
        <f>IFERROR(Table1[[#This Row],[Unit Sale Price]]-Table1[[#This Row],[Unit Purchase Price]],"")</f>
        <v/>
      </c>
    </row>
    <row r="538" spans="1:16" ht="16.5" x14ac:dyDescent="0.3">
      <c r="A538" s="6">
        <f t="shared" si="8"/>
        <v>537</v>
      </c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10">
        <f>IFERROR(Table1[[#This Row],[Pack Sale Price]]*Table1[[#This Row],[Current Packs in Stock]],"")</f>
        <v>0</v>
      </c>
      <c r="M538" s="10" t="str">
        <f>IFERROR(Table1[[#This Row],[Total Packs]]/(Table1[[#This Row],[Current Packs in Stock]]*Table1[[#This Row],[Qty per Pack]]),"")</f>
        <v/>
      </c>
      <c r="N538" s="10">
        <f>Table1[[#This Row],[Total Packs]]-(Table1[[#This Row],[Total Packs]]*0.15)</f>
        <v>0</v>
      </c>
      <c r="O538" s="10" t="str">
        <f>IFERROR(Table1[[#This Row],[Unit Sale Price]]-(Table1[[#This Row],[Unit Sale Price]]*0.15),"")</f>
        <v/>
      </c>
      <c r="P538" s="12" t="str">
        <f>IFERROR(Table1[[#This Row],[Unit Sale Price]]-Table1[[#This Row],[Unit Purchase Price]],"")</f>
        <v/>
      </c>
    </row>
    <row r="539" spans="1:16" ht="16.5" x14ac:dyDescent="0.3">
      <c r="A539" s="6">
        <f t="shared" si="8"/>
        <v>538</v>
      </c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10">
        <f>IFERROR(Table1[[#This Row],[Pack Sale Price]]*Table1[[#This Row],[Current Packs in Stock]],"")</f>
        <v>0</v>
      </c>
      <c r="M539" s="10" t="str">
        <f>IFERROR(Table1[[#This Row],[Total Packs]]/(Table1[[#This Row],[Current Packs in Stock]]*Table1[[#This Row],[Qty per Pack]]),"")</f>
        <v/>
      </c>
      <c r="N539" s="10">
        <f>Table1[[#This Row],[Total Packs]]-(Table1[[#This Row],[Total Packs]]*0.15)</f>
        <v>0</v>
      </c>
      <c r="O539" s="10" t="str">
        <f>IFERROR(Table1[[#This Row],[Unit Sale Price]]-(Table1[[#This Row],[Unit Sale Price]]*0.15),"")</f>
        <v/>
      </c>
      <c r="P539" s="12" t="str">
        <f>IFERROR(Table1[[#This Row],[Unit Sale Price]]-Table1[[#This Row],[Unit Purchase Price]],"")</f>
        <v/>
      </c>
    </row>
    <row r="540" spans="1:16" ht="16.5" x14ac:dyDescent="0.3">
      <c r="A540" s="6">
        <f t="shared" si="8"/>
        <v>539</v>
      </c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10">
        <f>IFERROR(Table1[[#This Row],[Pack Sale Price]]*Table1[[#This Row],[Current Packs in Stock]],"")</f>
        <v>0</v>
      </c>
      <c r="M540" s="10" t="str">
        <f>IFERROR(Table1[[#This Row],[Total Packs]]/(Table1[[#This Row],[Current Packs in Stock]]*Table1[[#This Row],[Qty per Pack]]),"")</f>
        <v/>
      </c>
      <c r="N540" s="10">
        <f>Table1[[#This Row],[Total Packs]]-(Table1[[#This Row],[Total Packs]]*0.15)</f>
        <v>0</v>
      </c>
      <c r="O540" s="10" t="str">
        <f>IFERROR(Table1[[#This Row],[Unit Sale Price]]-(Table1[[#This Row],[Unit Sale Price]]*0.15),"")</f>
        <v/>
      </c>
      <c r="P540" s="12" t="str">
        <f>IFERROR(Table1[[#This Row],[Unit Sale Price]]-Table1[[#This Row],[Unit Purchase Price]],"")</f>
        <v/>
      </c>
    </row>
    <row r="541" spans="1:16" ht="16.5" x14ac:dyDescent="0.3">
      <c r="A541" s="6">
        <f t="shared" si="8"/>
        <v>540</v>
      </c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10">
        <f>IFERROR(Table1[[#This Row],[Pack Sale Price]]*Table1[[#This Row],[Current Packs in Stock]],"")</f>
        <v>0</v>
      </c>
      <c r="M541" s="10" t="str">
        <f>IFERROR(Table1[[#This Row],[Total Packs]]/(Table1[[#This Row],[Current Packs in Stock]]*Table1[[#This Row],[Qty per Pack]]),"")</f>
        <v/>
      </c>
      <c r="N541" s="10">
        <f>Table1[[#This Row],[Total Packs]]-(Table1[[#This Row],[Total Packs]]*0.15)</f>
        <v>0</v>
      </c>
      <c r="O541" s="10" t="str">
        <f>IFERROR(Table1[[#This Row],[Unit Sale Price]]-(Table1[[#This Row],[Unit Sale Price]]*0.15),"")</f>
        <v/>
      </c>
      <c r="P541" s="12" t="str">
        <f>IFERROR(Table1[[#This Row],[Unit Sale Price]]-Table1[[#This Row],[Unit Purchase Price]],"")</f>
        <v/>
      </c>
    </row>
    <row r="542" spans="1:16" ht="16.5" x14ac:dyDescent="0.3">
      <c r="A542" s="6">
        <f t="shared" si="8"/>
        <v>541</v>
      </c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10">
        <f>IFERROR(Table1[[#This Row],[Pack Sale Price]]*Table1[[#This Row],[Current Packs in Stock]],"")</f>
        <v>0</v>
      </c>
      <c r="M542" s="10" t="str">
        <f>IFERROR(Table1[[#This Row],[Total Packs]]/(Table1[[#This Row],[Current Packs in Stock]]*Table1[[#This Row],[Qty per Pack]]),"")</f>
        <v/>
      </c>
      <c r="N542" s="10">
        <f>Table1[[#This Row],[Total Packs]]-(Table1[[#This Row],[Total Packs]]*0.15)</f>
        <v>0</v>
      </c>
      <c r="O542" s="10" t="str">
        <f>IFERROR(Table1[[#This Row],[Unit Sale Price]]-(Table1[[#This Row],[Unit Sale Price]]*0.15),"")</f>
        <v/>
      </c>
      <c r="P542" s="12" t="str">
        <f>IFERROR(Table1[[#This Row],[Unit Sale Price]]-Table1[[#This Row],[Unit Purchase Price]],"")</f>
        <v/>
      </c>
    </row>
    <row r="543" spans="1:16" ht="16.5" x14ac:dyDescent="0.3">
      <c r="A543" s="6">
        <f t="shared" si="8"/>
        <v>542</v>
      </c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10">
        <f>IFERROR(Table1[[#This Row],[Pack Sale Price]]*Table1[[#This Row],[Current Packs in Stock]],"")</f>
        <v>0</v>
      </c>
      <c r="M543" s="10" t="str">
        <f>IFERROR(Table1[[#This Row],[Total Packs]]/(Table1[[#This Row],[Current Packs in Stock]]*Table1[[#This Row],[Qty per Pack]]),"")</f>
        <v/>
      </c>
      <c r="N543" s="10">
        <f>Table1[[#This Row],[Total Packs]]-(Table1[[#This Row],[Total Packs]]*0.15)</f>
        <v>0</v>
      </c>
      <c r="O543" s="10" t="str">
        <f>IFERROR(Table1[[#This Row],[Unit Sale Price]]-(Table1[[#This Row],[Unit Sale Price]]*0.15),"")</f>
        <v/>
      </c>
      <c r="P543" s="12" t="str">
        <f>IFERROR(Table1[[#This Row],[Unit Sale Price]]-Table1[[#This Row],[Unit Purchase Price]],"")</f>
        <v/>
      </c>
    </row>
    <row r="544" spans="1:16" ht="16.5" x14ac:dyDescent="0.3">
      <c r="A544" s="6">
        <f t="shared" si="8"/>
        <v>543</v>
      </c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10">
        <f>IFERROR(Table1[[#This Row],[Pack Sale Price]]*Table1[[#This Row],[Current Packs in Stock]],"")</f>
        <v>0</v>
      </c>
      <c r="M544" s="10" t="str">
        <f>IFERROR(Table1[[#This Row],[Total Packs]]/(Table1[[#This Row],[Current Packs in Stock]]*Table1[[#This Row],[Qty per Pack]]),"")</f>
        <v/>
      </c>
      <c r="N544" s="10">
        <f>Table1[[#This Row],[Total Packs]]-(Table1[[#This Row],[Total Packs]]*0.15)</f>
        <v>0</v>
      </c>
      <c r="O544" s="10" t="str">
        <f>IFERROR(Table1[[#This Row],[Unit Sale Price]]-(Table1[[#This Row],[Unit Sale Price]]*0.15),"")</f>
        <v/>
      </c>
      <c r="P544" s="12" t="str">
        <f>IFERROR(Table1[[#This Row],[Unit Sale Price]]-Table1[[#This Row],[Unit Purchase Price]],"")</f>
        <v/>
      </c>
    </row>
    <row r="545" spans="1:16" ht="16.5" x14ac:dyDescent="0.3">
      <c r="A545" s="6">
        <f t="shared" si="8"/>
        <v>544</v>
      </c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10">
        <f>IFERROR(Table1[[#This Row],[Pack Sale Price]]*Table1[[#This Row],[Current Packs in Stock]],"")</f>
        <v>0</v>
      </c>
      <c r="M545" s="10" t="str">
        <f>IFERROR(Table1[[#This Row],[Total Packs]]/(Table1[[#This Row],[Current Packs in Stock]]*Table1[[#This Row],[Qty per Pack]]),"")</f>
        <v/>
      </c>
      <c r="N545" s="10">
        <f>Table1[[#This Row],[Total Packs]]-(Table1[[#This Row],[Total Packs]]*0.15)</f>
        <v>0</v>
      </c>
      <c r="O545" s="10" t="str">
        <f>IFERROR(Table1[[#This Row],[Unit Sale Price]]-(Table1[[#This Row],[Unit Sale Price]]*0.15),"")</f>
        <v/>
      </c>
      <c r="P545" s="12" t="str">
        <f>IFERROR(Table1[[#This Row],[Unit Sale Price]]-Table1[[#This Row],[Unit Purchase Price]],"")</f>
        <v/>
      </c>
    </row>
    <row r="546" spans="1:16" ht="16.5" x14ac:dyDescent="0.3">
      <c r="A546" s="6">
        <f t="shared" si="8"/>
        <v>545</v>
      </c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10">
        <f>IFERROR(Table1[[#This Row],[Pack Sale Price]]*Table1[[#This Row],[Current Packs in Stock]],"")</f>
        <v>0</v>
      </c>
      <c r="M546" s="10" t="str">
        <f>IFERROR(Table1[[#This Row],[Total Packs]]/(Table1[[#This Row],[Current Packs in Stock]]*Table1[[#This Row],[Qty per Pack]]),"")</f>
        <v/>
      </c>
      <c r="N546" s="10">
        <f>Table1[[#This Row],[Total Packs]]-(Table1[[#This Row],[Total Packs]]*0.15)</f>
        <v>0</v>
      </c>
      <c r="O546" s="10" t="str">
        <f>IFERROR(Table1[[#This Row],[Unit Sale Price]]-(Table1[[#This Row],[Unit Sale Price]]*0.15),"")</f>
        <v/>
      </c>
      <c r="P546" s="12" t="str">
        <f>IFERROR(Table1[[#This Row],[Unit Sale Price]]-Table1[[#This Row],[Unit Purchase Price]],"")</f>
        <v/>
      </c>
    </row>
    <row r="547" spans="1:16" ht="16.5" x14ac:dyDescent="0.3">
      <c r="A547" s="6">
        <f t="shared" si="8"/>
        <v>546</v>
      </c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10">
        <f>IFERROR(Table1[[#This Row],[Pack Sale Price]]*Table1[[#This Row],[Current Packs in Stock]],"")</f>
        <v>0</v>
      </c>
      <c r="M547" s="10" t="str">
        <f>IFERROR(Table1[[#This Row],[Total Packs]]/(Table1[[#This Row],[Current Packs in Stock]]*Table1[[#This Row],[Qty per Pack]]),"")</f>
        <v/>
      </c>
      <c r="N547" s="10">
        <f>Table1[[#This Row],[Total Packs]]-(Table1[[#This Row],[Total Packs]]*0.15)</f>
        <v>0</v>
      </c>
      <c r="O547" s="10" t="str">
        <f>IFERROR(Table1[[#This Row],[Unit Sale Price]]-(Table1[[#This Row],[Unit Sale Price]]*0.15),"")</f>
        <v/>
      </c>
      <c r="P547" s="12" t="str">
        <f>IFERROR(Table1[[#This Row],[Unit Sale Price]]-Table1[[#This Row],[Unit Purchase Price]],"")</f>
        <v/>
      </c>
    </row>
    <row r="548" spans="1:16" ht="16.5" x14ac:dyDescent="0.3">
      <c r="A548" s="6">
        <f t="shared" si="8"/>
        <v>547</v>
      </c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10">
        <f>IFERROR(Table1[[#This Row],[Pack Sale Price]]*Table1[[#This Row],[Current Packs in Stock]],"")</f>
        <v>0</v>
      </c>
      <c r="M548" s="10" t="str">
        <f>IFERROR(Table1[[#This Row],[Total Packs]]/(Table1[[#This Row],[Current Packs in Stock]]*Table1[[#This Row],[Qty per Pack]]),"")</f>
        <v/>
      </c>
      <c r="N548" s="10">
        <f>Table1[[#This Row],[Total Packs]]-(Table1[[#This Row],[Total Packs]]*0.15)</f>
        <v>0</v>
      </c>
      <c r="O548" s="10" t="str">
        <f>IFERROR(Table1[[#This Row],[Unit Sale Price]]-(Table1[[#This Row],[Unit Sale Price]]*0.15),"")</f>
        <v/>
      </c>
      <c r="P548" s="12" t="str">
        <f>IFERROR(Table1[[#This Row],[Unit Sale Price]]-Table1[[#This Row],[Unit Purchase Price]],"")</f>
        <v/>
      </c>
    </row>
    <row r="549" spans="1:16" ht="16.5" x14ac:dyDescent="0.3">
      <c r="A549" s="6">
        <f t="shared" si="8"/>
        <v>548</v>
      </c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10">
        <f>IFERROR(Table1[[#This Row],[Pack Sale Price]]*Table1[[#This Row],[Current Packs in Stock]],"")</f>
        <v>0</v>
      </c>
      <c r="M549" s="10" t="str">
        <f>IFERROR(Table1[[#This Row],[Total Packs]]/(Table1[[#This Row],[Current Packs in Stock]]*Table1[[#This Row],[Qty per Pack]]),"")</f>
        <v/>
      </c>
      <c r="N549" s="10">
        <f>Table1[[#This Row],[Total Packs]]-(Table1[[#This Row],[Total Packs]]*0.15)</f>
        <v>0</v>
      </c>
      <c r="O549" s="10" t="str">
        <f>IFERROR(Table1[[#This Row],[Unit Sale Price]]-(Table1[[#This Row],[Unit Sale Price]]*0.15),"")</f>
        <v/>
      </c>
      <c r="P549" s="12" t="str">
        <f>IFERROR(Table1[[#This Row],[Unit Sale Price]]-Table1[[#This Row],[Unit Purchase Price]],"")</f>
        <v/>
      </c>
    </row>
    <row r="550" spans="1:16" ht="16.5" x14ac:dyDescent="0.3">
      <c r="A550" s="6">
        <f t="shared" si="8"/>
        <v>549</v>
      </c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10">
        <f>IFERROR(Table1[[#This Row],[Pack Sale Price]]*Table1[[#This Row],[Current Packs in Stock]],"")</f>
        <v>0</v>
      </c>
      <c r="M550" s="10" t="str">
        <f>IFERROR(Table1[[#This Row],[Total Packs]]/(Table1[[#This Row],[Current Packs in Stock]]*Table1[[#This Row],[Qty per Pack]]),"")</f>
        <v/>
      </c>
      <c r="N550" s="10">
        <f>Table1[[#This Row],[Total Packs]]-(Table1[[#This Row],[Total Packs]]*0.15)</f>
        <v>0</v>
      </c>
      <c r="O550" s="10" t="str">
        <f>IFERROR(Table1[[#This Row],[Unit Sale Price]]-(Table1[[#This Row],[Unit Sale Price]]*0.15),"")</f>
        <v/>
      </c>
      <c r="P550" s="12" t="str">
        <f>IFERROR(Table1[[#This Row],[Unit Sale Price]]-Table1[[#This Row],[Unit Purchase Price]],"")</f>
        <v/>
      </c>
    </row>
    <row r="551" spans="1:16" ht="16.5" x14ac:dyDescent="0.3">
      <c r="A551" s="6">
        <f t="shared" si="8"/>
        <v>550</v>
      </c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10">
        <f>IFERROR(Table1[[#This Row],[Pack Sale Price]]*Table1[[#This Row],[Current Packs in Stock]],"")</f>
        <v>0</v>
      </c>
      <c r="M551" s="10" t="str">
        <f>IFERROR(Table1[[#This Row],[Total Packs]]/(Table1[[#This Row],[Current Packs in Stock]]*Table1[[#This Row],[Qty per Pack]]),"")</f>
        <v/>
      </c>
      <c r="N551" s="10">
        <f>Table1[[#This Row],[Total Packs]]-(Table1[[#This Row],[Total Packs]]*0.15)</f>
        <v>0</v>
      </c>
      <c r="O551" s="10" t="str">
        <f>IFERROR(Table1[[#This Row],[Unit Sale Price]]-(Table1[[#This Row],[Unit Sale Price]]*0.15),"")</f>
        <v/>
      </c>
      <c r="P551" s="12" t="str">
        <f>IFERROR(Table1[[#This Row],[Unit Sale Price]]-Table1[[#This Row],[Unit Purchase Price]],"")</f>
        <v/>
      </c>
    </row>
    <row r="552" spans="1:16" ht="16.5" x14ac:dyDescent="0.3">
      <c r="A552" s="6">
        <f t="shared" si="8"/>
        <v>551</v>
      </c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10">
        <f>IFERROR(Table1[[#This Row],[Pack Sale Price]]*Table1[[#This Row],[Current Packs in Stock]],"")</f>
        <v>0</v>
      </c>
      <c r="M552" s="10" t="str">
        <f>IFERROR(Table1[[#This Row],[Total Packs]]/(Table1[[#This Row],[Current Packs in Stock]]*Table1[[#This Row],[Qty per Pack]]),"")</f>
        <v/>
      </c>
      <c r="N552" s="10">
        <f>Table1[[#This Row],[Total Packs]]-(Table1[[#This Row],[Total Packs]]*0.15)</f>
        <v>0</v>
      </c>
      <c r="O552" s="10" t="str">
        <f>IFERROR(Table1[[#This Row],[Unit Sale Price]]-(Table1[[#This Row],[Unit Sale Price]]*0.15),"")</f>
        <v/>
      </c>
      <c r="P552" s="12" t="str">
        <f>IFERROR(Table1[[#This Row],[Unit Sale Price]]-Table1[[#This Row],[Unit Purchase Price]],"")</f>
        <v/>
      </c>
    </row>
    <row r="553" spans="1:16" ht="16.5" x14ac:dyDescent="0.3">
      <c r="A553" s="6">
        <f t="shared" si="8"/>
        <v>552</v>
      </c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10">
        <f>IFERROR(Table1[[#This Row],[Pack Sale Price]]*Table1[[#This Row],[Current Packs in Stock]],"")</f>
        <v>0</v>
      </c>
      <c r="M553" s="10" t="str">
        <f>IFERROR(Table1[[#This Row],[Total Packs]]/(Table1[[#This Row],[Current Packs in Stock]]*Table1[[#This Row],[Qty per Pack]]),"")</f>
        <v/>
      </c>
      <c r="N553" s="10">
        <f>Table1[[#This Row],[Total Packs]]-(Table1[[#This Row],[Total Packs]]*0.15)</f>
        <v>0</v>
      </c>
      <c r="O553" s="10" t="str">
        <f>IFERROR(Table1[[#This Row],[Unit Sale Price]]-(Table1[[#This Row],[Unit Sale Price]]*0.15),"")</f>
        <v/>
      </c>
      <c r="P553" s="12" t="str">
        <f>IFERROR(Table1[[#This Row],[Unit Sale Price]]-Table1[[#This Row],[Unit Purchase Price]],"")</f>
        <v/>
      </c>
    </row>
    <row r="554" spans="1:16" ht="16.5" x14ac:dyDescent="0.3">
      <c r="A554" s="6">
        <f t="shared" si="8"/>
        <v>553</v>
      </c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10">
        <f>IFERROR(Table1[[#This Row],[Pack Sale Price]]*Table1[[#This Row],[Current Packs in Stock]],"")</f>
        <v>0</v>
      </c>
      <c r="M554" s="10" t="str">
        <f>IFERROR(Table1[[#This Row],[Total Packs]]/(Table1[[#This Row],[Current Packs in Stock]]*Table1[[#This Row],[Qty per Pack]]),"")</f>
        <v/>
      </c>
      <c r="N554" s="10">
        <f>Table1[[#This Row],[Total Packs]]-(Table1[[#This Row],[Total Packs]]*0.15)</f>
        <v>0</v>
      </c>
      <c r="O554" s="10" t="str">
        <f>IFERROR(Table1[[#This Row],[Unit Sale Price]]-(Table1[[#This Row],[Unit Sale Price]]*0.15),"")</f>
        <v/>
      </c>
      <c r="P554" s="12" t="str">
        <f>IFERROR(Table1[[#This Row],[Unit Sale Price]]-Table1[[#This Row],[Unit Purchase Price]],"")</f>
        <v/>
      </c>
    </row>
    <row r="555" spans="1:16" ht="16.5" x14ac:dyDescent="0.3">
      <c r="A555" s="6">
        <f t="shared" si="8"/>
        <v>554</v>
      </c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10">
        <f>IFERROR(Table1[[#This Row],[Pack Sale Price]]*Table1[[#This Row],[Current Packs in Stock]],"")</f>
        <v>0</v>
      </c>
      <c r="M555" s="10" t="str">
        <f>IFERROR(Table1[[#This Row],[Total Packs]]/(Table1[[#This Row],[Current Packs in Stock]]*Table1[[#This Row],[Qty per Pack]]),"")</f>
        <v/>
      </c>
      <c r="N555" s="10">
        <f>Table1[[#This Row],[Total Packs]]-(Table1[[#This Row],[Total Packs]]*0.15)</f>
        <v>0</v>
      </c>
      <c r="O555" s="10" t="str">
        <f>IFERROR(Table1[[#This Row],[Unit Sale Price]]-(Table1[[#This Row],[Unit Sale Price]]*0.15),"")</f>
        <v/>
      </c>
      <c r="P555" s="12" t="str">
        <f>IFERROR(Table1[[#This Row],[Unit Sale Price]]-Table1[[#This Row],[Unit Purchase Price]],"")</f>
        <v/>
      </c>
    </row>
    <row r="556" spans="1:16" ht="16.5" x14ac:dyDescent="0.3">
      <c r="A556" s="6">
        <f t="shared" si="8"/>
        <v>555</v>
      </c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10">
        <f>IFERROR(Table1[[#This Row],[Pack Sale Price]]*Table1[[#This Row],[Current Packs in Stock]],"")</f>
        <v>0</v>
      </c>
      <c r="M556" s="10" t="str">
        <f>IFERROR(Table1[[#This Row],[Total Packs]]/(Table1[[#This Row],[Current Packs in Stock]]*Table1[[#This Row],[Qty per Pack]]),"")</f>
        <v/>
      </c>
      <c r="N556" s="10">
        <f>Table1[[#This Row],[Total Packs]]-(Table1[[#This Row],[Total Packs]]*0.15)</f>
        <v>0</v>
      </c>
      <c r="O556" s="10" t="str">
        <f>IFERROR(Table1[[#This Row],[Unit Sale Price]]-(Table1[[#This Row],[Unit Sale Price]]*0.15),"")</f>
        <v/>
      </c>
      <c r="P556" s="12" t="str">
        <f>IFERROR(Table1[[#This Row],[Unit Sale Price]]-Table1[[#This Row],[Unit Purchase Price]],"")</f>
        <v/>
      </c>
    </row>
    <row r="557" spans="1:16" ht="16.5" x14ac:dyDescent="0.3">
      <c r="A557" s="6">
        <f t="shared" si="8"/>
        <v>556</v>
      </c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10">
        <f>IFERROR(Table1[[#This Row],[Pack Sale Price]]*Table1[[#This Row],[Current Packs in Stock]],"")</f>
        <v>0</v>
      </c>
      <c r="M557" s="10" t="str">
        <f>IFERROR(Table1[[#This Row],[Total Packs]]/(Table1[[#This Row],[Current Packs in Stock]]*Table1[[#This Row],[Qty per Pack]]),"")</f>
        <v/>
      </c>
      <c r="N557" s="10">
        <f>Table1[[#This Row],[Total Packs]]-(Table1[[#This Row],[Total Packs]]*0.15)</f>
        <v>0</v>
      </c>
      <c r="O557" s="10" t="str">
        <f>IFERROR(Table1[[#This Row],[Unit Sale Price]]-(Table1[[#This Row],[Unit Sale Price]]*0.15),"")</f>
        <v/>
      </c>
      <c r="P557" s="12" t="str">
        <f>IFERROR(Table1[[#This Row],[Unit Sale Price]]-Table1[[#This Row],[Unit Purchase Price]],"")</f>
        <v/>
      </c>
    </row>
    <row r="558" spans="1:16" ht="16.5" x14ac:dyDescent="0.3">
      <c r="A558" s="6">
        <f t="shared" si="8"/>
        <v>557</v>
      </c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10">
        <f>IFERROR(Table1[[#This Row],[Pack Sale Price]]*Table1[[#This Row],[Current Packs in Stock]],"")</f>
        <v>0</v>
      </c>
      <c r="M558" s="10" t="str">
        <f>IFERROR(Table1[[#This Row],[Total Packs]]/(Table1[[#This Row],[Current Packs in Stock]]*Table1[[#This Row],[Qty per Pack]]),"")</f>
        <v/>
      </c>
      <c r="N558" s="10">
        <f>Table1[[#This Row],[Total Packs]]-(Table1[[#This Row],[Total Packs]]*0.15)</f>
        <v>0</v>
      </c>
      <c r="O558" s="10" t="str">
        <f>IFERROR(Table1[[#This Row],[Unit Sale Price]]-(Table1[[#This Row],[Unit Sale Price]]*0.15),"")</f>
        <v/>
      </c>
      <c r="P558" s="12" t="str">
        <f>IFERROR(Table1[[#This Row],[Unit Sale Price]]-Table1[[#This Row],[Unit Purchase Price]],"")</f>
        <v/>
      </c>
    </row>
    <row r="559" spans="1:16" ht="16.5" x14ac:dyDescent="0.3">
      <c r="A559" s="6">
        <f t="shared" si="8"/>
        <v>558</v>
      </c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10">
        <f>IFERROR(Table1[[#This Row],[Pack Sale Price]]*Table1[[#This Row],[Current Packs in Stock]],"")</f>
        <v>0</v>
      </c>
      <c r="M559" s="10" t="str">
        <f>IFERROR(Table1[[#This Row],[Total Packs]]/(Table1[[#This Row],[Current Packs in Stock]]*Table1[[#This Row],[Qty per Pack]]),"")</f>
        <v/>
      </c>
      <c r="N559" s="10">
        <f>Table1[[#This Row],[Total Packs]]-(Table1[[#This Row],[Total Packs]]*0.15)</f>
        <v>0</v>
      </c>
      <c r="O559" s="10" t="str">
        <f>IFERROR(Table1[[#This Row],[Unit Sale Price]]-(Table1[[#This Row],[Unit Sale Price]]*0.15),"")</f>
        <v/>
      </c>
      <c r="P559" s="12" t="str">
        <f>IFERROR(Table1[[#This Row],[Unit Sale Price]]-Table1[[#This Row],[Unit Purchase Price]],"")</f>
        <v/>
      </c>
    </row>
    <row r="560" spans="1:16" ht="16.5" x14ac:dyDescent="0.3">
      <c r="A560" s="6">
        <f t="shared" si="8"/>
        <v>559</v>
      </c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10">
        <f>IFERROR(Table1[[#This Row],[Pack Sale Price]]*Table1[[#This Row],[Current Packs in Stock]],"")</f>
        <v>0</v>
      </c>
      <c r="M560" s="10" t="str">
        <f>IFERROR(Table1[[#This Row],[Total Packs]]/(Table1[[#This Row],[Current Packs in Stock]]*Table1[[#This Row],[Qty per Pack]]),"")</f>
        <v/>
      </c>
      <c r="N560" s="10">
        <f>Table1[[#This Row],[Total Packs]]-(Table1[[#This Row],[Total Packs]]*0.15)</f>
        <v>0</v>
      </c>
      <c r="O560" s="10" t="str">
        <f>IFERROR(Table1[[#This Row],[Unit Sale Price]]-(Table1[[#This Row],[Unit Sale Price]]*0.15),"")</f>
        <v/>
      </c>
      <c r="P560" s="12" t="str">
        <f>IFERROR(Table1[[#This Row],[Unit Sale Price]]-Table1[[#This Row],[Unit Purchase Price]],"")</f>
        <v/>
      </c>
    </row>
    <row r="561" spans="1:16" ht="16.5" x14ac:dyDescent="0.3">
      <c r="A561" s="6">
        <f t="shared" si="8"/>
        <v>560</v>
      </c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10">
        <f>IFERROR(Table1[[#This Row],[Pack Sale Price]]*Table1[[#This Row],[Current Packs in Stock]],"")</f>
        <v>0</v>
      </c>
      <c r="M561" s="10" t="str">
        <f>IFERROR(Table1[[#This Row],[Total Packs]]/(Table1[[#This Row],[Current Packs in Stock]]*Table1[[#This Row],[Qty per Pack]]),"")</f>
        <v/>
      </c>
      <c r="N561" s="10">
        <f>Table1[[#This Row],[Total Packs]]-(Table1[[#This Row],[Total Packs]]*0.15)</f>
        <v>0</v>
      </c>
      <c r="O561" s="10" t="str">
        <f>IFERROR(Table1[[#This Row],[Unit Sale Price]]-(Table1[[#This Row],[Unit Sale Price]]*0.15),"")</f>
        <v/>
      </c>
      <c r="P561" s="12" t="str">
        <f>IFERROR(Table1[[#This Row],[Unit Sale Price]]-Table1[[#This Row],[Unit Purchase Price]],"")</f>
        <v/>
      </c>
    </row>
    <row r="562" spans="1:16" ht="16.5" x14ac:dyDescent="0.3">
      <c r="A562" s="6">
        <f t="shared" si="8"/>
        <v>561</v>
      </c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10">
        <f>IFERROR(Table1[[#This Row],[Pack Sale Price]]*Table1[[#This Row],[Current Packs in Stock]],"")</f>
        <v>0</v>
      </c>
      <c r="M562" s="10" t="str">
        <f>IFERROR(Table1[[#This Row],[Total Packs]]/(Table1[[#This Row],[Current Packs in Stock]]*Table1[[#This Row],[Qty per Pack]]),"")</f>
        <v/>
      </c>
      <c r="N562" s="10">
        <f>Table1[[#This Row],[Total Packs]]-(Table1[[#This Row],[Total Packs]]*0.15)</f>
        <v>0</v>
      </c>
      <c r="O562" s="10" t="str">
        <f>IFERROR(Table1[[#This Row],[Unit Sale Price]]-(Table1[[#This Row],[Unit Sale Price]]*0.15),"")</f>
        <v/>
      </c>
      <c r="P562" s="12" t="str">
        <f>IFERROR(Table1[[#This Row],[Unit Sale Price]]-Table1[[#This Row],[Unit Purchase Price]],"")</f>
        <v/>
      </c>
    </row>
    <row r="563" spans="1:16" ht="16.5" x14ac:dyDescent="0.3">
      <c r="A563" s="6">
        <f t="shared" si="8"/>
        <v>562</v>
      </c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10">
        <f>IFERROR(Table1[[#This Row],[Pack Sale Price]]*Table1[[#This Row],[Current Packs in Stock]],"")</f>
        <v>0</v>
      </c>
      <c r="M563" s="10" t="str">
        <f>IFERROR(Table1[[#This Row],[Total Packs]]/(Table1[[#This Row],[Current Packs in Stock]]*Table1[[#This Row],[Qty per Pack]]),"")</f>
        <v/>
      </c>
      <c r="N563" s="10">
        <f>Table1[[#This Row],[Total Packs]]-(Table1[[#This Row],[Total Packs]]*0.15)</f>
        <v>0</v>
      </c>
      <c r="O563" s="10" t="str">
        <f>IFERROR(Table1[[#This Row],[Unit Sale Price]]-(Table1[[#This Row],[Unit Sale Price]]*0.15),"")</f>
        <v/>
      </c>
      <c r="P563" s="12" t="str">
        <f>IFERROR(Table1[[#This Row],[Unit Sale Price]]-Table1[[#This Row],[Unit Purchase Price]],"")</f>
        <v/>
      </c>
    </row>
    <row r="564" spans="1:16" ht="16.5" x14ac:dyDescent="0.3">
      <c r="A564" s="6">
        <f t="shared" si="8"/>
        <v>563</v>
      </c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10">
        <f>IFERROR(Table1[[#This Row],[Pack Sale Price]]*Table1[[#This Row],[Current Packs in Stock]],"")</f>
        <v>0</v>
      </c>
      <c r="M564" s="10" t="str">
        <f>IFERROR(Table1[[#This Row],[Total Packs]]/(Table1[[#This Row],[Current Packs in Stock]]*Table1[[#This Row],[Qty per Pack]]),"")</f>
        <v/>
      </c>
      <c r="N564" s="10">
        <f>Table1[[#This Row],[Total Packs]]-(Table1[[#This Row],[Total Packs]]*0.15)</f>
        <v>0</v>
      </c>
      <c r="O564" s="10" t="str">
        <f>IFERROR(Table1[[#This Row],[Unit Sale Price]]-(Table1[[#This Row],[Unit Sale Price]]*0.15),"")</f>
        <v/>
      </c>
      <c r="P564" s="12" t="str">
        <f>IFERROR(Table1[[#This Row],[Unit Sale Price]]-Table1[[#This Row],[Unit Purchase Price]],"")</f>
        <v/>
      </c>
    </row>
    <row r="565" spans="1:16" ht="16.5" x14ac:dyDescent="0.3">
      <c r="A565" s="6">
        <f t="shared" si="8"/>
        <v>564</v>
      </c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10">
        <f>IFERROR(Table1[[#This Row],[Pack Sale Price]]*Table1[[#This Row],[Current Packs in Stock]],"")</f>
        <v>0</v>
      </c>
      <c r="M565" s="10" t="str">
        <f>IFERROR(Table1[[#This Row],[Total Packs]]/(Table1[[#This Row],[Current Packs in Stock]]*Table1[[#This Row],[Qty per Pack]]),"")</f>
        <v/>
      </c>
      <c r="N565" s="10">
        <f>Table1[[#This Row],[Total Packs]]-(Table1[[#This Row],[Total Packs]]*0.15)</f>
        <v>0</v>
      </c>
      <c r="O565" s="10" t="str">
        <f>IFERROR(Table1[[#This Row],[Unit Sale Price]]-(Table1[[#This Row],[Unit Sale Price]]*0.15),"")</f>
        <v/>
      </c>
      <c r="P565" s="12" t="str">
        <f>IFERROR(Table1[[#This Row],[Unit Sale Price]]-Table1[[#This Row],[Unit Purchase Price]],"")</f>
        <v/>
      </c>
    </row>
    <row r="566" spans="1:16" ht="16.5" x14ac:dyDescent="0.3">
      <c r="A566" s="6">
        <f t="shared" si="8"/>
        <v>565</v>
      </c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10">
        <f>IFERROR(Table1[[#This Row],[Pack Sale Price]]*Table1[[#This Row],[Current Packs in Stock]],"")</f>
        <v>0</v>
      </c>
      <c r="M566" s="10" t="str">
        <f>IFERROR(Table1[[#This Row],[Total Packs]]/(Table1[[#This Row],[Current Packs in Stock]]*Table1[[#This Row],[Qty per Pack]]),"")</f>
        <v/>
      </c>
      <c r="N566" s="10">
        <f>Table1[[#This Row],[Total Packs]]-(Table1[[#This Row],[Total Packs]]*0.15)</f>
        <v>0</v>
      </c>
      <c r="O566" s="10" t="str">
        <f>IFERROR(Table1[[#This Row],[Unit Sale Price]]-(Table1[[#This Row],[Unit Sale Price]]*0.15),"")</f>
        <v/>
      </c>
      <c r="P566" s="12" t="str">
        <f>IFERROR(Table1[[#This Row],[Unit Sale Price]]-Table1[[#This Row],[Unit Purchase Price]],"")</f>
        <v/>
      </c>
    </row>
    <row r="567" spans="1:16" ht="16.5" x14ac:dyDescent="0.3">
      <c r="A567" s="6">
        <f t="shared" si="8"/>
        <v>566</v>
      </c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10">
        <f>IFERROR(Table1[[#This Row],[Pack Sale Price]]*Table1[[#This Row],[Current Packs in Stock]],"")</f>
        <v>0</v>
      </c>
      <c r="M567" s="10" t="str">
        <f>IFERROR(Table1[[#This Row],[Total Packs]]/(Table1[[#This Row],[Current Packs in Stock]]*Table1[[#This Row],[Qty per Pack]]),"")</f>
        <v/>
      </c>
      <c r="N567" s="10">
        <f>Table1[[#This Row],[Total Packs]]-(Table1[[#This Row],[Total Packs]]*0.15)</f>
        <v>0</v>
      </c>
      <c r="O567" s="10" t="str">
        <f>IFERROR(Table1[[#This Row],[Unit Sale Price]]-(Table1[[#This Row],[Unit Sale Price]]*0.15),"")</f>
        <v/>
      </c>
      <c r="P567" s="12" t="str">
        <f>IFERROR(Table1[[#This Row],[Unit Sale Price]]-Table1[[#This Row],[Unit Purchase Price]],"")</f>
        <v/>
      </c>
    </row>
    <row r="568" spans="1:16" ht="16.5" x14ac:dyDescent="0.3">
      <c r="A568" s="6">
        <f t="shared" si="8"/>
        <v>567</v>
      </c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10">
        <f>IFERROR(Table1[[#This Row],[Pack Sale Price]]*Table1[[#This Row],[Current Packs in Stock]],"")</f>
        <v>0</v>
      </c>
      <c r="M568" s="10" t="str">
        <f>IFERROR(Table1[[#This Row],[Total Packs]]/(Table1[[#This Row],[Current Packs in Stock]]*Table1[[#This Row],[Qty per Pack]]),"")</f>
        <v/>
      </c>
      <c r="N568" s="10">
        <f>Table1[[#This Row],[Total Packs]]-(Table1[[#This Row],[Total Packs]]*0.15)</f>
        <v>0</v>
      </c>
      <c r="O568" s="10" t="str">
        <f>IFERROR(Table1[[#This Row],[Unit Sale Price]]-(Table1[[#This Row],[Unit Sale Price]]*0.15),"")</f>
        <v/>
      </c>
      <c r="P568" s="12" t="str">
        <f>IFERROR(Table1[[#This Row],[Unit Sale Price]]-Table1[[#This Row],[Unit Purchase Price]],"")</f>
        <v/>
      </c>
    </row>
    <row r="569" spans="1:16" ht="16.5" x14ac:dyDescent="0.3">
      <c r="A569" s="6">
        <f t="shared" si="8"/>
        <v>568</v>
      </c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10">
        <f>IFERROR(Table1[[#This Row],[Pack Sale Price]]*Table1[[#This Row],[Current Packs in Stock]],"")</f>
        <v>0</v>
      </c>
      <c r="M569" s="10" t="str">
        <f>IFERROR(Table1[[#This Row],[Total Packs]]/(Table1[[#This Row],[Current Packs in Stock]]*Table1[[#This Row],[Qty per Pack]]),"")</f>
        <v/>
      </c>
      <c r="N569" s="10">
        <f>Table1[[#This Row],[Total Packs]]-(Table1[[#This Row],[Total Packs]]*0.15)</f>
        <v>0</v>
      </c>
      <c r="O569" s="10" t="str">
        <f>IFERROR(Table1[[#This Row],[Unit Sale Price]]-(Table1[[#This Row],[Unit Sale Price]]*0.15),"")</f>
        <v/>
      </c>
      <c r="P569" s="12" t="str">
        <f>IFERROR(Table1[[#This Row],[Unit Sale Price]]-Table1[[#This Row],[Unit Purchase Price]],"")</f>
        <v/>
      </c>
    </row>
    <row r="570" spans="1:16" ht="16.5" x14ac:dyDescent="0.3">
      <c r="A570" s="6">
        <f t="shared" si="8"/>
        <v>569</v>
      </c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10">
        <f>IFERROR(Table1[[#This Row],[Pack Sale Price]]*Table1[[#This Row],[Current Packs in Stock]],"")</f>
        <v>0</v>
      </c>
      <c r="M570" s="10" t="str">
        <f>IFERROR(Table1[[#This Row],[Total Packs]]/(Table1[[#This Row],[Current Packs in Stock]]*Table1[[#This Row],[Qty per Pack]]),"")</f>
        <v/>
      </c>
      <c r="N570" s="10">
        <f>Table1[[#This Row],[Total Packs]]-(Table1[[#This Row],[Total Packs]]*0.15)</f>
        <v>0</v>
      </c>
      <c r="O570" s="10" t="str">
        <f>IFERROR(Table1[[#This Row],[Unit Sale Price]]-(Table1[[#This Row],[Unit Sale Price]]*0.15),"")</f>
        <v/>
      </c>
      <c r="P570" s="12" t="str">
        <f>IFERROR(Table1[[#This Row],[Unit Sale Price]]-Table1[[#This Row],[Unit Purchase Price]],"")</f>
        <v/>
      </c>
    </row>
    <row r="571" spans="1:16" ht="16.5" x14ac:dyDescent="0.3">
      <c r="A571" s="6">
        <f t="shared" si="8"/>
        <v>570</v>
      </c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10">
        <f>IFERROR(Table1[[#This Row],[Pack Sale Price]]*Table1[[#This Row],[Current Packs in Stock]],"")</f>
        <v>0</v>
      </c>
      <c r="M571" s="10" t="str">
        <f>IFERROR(Table1[[#This Row],[Total Packs]]/(Table1[[#This Row],[Current Packs in Stock]]*Table1[[#This Row],[Qty per Pack]]),"")</f>
        <v/>
      </c>
      <c r="N571" s="10">
        <f>Table1[[#This Row],[Total Packs]]-(Table1[[#This Row],[Total Packs]]*0.15)</f>
        <v>0</v>
      </c>
      <c r="O571" s="10" t="str">
        <f>IFERROR(Table1[[#This Row],[Unit Sale Price]]-(Table1[[#This Row],[Unit Sale Price]]*0.15),"")</f>
        <v/>
      </c>
      <c r="P571" s="12" t="str">
        <f>IFERROR(Table1[[#This Row],[Unit Sale Price]]-Table1[[#This Row],[Unit Purchase Price]],"")</f>
        <v/>
      </c>
    </row>
    <row r="572" spans="1:16" ht="16.5" x14ac:dyDescent="0.3">
      <c r="A572" s="6">
        <f t="shared" si="8"/>
        <v>571</v>
      </c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10">
        <f>IFERROR(Table1[[#This Row],[Pack Sale Price]]*Table1[[#This Row],[Current Packs in Stock]],"")</f>
        <v>0</v>
      </c>
      <c r="M572" s="10" t="str">
        <f>IFERROR(Table1[[#This Row],[Total Packs]]/(Table1[[#This Row],[Current Packs in Stock]]*Table1[[#This Row],[Qty per Pack]]),"")</f>
        <v/>
      </c>
      <c r="N572" s="10">
        <f>Table1[[#This Row],[Total Packs]]-(Table1[[#This Row],[Total Packs]]*0.15)</f>
        <v>0</v>
      </c>
      <c r="O572" s="10" t="str">
        <f>IFERROR(Table1[[#This Row],[Unit Sale Price]]-(Table1[[#This Row],[Unit Sale Price]]*0.15),"")</f>
        <v/>
      </c>
      <c r="P572" s="12" t="str">
        <f>IFERROR(Table1[[#This Row],[Unit Sale Price]]-Table1[[#This Row],[Unit Purchase Price]],"")</f>
        <v/>
      </c>
    </row>
    <row r="573" spans="1:16" ht="16.5" x14ac:dyDescent="0.3">
      <c r="A573" s="6">
        <f t="shared" si="8"/>
        <v>572</v>
      </c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10">
        <f>IFERROR(Table1[[#This Row],[Pack Sale Price]]*Table1[[#This Row],[Current Packs in Stock]],"")</f>
        <v>0</v>
      </c>
      <c r="M573" s="10" t="str">
        <f>IFERROR(Table1[[#This Row],[Total Packs]]/(Table1[[#This Row],[Current Packs in Stock]]*Table1[[#This Row],[Qty per Pack]]),"")</f>
        <v/>
      </c>
      <c r="N573" s="10">
        <f>Table1[[#This Row],[Total Packs]]-(Table1[[#This Row],[Total Packs]]*0.15)</f>
        <v>0</v>
      </c>
      <c r="O573" s="10" t="str">
        <f>IFERROR(Table1[[#This Row],[Unit Sale Price]]-(Table1[[#This Row],[Unit Sale Price]]*0.15),"")</f>
        <v/>
      </c>
      <c r="P573" s="12" t="str">
        <f>IFERROR(Table1[[#This Row],[Unit Sale Price]]-Table1[[#This Row],[Unit Purchase Price]],"")</f>
        <v/>
      </c>
    </row>
    <row r="574" spans="1:16" ht="16.5" x14ac:dyDescent="0.3">
      <c r="A574" s="6">
        <f t="shared" si="8"/>
        <v>573</v>
      </c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10">
        <f>IFERROR(Table1[[#This Row],[Pack Sale Price]]*Table1[[#This Row],[Current Packs in Stock]],"")</f>
        <v>0</v>
      </c>
      <c r="M574" s="10" t="str">
        <f>IFERROR(Table1[[#This Row],[Total Packs]]/(Table1[[#This Row],[Current Packs in Stock]]*Table1[[#This Row],[Qty per Pack]]),"")</f>
        <v/>
      </c>
      <c r="N574" s="10">
        <f>Table1[[#This Row],[Total Packs]]-(Table1[[#This Row],[Total Packs]]*0.15)</f>
        <v>0</v>
      </c>
      <c r="O574" s="10" t="str">
        <f>IFERROR(Table1[[#This Row],[Unit Sale Price]]-(Table1[[#This Row],[Unit Sale Price]]*0.15),"")</f>
        <v/>
      </c>
      <c r="P574" s="12" t="str">
        <f>IFERROR(Table1[[#This Row],[Unit Sale Price]]-Table1[[#This Row],[Unit Purchase Price]],"")</f>
        <v/>
      </c>
    </row>
    <row r="575" spans="1:16" ht="16.5" x14ac:dyDescent="0.3">
      <c r="A575" s="6">
        <f t="shared" si="8"/>
        <v>574</v>
      </c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10">
        <f>IFERROR(Table1[[#This Row],[Pack Sale Price]]*Table1[[#This Row],[Current Packs in Stock]],"")</f>
        <v>0</v>
      </c>
      <c r="M575" s="10" t="str">
        <f>IFERROR(Table1[[#This Row],[Total Packs]]/(Table1[[#This Row],[Current Packs in Stock]]*Table1[[#This Row],[Qty per Pack]]),"")</f>
        <v/>
      </c>
      <c r="N575" s="10">
        <f>Table1[[#This Row],[Total Packs]]-(Table1[[#This Row],[Total Packs]]*0.15)</f>
        <v>0</v>
      </c>
      <c r="O575" s="10" t="str">
        <f>IFERROR(Table1[[#This Row],[Unit Sale Price]]-(Table1[[#This Row],[Unit Sale Price]]*0.15),"")</f>
        <v/>
      </c>
      <c r="P575" s="12" t="str">
        <f>IFERROR(Table1[[#This Row],[Unit Sale Price]]-Table1[[#This Row],[Unit Purchase Price]],"")</f>
        <v/>
      </c>
    </row>
    <row r="576" spans="1:16" ht="16.5" x14ac:dyDescent="0.3">
      <c r="A576" s="6">
        <f t="shared" si="8"/>
        <v>575</v>
      </c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10">
        <f>IFERROR(Table1[[#This Row],[Pack Sale Price]]*Table1[[#This Row],[Current Packs in Stock]],"")</f>
        <v>0</v>
      </c>
      <c r="M576" s="10" t="str">
        <f>IFERROR(Table1[[#This Row],[Total Packs]]/(Table1[[#This Row],[Current Packs in Stock]]*Table1[[#This Row],[Qty per Pack]]),"")</f>
        <v/>
      </c>
      <c r="N576" s="10">
        <f>Table1[[#This Row],[Total Packs]]-(Table1[[#This Row],[Total Packs]]*0.15)</f>
        <v>0</v>
      </c>
      <c r="O576" s="10" t="str">
        <f>IFERROR(Table1[[#This Row],[Unit Sale Price]]-(Table1[[#This Row],[Unit Sale Price]]*0.15),"")</f>
        <v/>
      </c>
      <c r="P576" s="12" t="str">
        <f>IFERROR(Table1[[#This Row],[Unit Sale Price]]-Table1[[#This Row],[Unit Purchase Price]],"")</f>
        <v/>
      </c>
    </row>
    <row r="577" spans="1:16" ht="16.5" x14ac:dyDescent="0.3">
      <c r="A577" s="6">
        <f t="shared" si="8"/>
        <v>576</v>
      </c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10">
        <f>IFERROR(Table1[[#This Row],[Pack Sale Price]]*Table1[[#This Row],[Current Packs in Stock]],"")</f>
        <v>0</v>
      </c>
      <c r="M577" s="10" t="str">
        <f>IFERROR(Table1[[#This Row],[Total Packs]]/(Table1[[#This Row],[Current Packs in Stock]]*Table1[[#This Row],[Qty per Pack]]),"")</f>
        <v/>
      </c>
      <c r="N577" s="10">
        <f>Table1[[#This Row],[Total Packs]]-(Table1[[#This Row],[Total Packs]]*0.15)</f>
        <v>0</v>
      </c>
      <c r="O577" s="10" t="str">
        <f>IFERROR(Table1[[#This Row],[Unit Sale Price]]-(Table1[[#This Row],[Unit Sale Price]]*0.15),"")</f>
        <v/>
      </c>
      <c r="P577" s="12" t="str">
        <f>IFERROR(Table1[[#This Row],[Unit Sale Price]]-Table1[[#This Row],[Unit Purchase Price]],"")</f>
        <v/>
      </c>
    </row>
    <row r="578" spans="1:16" ht="16.5" x14ac:dyDescent="0.3">
      <c r="A578" s="6">
        <f t="shared" si="8"/>
        <v>577</v>
      </c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10">
        <f>IFERROR(Table1[[#This Row],[Pack Sale Price]]*Table1[[#This Row],[Current Packs in Stock]],"")</f>
        <v>0</v>
      </c>
      <c r="M578" s="10" t="str">
        <f>IFERROR(Table1[[#This Row],[Total Packs]]/(Table1[[#This Row],[Current Packs in Stock]]*Table1[[#This Row],[Qty per Pack]]),"")</f>
        <v/>
      </c>
      <c r="N578" s="10">
        <f>Table1[[#This Row],[Total Packs]]-(Table1[[#This Row],[Total Packs]]*0.15)</f>
        <v>0</v>
      </c>
      <c r="O578" s="10" t="str">
        <f>IFERROR(Table1[[#This Row],[Unit Sale Price]]-(Table1[[#This Row],[Unit Sale Price]]*0.15),"")</f>
        <v/>
      </c>
      <c r="P578" s="12" t="str">
        <f>IFERROR(Table1[[#This Row],[Unit Sale Price]]-Table1[[#This Row],[Unit Purchase Price]],"")</f>
        <v/>
      </c>
    </row>
    <row r="579" spans="1:16" ht="16.5" x14ac:dyDescent="0.3">
      <c r="A579" s="6">
        <f t="shared" si="8"/>
        <v>578</v>
      </c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10">
        <f>IFERROR(Table1[[#This Row],[Pack Sale Price]]*Table1[[#This Row],[Current Packs in Stock]],"")</f>
        <v>0</v>
      </c>
      <c r="M579" s="10" t="str">
        <f>IFERROR(Table1[[#This Row],[Total Packs]]/(Table1[[#This Row],[Current Packs in Stock]]*Table1[[#This Row],[Qty per Pack]]),"")</f>
        <v/>
      </c>
      <c r="N579" s="10">
        <f>Table1[[#This Row],[Total Packs]]-(Table1[[#This Row],[Total Packs]]*0.15)</f>
        <v>0</v>
      </c>
      <c r="O579" s="10" t="str">
        <f>IFERROR(Table1[[#This Row],[Unit Sale Price]]-(Table1[[#This Row],[Unit Sale Price]]*0.15),"")</f>
        <v/>
      </c>
      <c r="P579" s="12" t="str">
        <f>IFERROR(Table1[[#This Row],[Unit Sale Price]]-Table1[[#This Row],[Unit Purchase Price]],"")</f>
        <v/>
      </c>
    </row>
    <row r="580" spans="1:16" ht="16.5" x14ac:dyDescent="0.3">
      <c r="A580" s="6">
        <f t="shared" ref="A580:A643" si="9">A579+1</f>
        <v>579</v>
      </c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10">
        <f>IFERROR(Table1[[#This Row],[Pack Sale Price]]*Table1[[#This Row],[Current Packs in Stock]],"")</f>
        <v>0</v>
      </c>
      <c r="M580" s="10" t="str">
        <f>IFERROR(Table1[[#This Row],[Total Packs]]/(Table1[[#This Row],[Current Packs in Stock]]*Table1[[#This Row],[Qty per Pack]]),"")</f>
        <v/>
      </c>
      <c r="N580" s="10">
        <f>Table1[[#This Row],[Total Packs]]-(Table1[[#This Row],[Total Packs]]*0.15)</f>
        <v>0</v>
      </c>
      <c r="O580" s="10" t="str">
        <f>IFERROR(Table1[[#This Row],[Unit Sale Price]]-(Table1[[#This Row],[Unit Sale Price]]*0.15),"")</f>
        <v/>
      </c>
      <c r="P580" s="12" t="str">
        <f>IFERROR(Table1[[#This Row],[Unit Sale Price]]-Table1[[#This Row],[Unit Purchase Price]],"")</f>
        <v/>
      </c>
    </row>
    <row r="581" spans="1:16" ht="16.5" x14ac:dyDescent="0.3">
      <c r="A581" s="6">
        <f t="shared" si="9"/>
        <v>580</v>
      </c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10">
        <f>IFERROR(Table1[[#This Row],[Pack Sale Price]]*Table1[[#This Row],[Current Packs in Stock]],"")</f>
        <v>0</v>
      </c>
      <c r="M581" s="10" t="str">
        <f>IFERROR(Table1[[#This Row],[Total Packs]]/(Table1[[#This Row],[Current Packs in Stock]]*Table1[[#This Row],[Qty per Pack]]),"")</f>
        <v/>
      </c>
      <c r="N581" s="10">
        <f>Table1[[#This Row],[Total Packs]]-(Table1[[#This Row],[Total Packs]]*0.15)</f>
        <v>0</v>
      </c>
      <c r="O581" s="10" t="str">
        <f>IFERROR(Table1[[#This Row],[Unit Sale Price]]-(Table1[[#This Row],[Unit Sale Price]]*0.15),"")</f>
        <v/>
      </c>
      <c r="P581" s="12" t="str">
        <f>IFERROR(Table1[[#This Row],[Unit Sale Price]]-Table1[[#This Row],[Unit Purchase Price]],"")</f>
        <v/>
      </c>
    </row>
    <row r="582" spans="1:16" ht="16.5" x14ac:dyDescent="0.3">
      <c r="A582" s="6">
        <f t="shared" si="9"/>
        <v>581</v>
      </c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10">
        <f>IFERROR(Table1[[#This Row],[Pack Sale Price]]*Table1[[#This Row],[Current Packs in Stock]],"")</f>
        <v>0</v>
      </c>
      <c r="M582" s="10" t="str">
        <f>IFERROR(Table1[[#This Row],[Total Packs]]/(Table1[[#This Row],[Current Packs in Stock]]*Table1[[#This Row],[Qty per Pack]]),"")</f>
        <v/>
      </c>
      <c r="N582" s="10">
        <f>Table1[[#This Row],[Total Packs]]-(Table1[[#This Row],[Total Packs]]*0.15)</f>
        <v>0</v>
      </c>
      <c r="O582" s="10" t="str">
        <f>IFERROR(Table1[[#This Row],[Unit Sale Price]]-(Table1[[#This Row],[Unit Sale Price]]*0.15),"")</f>
        <v/>
      </c>
      <c r="P582" s="12" t="str">
        <f>IFERROR(Table1[[#This Row],[Unit Sale Price]]-Table1[[#This Row],[Unit Purchase Price]],"")</f>
        <v/>
      </c>
    </row>
    <row r="583" spans="1:16" ht="16.5" x14ac:dyDescent="0.3">
      <c r="A583" s="6">
        <f t="shared" si="9"/>
        <v>582</v>
      </c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10">
        <f>IFERROR(Table1[[#This Row],[Pack Sale Price]]*Table1[[#This Row],[Current Packs in Stock]],"")</f>
        <v>0</v>
      </c>
      <c r="M583" s="10" t="str">
        <f>IFERROR(Table1[[#This Row],[Total Packs]]/(Table1[[#This Row],[Current Packs in Stock]]*Table1[[#This Row],[Qty per Pack]]),"")</f>
        <v/>
      </c>
      <c r="N583" s="10">
        <f>Table1[[#This Row],[Total Packs]]-(Table1[[#This Row],[Total Packs]]*0.15)</f>
        <v>0</v>
      </c>
      <c r="O583" s="10" t="str">
        <f>IFERROR(Table1[[#This Row],[Unit Sale Price]]-(Table1[[#This Row],[Unit Sale Price]]*0.15),"")</f>
        <v/>
      </c>
      <c r="P583" s="12" t="str">
        <f>IFERROR(Table1[[#This Row],[Unit Sale Price]]-Table1[[#This Row],[Unit Purchase Price]],"")</f>
        <v/>
      </c>
    </row>
    <row r="584" spans="1:16" ht="16.5" x14ac:dyDescent="0.3">
      <c r="A584" s="6">
        <f t="shared" si="9"/>
        <v>583</v>
      </c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10">
        <f>IFERROR(Table1[[#This Row],[Pack Sale Price]]*Table1[[#This Row],[Current Packs in Stock]],"")</f>
        <v>0</v>
      </c>
      <c r="M584" s="10" t="str">
        <f>IFERROR(Table1[[#This Row],[Total Packs]]/(Table1[[#This Row],[Current Packs in Stock]]*Table1[[#This Row],[Qty per Pack]]),"")</f>
        <v/>
      </c>
      <c r="N584" s="10">
        <f>Table1[[#This Row],[Total Packs]]-(Table1[[#This Row],[Total Packs]]*0.15)</f>
        <v>0</v>
      </c>
      <c r="O584" s="10" t="str">
        <f>IFERROR(Table1[[#This Row],[Unit Sale Price]]-(Table1[[#This Row],[Unit Sale Price]]*0.15),"")</f>
        <v/>
      </c>
      <c r="P584" s="12" t="str">
        <f>IFERROR(Table1[[#This Row],[Unit Sale Price]]-Table1[[#This Row],[Unit Purchase Price]],"")</f>
        <v/>
      </c>
    </row>
    <row r="585" spans="1:16" ht="16.5" x14ac:dyDescent="0.3">
      <c r="A585" s="6">
        <f t="shared" si="9"/>
        <v>584</v>
      </c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10">
        <f>IFERROR(Table1[[#This Row],[Pack Sale Price]]*Table1[[#This Row],[Current Packs in Stock]],"")</f>
        <v>0</v>
      </c>
      <c r="M585" s="10" t="str">
        <f>IFERROR(Table1[[#This Row],[Total Packs]]/(Table1[[#This Row],[Current Packs in Stock]]*Table1[[#This Row],[Qty per Pack]]),"")</f>
        <v/>
      </c>
      <c r="N585" s="10">
        <f>Table1[[#This Row],[Total Packs]]-(Table1[[#This Row],[Total Packs]]*0.15)</f>
        <v>0</v>
      </c>
      <c r="O585" s="10" t="str">
        <f>IFERROR(Table1[[#This Row],[Unit Sale Price]]-(Table1[[#This Row],[Unit Sale Price]]*0.15),"")</f>
        <v/>
      </c>
      <c r="P585" s="12" t="str">
        <f>IFERROR(Table1[[#This Row],[Unit Sale Price]]-Table1[[#This Row],[Unit Purchase Price]],"")</f>
        <v/>
      </c>
    </row>
    <row r="586" spans="1:16" ht="16.5" x14ac:dyDescent="0.3">
      <c r="A586" s="6">
        <f t="shared" si="9"/>
        <v>585</v>
      </c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10">
        <f>IFERROR(Table1[[#This Row],[Pack Sale Price]]*Table1[[#This Row],[Current Packs in Stock]],"")</f>
        <v>0</v>
      </c>
      <c r="M586" s="10" t="str">
        <f>IFERROR(Table1[[#This Row],[Total Packs]]/(Table1[[#This Row],[Current Packs in Stock]]*Table1[[#This Row],[Qty per Pack]]),"")</f>
        <v/>
      </c>
      <c r="N586" s="10">
        <f>Table1[[#This Row],[Total Packs]]-(Table1[[#This Row],[Total Packs]]*0.15)</f>
        <v>0</v>
      </c>
      <c r="O586" s="10" t="str">
        <f>IFERROR(Table1[[#This Row],[Unit Sale Price]]-(Table1[[#This Row],[Unit Sale Price]]*0.15),"")</f>
        <v/>
      </c>
      <c r="P586" s="12" t="str">
        <f>IFERROR(Table1[[#This Row],[Unit Sale Price]]-Table1[[#This Row],[Unit Purchase Price]],"")</f>
        <v/>
      </c>
    </row>
    <row r="587" spans="1:16" ht="16.5" x14ac:dyDescent="0.3">
      <c r="A587" s="6">
        <f t="shared" si="9"/>
        <v>586</v>
      </c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10">
        <f>IFERROR(Table1[[#This Row],[Pack Sale Price]]*Table1[[#This Row],[Current Packs in Stock]],"")</f>
        <v>0</v>
      </c>
      <c r="M587" s="10" t="str">
        <f>IFERROR(Table1[[#This Row],[Total Packs]]/(Table1[[#This Row],[Current Packs in Stock]]*Table1[[#This Row],[Qty per Pack]]),"")</f>
        <v/>
      </c>
      <c r="N587" s="10">
        <f>Table1[[#This Row],[Total Packs]]-(Table1[[#This Row],[Total Packs]]*0.15)</f>
        <v>0</v>
      </c>
      <c r="O587" s="10" t="str">
        <f>IFERROR(Table1[[#This Row],[Unit Sale Price]]-(Table1[[#This Row],[Unit Sale Price]]*0.15),"")</f>
        <v/>
      </c>
      <c r="P587" s="12" t="str">
        <f>IFERROR(Table1[[#This Row],[Unit Sale Price]]-Table1[[#This Row],[Unit Purchase Price]],"")</f>
        <v/>
      </c>
    </row>
    <row r="588" spans="1:16" ht="16.5" x14ac:dyDescent="0.3">
      <c r="A588" s="6">
        <f t="shared" si="9"/>
        <v>587</v>
      </c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10">
        <f>IFERROR(Table1[[#This Row],[Pack Sale Price]]*Table1[[#This Row],[Current Packs in Stock]],"")</f>
        <v>0</v>
      </c>
      <c r="M588" s="10" t="str">
        <f>IFERROR(Table1[[#This Row],[Total Packs]]/(Table1[[#This Row],[Current Packs in Stock]]*Table1[[#This Row],[Qty per Pack]]),"")</f>
        <v/>
      </c>
      <c r="N588" s="10">
        <f>Table1[[#This Row],[Total Packs]]-(Table1[[#This Row],[Total Packs]]*0.15)</f>
        <v>0</v>
      </c>
      <c r="O588" s="10" t="str">
        <f>IFERROR(Table1[[#This Row],[Unit Sale Price]]-(Table1[[#This Row],[Unit Sale Price]]*0.15),"")</f>
        <v/>
      </c>
      <c r="P588" s="12" t="str">
        <f>IFERROR(Table1[[#This Row],[Unit Sale Price]]-Table1[[#This Row],[Unit Purchase Price]],"")</f>
        <v/>
      </c>
    </row>
    <row r="589" spans="1:16" ht="16.5" x14ac:dyDescent="0.3">
      <c r="A589" s="6">
        <f t="shared" si="9"/>
        <v>588</v>
      </c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10">
        <f>IFERROR(Table1[[#This Row],[Pack Sale Price]]*Table1[[#This Row],[Current Packs in Stock]],"")</f>
        <v>0</v>
      </c>
      <c r="M589" s="10" t="str">
        <f>IFERROR(Table1[[#This Row],[Total Packs]]/(Table1[[#This Row],[Current Packs in Stock]]*Table1[[#This Row],[Qty per Pack]]),"")</f>
        <v/>
      </c>
      <c r="N589" s="10">
        <f>Table1[[#This Row],[Total Packs]]-(Table1[[#This Row],[Total Packs]]*0.15)</f>
        <v>0</v>
      </c>
      <c r="O589" s="10" t="str">
        <f>IFERROR(Table1[[#This Row],[Unit Sale Price]]-(Table1[[#This Row],[Unit Sale Price]]*0.15),"")</f>
        <v/>
      </c>
      <c r="P589" s="12" t="str">
        <f>IFERROR(Table1[[#This Row],[Unit Sale Price]]-Table1[[#This Row],[Unit Purchase Price]],"")</f>
        <v/>
      </c>
    </row>
    <row r="590" spans="1:16" ht="16.5" x14ac:dyDescent="0.3">
      <c r="A590" s="6">
        <f t="shared" si="9"/>
        <v>589</v>
      </c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10">
        <f>IFERROR(Table1[[#This Row],[Pack Sale Price]]*Table1[[#This Row],[Current Packs in Stock]],"")</f>
        <v>0</v>
      </c>
      <c r="M590" s="10" t="str">
        <f>IFERROR(Table1[[#This Row],[Total Packs]]/(Table1[[#This Row],[Current Packs in Stock]]*Table1[[#This Row],[Qty per Pack]]),"")</f>
        <v/>
      </c>
      <c r="N590" s="10">
        <f>Table1[[#This Row],[Total Packs]]-(Table1[[#This Row],[Total Packs]]*0.15)</f>
        <v>0</v>
      </c>
      <c r="O590" s="10" t="str">
        <f>IFERROR(Table1[[#This Row],[Unit Sale Price]]-(Table1[[#This Row],[Unit Sale Price]]*0.15),"")</f>
        <v/>
      </c>
      <c r="P590" s="12" t="str">
        <f>IFERROR(Table1[[#This Row],[Unit Sale Price]]-Table1[[#This Row],[Unit Purchase Price]],"")</f>
        <v/>
      </c>
    </row>
    <row r="591" spans="1:16" ht="16.5" x14ac:dyDescent="0.3">
      <c r="A591" s="6">
        <f t="shared" si="9"/>
        <v>590</v>
      </c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10">
        <f>IFERROR(Table1[[#This Row],[Pack Sale Price]]*Table1[[#This Row],[Current Packs in Stock]],"")</f>
        <v>0</v>
      </c>
      <c r="M591" s="10" t="str">
        <f>IFERROR(Table1[[#This Row],[Total Packs]]/(Table1[[#This Row],[Current Packs in Stock]]*Table1[[#This Row],[Qty per Pack]]),"")</f>
        <v/>
      </c>
      <c r="N591" s="10">
        <f>Table1[[#This Row],[Total Packs]]-(Table1[[#This Row],[Total Packs]]*0.15)</f>
        <v>0</v>
      </c>
      <c r="O591" s="10" t="str">
        <f>IFERROR(Table1[[#This Row],[Unit Sale Price]]-(Table1[[#This Row],[Unit Sale Price]]*0.15),"")</f>
        <v/>
      </c>
      <c r="P591" s="12" t="str">
        <f>IFERROR(Table1[[#This Row],[Unit Sale Price]]-Table1[[#This Row],[Unit Purchase Price]],"")</f>
        <v/>
      </c>
    </row>
    <row r="592" spans="1:16" ht="16.5" x14ac:dyDescent="0.3">
      <c r="A592" s="6">
        <f t="shared" si="9"/>
        <v>591</v>
      </c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10">
        <f>IFERROR(Table1[[#This Row],[Pack Sale Price]]*Table1[[#This Row],[Current Packs in Stock]],"")</f>
        <v>0</v>
      </c>
      <c r="M592" s="10" t="str">
        <f>IFERROR(Table1[[#This Row],[Total Packs]]/(Table1[[#This Row],[Current Packs in Stock]]*Table1[[#This Row],[Qty per Pack]]),"")</f>
        <v/>
      </c>
      <c r="N592" s="10">
        <f>Table1[[#This Row],[Total Packs]]-(Table1[[#This Row],[Total Packs]]*0.15)</f>
        <v>0</v>
      </c>
      <c r="O592" s="10" t="str">
        <f>IFERROR(Table1[[#This Row],[Unit Sale Price]]-(Table1[[#This Row],[Unit Sale Price]]*0.15),"")</f>
        <v/>
      </c>
      <c r="P592" s="12" t="str">
        <f>IFERROR(Table1[[#This Row],[Unit Sale Price]]-Table1[[#This Row],[Unit Purchase Price]],"")</f>
        <v/>
      </c>
    </row>
    <row r="593" spans="1:16" ht="16.5" x14ac:dyDescent="0.3">
      <c r="A593" s="6">
        <f t="shared" si="9"/>
        <v>592</v>
      </c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10">
        <f>IFERROR(Table1[[#This Row],[Pack Sale Price]]*Table1[[#This Row],[Current Packs in Stock]],"")</f>
        <v>0</v>
      </c>
      <c r="M593" s="10" t="str">
        <f>IFERROR(Table1[[#This Row],[Total Packs]]/(Table1[[#This Row],[Current Packs in Stock]]*Table1[[#This Row],[Qty per Pack]]),"")</f>
        <v/>
      </c>
      <c r="N593" s="10">
        <f>Table1[[#This Row],[Total Packs]]-(Table1[[#This Row],[Total Packs]]*0.15)</f>
        <v>0</v>
      </c>
      <c r="O593" s="10" t="str">
        <f>IFERROR(Table1[[#This Row],[Unit Sale Price]]-(Table1[[#This Row],[Unit Sale Price]]*0.15),"")</f>
        <v/>
      </c>
      <c r="P593" s="12" t="str">
        <f>IFERROR(Table1[[#This Row],[Unit Sale Price]]-Table1[[#This Row],[Unit Purchase Price]],"")</f>
        <v/>
      </c>
    </row>
    <row r="594" spans="1:16" ht="16.5" x14ac:dyDescent="0.3">
      <c r="A594" s="6">
        <f t="shared" si="9"/>
        <v>593</v>
      </c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10">
        <f>IFERROR(Table1[[#This Row],[Pack Sale Price]]*Table1[[#This Row],[Current Packs in Stock]],"")</f>
        <v>0</v>
      </c>
      <c r="M594" s="10" t="str">
        <f>IFERROR(Table1[[#This Row],[Total Packs]]/(Table1[[#This Row],[Current Packs in Stock]]*Table1[[#This Row],[Qty per Pack]]),"")</f>
        <v/>
      </c>
      <c r="N594" s="10">
        <f>Table1[[#This Row],[Total Packs]]-(Table1[[#This Row],[Total Packs]]*0.15)</f>
        <v>0</v>
      </c>
      <c r="O594" s="10" t="str">
        <f>IFERROR(Table1[[#This Row],[Unit Sale Price]]-(Table1[[#This Row],[Unit Sale Price]]*0.15),"")</f>
        <v/>
      </c>
      <c r="P594" s="12" t="str">
        <f>IFERROR(Table1[[#This Row],[Unit Sale Price]]-Table1[[#This Row],[Unit Purchase Price]],"")</f>
        <v/>
      </c>
    </row>
    <row r="595" spans="1:16" ht="16.5" x14ac:dyDescent="0.3">
      <c r="A595" s="6">
        <f t="shared" si="9"/>
        <v>594</v>
      </c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10">
        <f>IFERROR(Table1[[#This Row],[Pack Sale Price]]*Table1[[#This Row],[Current Packs in Stock]],"")</f>
        <v>0</v>
      </c>
      <c r="M595" s="10" t="str">
        <f>IFERROR(Table1[[#This Row],[Total Packs]]/(Table1[[#This Row],[Current Packs in Stock]]*Table1[[#This Row],[Qty per Pack]]),"")</f>
        <v/>
      </c>
      <c r="N595" s="10">
        <f>Table1[[#This Row],[Total Packs]]-(Table1[[#This Row],[Total Packs]]*0.15)</f>
        <v>0</v>
      </c>
      <c r="O595" s="10" t="str">
        <f>IFERROR(Table1[[#This Row],[Unit Sale Price]]-(Table1[[#This Row],[Unit Sale Price]]*0.15),"")</f>
        <v/>
      </c>
      <c r="P595" s="12" t="str">
        <f>IFERROR(Table1[[#This Row],[Unit Sale Price]]-Table1[[#This Row],[Unit Purchase Price]],"")</f>
        <v/>
      </c>
    </row>
    <row r="596" spans="1:16" ht="16.5" x14ac:dyDescent="0.3">
      <c r="A596" s="6">
        <f t="shared" si="9"/>
        <v>595</v>
      </c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10">
        <f>IFERROR(Table1[[#This Row],[Pack Sale Price]]*Table1[[#This Row],[Current Packs in Stock]],"")</f>
        <v>0</v>
      </c>
      <c r="M596" s="10" t="str">
        <f>IFERROR(Table1[[#This Row],[Total Packs]]/(Table1[[#This Row],[Current Packs in Stock]]*Table1[[#This Row],[Qty per Pack]]),"")</f>
        <v/>
      </c>
      <c r="N596" s="10">
        <f>Table1[[#This Row],[Total Packs]]-(Table1[[#This Row],[Total Packs]]*0.15)</f>
        <v>0</v>
      </c>
      <c r="O596" s="10" t="str">
        <f>IFERROR(Table1[[#This Row],[Unit Sale Price]]-(Table1[[#This Row],[Unit Sale Price]]*0.15),"")</f>
        <v/>
      </c>
      <c r="P596" s="12" t="str">
        <f>IFERROR(Table1[[#This Row],[Unit Sale Price]]-Table1[[#This Row],[Unit Purchase Price]],"")</f>
        <v/>
      </c>
    </row>
    <row r="597" spans="1:16" ht="16.5" x14ac:dyDescent="0.3">
      <c r="A597" s="6">
        <f t="shared" si="9"/>
        <v>596</v>
      </c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10">
        <f>IFERROR(Table1[[#This Row],[Pack Sale Price]]*Table1[[#This Row],[Current Packs in Stock]],"")</f>
        <v>0</v>
      </c>
      <c r="M597" s="10" t="str">
        <f>IFERROR(Table1[[#This Row],[Total Packs]]/(Table1[[#This Row],[Current Packs in Stock]]*Table1[[#This Row],[Qty per Pack]]),"")</f>
        <v/>
      </c>
      <c r="N597" s="10">
        <f>Table1[[#This Row],[Total Packs]]-(Table1[[#This Row],[Total Packs]]*0.15)</f>
        <v>0</v>
      </c>
      <c r="O597" s="10" t="str">
        <f>IFERROR(Table1[[#This Row],[Unit Sale Price]]-(Table1[[#This Row],[Unit Sale Price]]*0.15),"")</f>
        <v/>
      </c>
      <c r="P597" s="12" t="str">
        <f>IFERROR(Table1[[#This Row],[Unit Sale Price]]-Table1[[#This Row],[Unit Purchase Price]],"")</f>
        <v/>
      </c>
    </row>
    <row r="598" spans="1:16" ht="16.5" x14ac:dyDescent="0.3">
      <c r="A598" s="6">
        <f t="shared" si="9"/>
        <v>597</v>
      </c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10">
        <f>IFERROR(Table1[[#This Row],[Pack Sale Price]]*Table1[[#This Row],[Current Packs in Stock]],"")</f>
        <v>0</v>
      </c>
      <c r="M598" s="10" t="str">
        <f>IFERROR(Table1[[#This Row],[Total Packs]]/(Table1[[#This Row],[Current Packs in Stock]]*Table1[[#This Row],[Qty per Pack]]),"")</f>
        <v/>
      </c>
      <c r="N598" s="10">
        <f>Table1[[#This Row],[Total Packs]]-(Table1[[#This Row],[Total Packs]]*0.15)</f>
        <v>0</v>
      </c>
      <c r="O598" s="10" t="str">
        <f>IFERROR(Table1[[#This Row],[Unit Sale Price]]-(Table1[[#This Row],[Unit Sale Price]]*0.15),"")</f>
        <v/>
      </c>
      <c r="P598" s="12" t="str">
        <f>IFERROR(Table1[[#This Row],[Unit Sale Price]]-Table1[[#This Row],[Unit Purchase Price]],"")</f>
        <v/>
      </c>
    </row>
    <row r="599" spans="1:16" ht="16.5" x14ac:dyDescent="0.3">
      <c r="A599" s="6">
        <f t="shared" si="9"/>
        <v>598</v>
      </c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10">
        <f>IFERROR(Table1[[#This Row],[Pack Sale Price]]*Table1[[#This Row],[Current Packs in Stock]],"")</f>
        <v>0</v>
      </c>
      <c r="M599" s="10" t="str">
        <f>IFERROR(Table1[[#This Row],[Total Packs]]/(Table1[[#This Row],[Current Packs in Stock]]*Table1[[#This Row],[Qty per Pack]]),"")</f>
        <v/>
      </c>
      <c r="N599" s="10">
        <f>Table1[[#This Row],[Total Packs]]-(Table1[[#This Row],[Total Packs]]*0.15)</f>
        <v>0</v>
      </c>
      <c r="O599" s="10" t="str">
        <f>IFERROR(Table1[[#This Row],[Unit Sale Price]]-(Table1[[#This Row],[Unit Sale Price]]*0.15),"")</f>
        <v/>
      </c>
      <c r="P599" s="12" t="str">
        <f>IFERROR(Table1[[#This Row],[Unit Sale Price]]-Table1[[#This Row],[Unit Purchase Price]],"")</f>
        <v/>
      </c>
    </row>
    <row r="600" spans="1:16" ht="16.5" x14ac:dyDescent="0.3">
      <c r="A600" s="6">
        <f t="shared" si="9"/>
        <v>599</v>
      </c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10">
        <f>IFERROR(Table1[[#This Row],[Pack Sale Price]]*Table1[[#This Row],[Current Packs in Stock]],"")</f>
        <v>0</v>
      </c>
      <c r="M600" s="10" t="str">
        <f>IFERROR(Table1[[#This Row],[Total Packs]]/(Table1[[#This Row],[Current Packs in Stock]]*Table1[[#This Row],[Qty per Pack]]),"")</f>
        <v/>
      </c>
      <c r="N600" s="10">
        <f>Table1[[#This Row],[Total Packs]]-(Table1[[#This Row],[Total Packs]]*0.15)</f>
        <v>0</v>
      </c>
      <c r="O600" s="10" t="str">
        <f>IFERROR(Table1[[#This Row],[Unit Sale Price]]-(Table1[[#This Row],[Unit Sale Price]]*0.15),"")</f>
        <v/>
      </c>
      <c r="P600" s="12" t="str">
        <f>IFERROR(Table1[[#This Row],[Unit Sale Price]]-Table1[[#This Row],[Unit Purchase Price]],"")</f>
        <v/>
      </c>
    </row>
    <row r="601" spans="1:16" ht="16.5" x14ac:dyDescent="0.3">
      <c r="A601" s="6">
        <f t="shared" si="9"/>
        <v>600</v>
      </c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10">
        <f>IFERROR(Table1[[#This Row],[Pack Sale Price]]*Table1[[#This Row],[Current Packs in Stock]],"")</f>
        <v>0</v>
      </c>
      <c r="M601" s="10" t="str">
        <f>IFERROR(Table1[[#This Row],[Total Packs]]/(Table1[[#This Row],[Current Packs in Stock]]*Table1[[#This Row],[Qty per Pack]]),"")</f>
        <v/>
      </c>
      <c r="N601" s="10">
        <f>Table1[[#This Row],[Total Packs]]-(Table1[[#This Row],[Total Packs]]*0.15)</f>
        <v>0</v>
      </c>
      <c r="O601" s="10" t="str">
        <f>IFERROR(Table1[[#This Row],[Unit Sale Price]]-(Table1[[#This Row],[Unit Sale Price]]*0.15),"")</f>
        <v/>
      </c>
      <c r="P601" s="12" t="str">
        <f>IFERROR(Table1[[#This Row],[Unit Sale Price]]-Table1[[#This Row],[Unit Purchase Price]],"")</f>
        <v/>
      </c>
    </row>
    <row r="602" spans="1:16" ht="16.5" x14ac:dyDescent="0.3">
      <c r="A602" s="6">
        <f t="shared" si="9"/>
        <v>601</v>
      </c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10">
        <f>IFERROR(Table1[[#This Row],[Pack Sale Price]]*Table1[[#This Row],[Current Packs in Stock]],"")</f>
        <v>0</v>
      </c>
      <c r="M602" s="10" t="str">
        <f>IFERROR(Table1[[#This Row],[Total Packs]]/(Table1[[#This Row],[Current Packs in Stock]]*Table1[[#This Row],[Qty per Pack]]),"")</f>
        <v/>
      </c>
      <c r="N602" s="10">
        <f>Table1[[#This Row],[Total Packs]]-(Table1[[#This Row],[Total Packs]]*0.15)</f>
        <v>0</v>
      </c>
      <c r="O602" s="10" t="str">
        <f>IFERROR(Table1[[#This Row],[Unit Sale Price]]-(Table1[[#This Row],[Unit Sale Price]]*0.15),"")</f>
        <v/>
      </c>
      <c r="P602" s="12" t="str">
        <f>IFERROR(Table1[[#This Row],[Unit Sale Price]]-Table1[[#This Row],[Unit Purchase Price]],"")</f>
        <v/>
      </c>
    </row>
    <row r="603" spans="1:16" ht="16.5" x14ac:dyDescent="0.3">
      <c r="A603" s="6">
        <f t="shared" si="9"/>
        <v>602</v>
      </c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10">
        <f>IFERROR(Table1[[#This Row],[Pack Sale Price]]*Table1[[#This Row],[Current Packs in Stock]],"")</f>
        <v>0</v>
      </c>
      <c r="M603" s="10" t="str">
        <f>IFERROR(Table1[[#This Row],[Total Packs]]/(Table1[[#This Row],[Current Packs in Stock]]*Table1[[#This Row],[Qty per Pack]]),"")</f>
        <v/>
      </c>
      <c r="N603" s="10">
        <f>Table1[[#This Row],[Total Packs]]-(Table1[[#This Row],[Total Packs]]*0.15)</f>
        <v>0</v>
      </c>
      <c r="O603" s="10" t="str">
        <f>IFERROR(Table1[[#This Row],[Unit Sale Price]]-(Table1[[#This Row],[Unit Sale Price]]*0.15),"")</f>
        <v/>
      </c>
      <c r="P603" s="12" t="str">
        <f>IFERROR(Table1[[#This Row],[Unit Sale Price]]-Table1[[#This Row],[Unit Purchase Price]],"")</f>
        <v/>
      </c>
    </row>
    <row r="604" spans="1:16" ht="16.5" x14ac:dyDescent="0.3">
      <c r="A604" s="6">
        <f t="shared" si="9"/>
        <v>603</v>
      </c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10">
        <f>IFERROR(Table1[[#This Row],[Pack Sale Price]]*Table1[[#This Row],[Current Packs in Stock]],"")</f>
        <v>0</v>
      </c>
      <c r="M604" s="10" t="str">
        <f>IFERROR(Table1[[#This Row],[Total Packs]]/(Table1[[#This Row],[Current Packs in Stock]]*Table1[[#This Row],[Qty per Pack]]),"")</f>
        <v/>
      </c>
      <c r="N604" s="10">
        <f>Table1[[#This Row],[Total Packs]]-(Table1[[#This Row],[Total Packs]]*0.15)</f>
        <v>0</v>
      </c>
      <c r="O604" s="10" t="str">
        <f>IFERROR(Table1[[#This Row],[Unit Sale Price]]-(Table1[[#This Row],[Unit Sale Price]]*0.15),"")</f>
        <v/>
      </c>
      <c r="P604" s="12" t="str">
        <f>IFERROR(Table1[[#This Row],[Unit Sale Price]]-Table1[[#This Row],[Unit Purchase Price]],"")</f>
        <v/>
      </c>
    </row>
    <row r="605" spans="1:16" ht="16.5" x14ac:dyDescent="0.3">
      <c r="A605" s="6">
        <f t="shared" si="9"/>
        <v>604</v>
      </c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10">
        <f>IFERROR(Table1[[#This Row],[Pack Sale Price]]*Table1[[#This Row],[Current Packs in Stock]],"")</f>
        <v>0</v>
      </c>
      <c r="M605" s="10" t="str">
        <f>IFERROR(Table1[[#This Row],[Total Packs]]/(Table1[[#This Row],[Current Packs in Stock]]*Table1[[#This Row],[Qty per Pack]]),"")</f>
        <v/>
      </c>
      <c r="N605" s="10">
        <f>Table1[[#This Row],[Total Packs]]-(Table1[[#This Row],[Total Packs]]*0.15)</f>
        <v>0</v>
      </c>
      <c r="O605" s="10" t="str">
        <f>IFERROR(Table1[[#This Row],[Unit Sale Price]]-(Table1[[#This Row],[Unit Sale Price]]*0.15),"")</f>
        <v/>
      </c>
      <c r="P605" s="12" t="str">
        <f>IFERROR(Table1[[#This Row],[Unit Sale Price]]-Table1[[#This Row],[Unit Purchase Price]],"")</f>
        <v/>
      </c>
    </row>
    <row r="606" spans="1:16" ht="16.5" x14ac:dyDescent="0.3">
      <c r="A606" s="6">
        <f t="shared" si="9"/>
        <v>605</v>
      </c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10">
        <f>IFERROR(Table1[[#This Row],[Pack Sale Price]]*Table1[[#This Row],[Current Packs in Stock]],"")</f>
        <v>0</v>
      </c>
      <c r="M606" s="10" t="str">
        <f>IFERROR(Table1[[#This Row],[Total Packs]]/(Table1[[#This Row],[Current Packs in Stock]]*Table1[[#This Row],[Qty per Pack]]),"")</f>
        <v/>
      </c>
      <c r="N606" s="10">
        <f>Table1[[#This Row],[Total Packs]]-(Table1[[#This Row],[Total Packs]]*0.15)</f>
        <v>0</v>
      </c>
      <c r="O606" s="10" t="str">
        <f>IFERROR(Table1[[#This Row],[Unit Sale Price]]-(Table1[[#This Row],[Unit Sale Price]]*0.15),"")</f>
        <v/>
      </c>
      <c r="P606" s="12" t="str">
        <f>IFERROR(Table1[[#This Row],[Unit Sale Price]]-Table1[[#This Row],[Unit Purchase Price]],"")</f>
        <v/>
      </c>
    </row>
    <row r="607" spans="1:16" ht="16.5" x14ac:dyDescent="0.3">
      <c r="A607" s="6">
        <f t="shared" si="9"/>
        <v>606</v>
      </c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10">
        <f>IFERROR(Table1[[#This Row],[Pack Sale Price]]*Table1[[#This Row],[Current Packs in Stock]],"")</f>
        <v>0</v>
      </c>
      <c r="M607" s="10" t="str">
        <f>IFERROR(Table1[[#This Row],[Total Packs]]/(Table1[[#This Row],[Current Packs in Stock]]*Table1[[#This Row],[Qty per Pack]]),"")</f>
        <v/>
      </c>
      <c r="N607" s="10">
        <f>Table1[[#This Row],[Total Packs]]-(Table1[[#This Row],[Total Packs]]*0.15)</f>
        <v>0</v>
      </c>
      <c r="O607" s="10" t="str">
        <f>IFERROR(Table1[[#This Row],[Unit Sale Price]]-(Table1[[#This Row],[Unit Sale Price]]*0.15),"")</f>
        <v/>
      </c>
      <c r="P607" s="12" t="str">
        <f>IFERROR(Table1[[#This Row],[Unit Sale Price]]-Table1[[#This Row],[Unit Purchase Price]],"")</f>
        <v/>
      </c>
    </row>
    <row r="608" spans="1:16" ht="16.5" x14ac:dyDescent="0.3">
      <c r="A608" s="6">
        <f t="shared" si="9"/>
        <v>607</v>
      </c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10">
        <f>IFERROR(Table1[[#This Row],[Pack Sale Price]]*Table1[[#This Row],[Current Packs in Stock]],"")</f>
        <v>0</v>
      </c>
      <c r="M608" s="10" t="str">
        <f>IFERROR(Table1[[#This Row],[Total Packs]]/(Table1[[#This Row],[Current Packs in Stock]]*Table1[[#This Row],[Qty per Pack]]),"")</f>
        <v/>
      </c>
      <c r="N608" s="10">
        <f>Table1[[#This Row],[Total Packs]]-(Table1[[#This Row],[Total Packs]]*0.15)</f>
        <v>0</v>
      </c>
      <c r="O608" s="10" t="str">
        <f>IFERROR(Table1[[#This Row],[Unit Sale Price]]-(Table1[[#This Row],[Unit Sale Price]]*0.15),"")</f>
        <v/>
      </c>
      <c r="P608" s="12" t="str">
        <f>IFERROR(Table1[[#This Row],[Unit Sale Price]]-Table1[[#This Row],[Unit Purchase Price]],"")</f>
        <v/>
      </c>
    </row>
    <row r="609" spans="1:16" ht="16.5" x14ac:dyDescent="0.3">
      <c r="A609" s="6">
        <f t="shared" si="9"/>
        <v>608</v>
      </c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10">
        <f>IFERROR(Table1[[#This Row],[Pack Sale Price]]*Table1[[#This Row],[Current Packs in Stock]],"")</f>
        <v>0</v>
      </c>
      <c r="M609" s="10" t="str">
        <f>IFERROR(Table1[[#This Row],[Total Packs]]/(Table1[[#This Row],[Current Packs in Stock]]*Table1[[#This Row],[Qty per Pack]]),"")</f>
        <v/>
      </c>
      <c r="N609" s="10">
        <f>Table1[[#This Row],[Total Packs]]-(Table1[[#This Row],[Total Packs]]*0.15)</f>
        <v>0</v>
      </c>
      <c r="O609" s="10" t="str">
        <f>IFERROR(Table1[[#This Row],[Unit Sale Price]]-(Table1[[#This Row],[Unit Sale Price]]*0.15),"")</f>
        <v/>
      </c>
      <c r="P609" s="12" t="str">
        <f>IFERROR(Table1[[#This Row],[Unit Sale Price]]-Table1[[#This Row],[Unit Purchase Price]],"")</f>
        <v/>
      </c>
    </row>
    <row r="610" spans="1:16" ht="16.5" x14ac:dyDescent="0.3">
      <c r="A610" s="6">
        <f t="shared" si="9"/>
        <v>609</v>
      </c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10">
        <f>IFERROR(Table1[[#This Row],[Pack Sale Price]]*Table1[[#This Row],[Current Packs in Stock]],"")</f>
        <v>0</v>
      </c>
      <c r="M610" s="10" t="str">
        <f>IFERROR(Table1[[#This Row],[Total Packs]]/(Table1[[#This Row],[Current Packs in Stock]]*Table1[[#This Row],[Qty per Pack]]),"")</f>
        <v/>
      </c>
      <c r="N610" s="10">
        <f>Table1[[#This Row],[Total Packs]]-(Table1[[#This Row],[Total Packs]]*0.15)</f>
        <v>0</v>
      </c>
      <c r="O610" s="10" t="str">
        <f>IFERROR(Table1[[#This Row],[Unit Sale Price]]-(Table1[[#This Row],[Unit Sale Price]]*0.15),"")</f>
        <v/>
      </c>
      <c r="P610" s="12" t="str">
        <f>IFERROR(Table1[[#This Row],[Unit Sale Price]]-Table1[[#This Row],[Unit Purchase Price]],"")</f>
        <v/>
      </c>
    </row>
    <row r="611" spans="1:16" ht="16.5" x14ac:dyDescent="0.3">
      <c r="A611" s="6">
        <f t="shared" si="9"/>
        <v>610</v>
      </c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10">
        <f>IFERROR(Table1[[#This Row],[Pack Sale Price]]*Table1[[#This Row],[Current Packs in Stock]],"")</f>
        <v>0</v>
      </c>
      <c r="M611" s="10" t="str">
        <f>IFERROR(Table1[[#This Row],[Total Packs]]/(Table1[[#This Row],[Current Packs in Stock]]*Table1[[#This Row],[Qty per Pack]]),"")</f>
        <v/>
      </c>
      <c r="N611" s="10">
        <f>Table1[[#This Row],[Total Packs]]-(Table1[[#This Row],[Total Packs]]*0.15)</f>
        <v>0</v>
      </c>
      <c r="O611" s="10" t="str">
        <f>IFERROR(Table1[[#This Row],[Unit Sale Price]]-(Table1[[#This Row],[Unit Sale Price]]*0.15),"")</f>
        <v/>
      </c>
      <c r="P611" s="12" t="str">
        <f>IFERROR(Table1[[#This Row],[Unit Sale Price]]-Table1[[#This Row],[Unit Purchase Price]],"")</f>
        <v/>
      </c>
    </row>
    <row r="612" spans="1:16" ht="16.5" x14ac:dyDescent="0.3">
      <c r="A612" s="6">
        <f t="shared" si="9"/>
        <v>611</v>
      </c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10">
        <f>IFERROR(Table1[[#This Row],[Pack Sale Price]]*Table1[[#This Row],[Current Packs in Stock]],"")</f>
        <v>0</v>
      </c>
      <c r="M612" s="10" t="str">
        <f>IFERROR(Table1[[#This Row],[Total Packs]]/(Table1[[#This Row],[Current Packs in Stock]]*Table1[[#This Row],[Qty per Pack]]),"")</f>
        <v/>
      </c>
      <c r="N612" s="10">
        <f>Table1[[#This Row],[Total Packs]]-(Table1[[#This Row],[Total Packs]]*0.15)</f>
        <v>0</v>
      </c>
      <c r="O612" s="10" t="str">
        <f>IFERROR(Table1[[#This Row],[Unit Sale Price]]-(Table1[[#This Row],[Unit Sale Price]]*0.15),"")</f>
        <v/>
      </c>
      <c r="P612" s="12" t="str">
        <f>IFERROR(Table1[[#This Row],[Unit Sale Price]]-Table1[[#This Row],[Unit Purchase Price]],"")</f>
        <v/>
      </c>
    </row>
    <row r="613" spans="1:16" ht="16.5" x14ac:dyDescent="0.3">
      <c r="A613" s="6">
        <f t="shared" si="9"/>
        <v>612</v>
      </c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10">
        <f>IFERROR(Table1[[#This Row],[Pack Sale Price]]*Table1[[#This Row],[Current Packs in Stock]],"")</f>
        <v>0</v>
      </c>
      <c r="M613" s="10" t="str">
        <f>IFERROR(Table1[[#This Row],[Total Packs]]/(Table1[[#This Row],[Current Packs in Stock]]*Table1[[#This Row],[Qty per Pack]]),"")</f>
        <v/>
      </c>
      <c r="N613" s="10">
        <f>Table1[[#This Row],[Total Packs]]-(Table1[[#This Row],[Total Packs]]*0.15)</f>
        <v>0</v>
      </c>
      <c r="O613" s="10" t="str">
        <f>IFERROR(Table1[[#This Row],[Unit Sale Price]]-(Table1[[#This Row],[Unit Sale Price]]*0.15),"")</f>
        <v/>
      </c>
      <c r="P613" s="12" t="str">
        <f>IFERROR(Table1[[#This Row],[Unit Sale Price]]-Table1[[#This Row],[Unit Purchase Price]],"")</f>
        <v/>
      </c>
    </row>
    <row r="614" spans="1:16" ht="16.5" x14ac:dyDescent="0.3">
      <c r="A614" s="6">
        <f t="shared" si="9"/>
        <v>613</v>
      </c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10">
        <f>IFERROR(Table1[[#This Row],[Pack Sale Price]]*Table1[[#This Row],[Current Packs in Stock]],"")</f>
        <v>0</v>
      </c>
      <c r="M614" s="10" t="str">
        <f>IFERROR(Table1[[#This Row],[Total Packs]]/(Table1[[#This Row],[Current Packs in Stock]]*Table1[[#This Row],[Qty per Pack]]),"")</f>
        <v/>
      </c>
      <c r="N614" s="10">
        <f>Table1[[#This Row],[Total Packs]]-(Table1[[#This Row],[Total Packs]]*0.15)</f>
        <v>0</v>
      </c>
      <c r="O614" s="10" t="str">
        <f>IFERROR(Table1[[#This Row],[Unit Sale Price]]-(Table1[[#This Row],[Unit Sale Price]]*0.15),"")</f>
        <v/>
      </c>
      <c r="P614" s="12" t="str">
        <f>IFERROR(Table1[[#This Row],[Unit Sale Price]]-Table1[[#This Row],[Unit Purchase Price]],"")</f>
        <v/>
      </c>
    </row>
    <row r="615" spans="1:16" ht="16.5" x14ac:dyDescent="0.3">
      <c r="A615" s="6">
        <f t="shared" si="9"/>
        <v>614</v>
      </c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10">
        <f>IFERROR(Table1[[#This Row],[Pack Sale Price]]*Table1[[#This Row],[Current Packs in Stock]],"")</f>
        <v>0</v>
      </c>
      <c r="M615" s="10" t="str">
        <f>IFERROR(Table1[[#This Row],[Total Packs]]/(Table1[[#This Row],[Current Packs in Stock]]*Table1[[#This Row],[Qty per Pack]]),"")</f>
        <v/>
      </c>
      <c r="N615" s="10">
        <f>Table1[[#This Row],[Total Packs]]-(Table1[[#This Row],[Total Packs]]*0.15)</f>
        <v>0</v>
      </c>
      <c r="O615" s="10" t="str">
        <f>IFERROR(Table1[[#This Row],[Unit Sale Price]]-(Table1[[#This Row],[Unit Sale Price]]*0.15),"")</f>
        <v/>
      </c>
      <c r="P615" s="12" t="str">
        <f>IFERROR(Table1[[#This Row],[Unit Sale Price]]-Table1[[#This Row],[Unit Purchase Price]],"")</f>
        <v/>
      </c>
    </row>
    <row r="616" spans="1:16" ht="16.5" x14ac:dyDescent="0.3">
      <c r="A616" s="6">
        <f t="shared" si="9"/>
        <v>615</v>
      </c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10">
        <f>IFERROR(Table1[[#This Row],[Pack Sale Price]]*Table1[[#This Row],[Current Packs in Stock]],"")</f>
        <v>0</v>
      </c>
      <c r="M616" s="10" t="str">
        <f>IFERROR(Table1[[#This Row],[Total Packs]]/(Table1[[#This Row],[Current Packs in Stock]]*Table1[[#This Row],[Qty per Pack]]),"")</f>
        <v/>
      </c>
      <c r="N616" s="10">
        <f>Table1[[#This Row],[Total Packs]]-(Table1[[#This Row],[Total Packs]]*0.15)</f>
        <v>0</v>
      </c>
      <c r="O616" s="10" t="str">
        <f>IFERROR(Table1[[#This Row],[Unit Sale Price]]-(Table1[[#This Row],[Unit Sale Price]]*0.15),"")</f>
        <v/>
      </c>
      <c r="P616" s="12" t="str">
        <f>IFERROR(Table1[[#This Row],[Unit Sale Price]]-Table1[[#This Row],[Unit Purchase Price]],"")</f>
        <v/>
      </c>
    </row>
    <row r="617" spans="1:16" ht="16.5" x14ac:dyDescent="0.3">
      <c r="A617" s="6">
        <f t="shared" si="9"/>
        <v>616</v>
      </c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10">
        <f>IFERROR(Table1[[#This Row],[Pack Sale Price]]*Table1[[#This Row],[Current Packs in Stock]],"")</f>
        <v>0</v>
      </c>
      <c r="M617" s="10" t="str">
        <f>IFERROR(Table1[[#This Row],[Total Packs]]/(Table1[[#This Row],[Current Packs in Stock]]*Table1[[#This Row],[Qty per Pack]]),"")</f>
        <v/>
      </c>
      <c r="N617" s="10">
        <f>Table1[[#This Row],[Total Packs]]-(Table1[[#This Row],[Total Packs]]*0.15)</f>
        <v>0</v>
      </c>
      <c r="O617" s="10" t="str">
        <f>IFERROR(Table1[[#This Row],[Unit Sale Price]]-(Table1[[#This Row],[Unit Sale Price]]*0.15),"")</f>
        <v/>
      </c>
      <c r="P617" s="12" t="str">
        <f>IFERROR(Table1[[#This Row],[Unit Sale Price]]-Table1[[#This Row],[Unit Purchase Price]],"")</f>
        <v/>
      </c>
    </row>
    <row r="618" spans="1:16" ht="16.5" x14ac:dyDescent="0.3">
      <c r="A618" s="6">
        <f t="shared" si="9"/>
        <v>617</v>
      </c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10">
        <f>IFERROR(Table1[[#This Row],[Pack Sale Price]]*Table1[[#This Row],[Current Packs in Stock]],"")</f>
        <v>0</v>
      </c>
      <c r="M618" s="10" t="str">
        <f>IFERROR(Table1[[#This Row],[Total Packs]]/(Table1[[#This Row],[Current Packs in Stock]]*Table1[[#This Row],[Qty per Pack]]),"")</f>
        <v/>
      </c>
      <c r="N618" s="10">
        <f>Table1[[#This Row],[Total Packs]]-(Table1[[#This Row],[Total Packs]]*0.15)</f>
        <v>0</v>
      </c>
      <c r="O618" s="10" t="str">
        <f>IFERROR(Table1[[#This Row],[Unit Sale Price]]-(Table1[[#This Row],[Unit Sale Price]]*0.15),"")</f>
        <v/>
      </c>
      <c r="P618" s="12" t="str">
        <f>IFERROR(Table1[[#This Row],[Unit Sale Price]]-Table1[[#This Row],[Unit Purchase Price]],"")</f>
        <v/>
      </c>
    </row>
    <row r="619" spans="1:16" ht="16.5" x14ac:dyDescent="0.3">
      <c r="A619" s="6">
        <f t="shared" si="9"/>
        <v>618</v>
      </c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10">
        <f>IFERROR(Table1[[#This Row],[Pack Sale Price]]*Table1[[#This Row],[Current Packs in Stock]],"")</f>
        <v>0</v>
      </c>
      <c r="M619" s="10" t="str">
        <f>IFERROR(Table1[[#This Row],[Total Packs]]/(Table1[[#This Row],[Current Packs in Stock]]*Table1[[#This Row],[Qty per Pack]]),"")</f>
        <v/>
      </c>
      <c r="N619" s="10">
        <f>Table1[[#This Row],[Total Packs]]-(Table1[[#This Row],[Total Packs]]*0.15)</f>
        <v>0</v>
      </c>
      <c r="O619" s="10" t="str">
        <f>IFERROR(Table1[[#This Row],[Unit Sale Price]]-(Table1[[#This Row],[Unit Sale Price]]*0.15),"")</f>
        <v/>
      </c>
      <c r="P619" s="12" t="str">
        <f>IFERROR(Table1[[#This Row],[Unit Sale Price]]-Table1[[#This Row],[Unit Purchase Price]],"")</f>
        <v/>
      </c>
    </row>
    <row r="620" spans="1:16" ht="16.5" x14ac:dyDescent="0.3">
      <c r="A620" s="6">
        <f t="shared" si="9"/>
        <v>619</v>
      </c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10">
        <f>IFERROR(Table1[[#This Row],[Pack Sale Price]]*Table1[[#This Row],[Current Packs in Stock]],"")</f>
        <v>0</v>
      </c>
      <c r="M620" s="10" t="str">
        <f>IFERROR(Table1[[#This Row],[Total Packs]]/(Table1[[#This Row],[Current Packs in Stock]]*Table1[[#This Row],[Qty per Pack]]),"")</f>
        <v/>
      </c>
      <c r="N620" s="10">
        <f>Table1[[#This Row],[Total Packs]]-(Table1[[#This Row],[Total Packs]]*0.15)</f>
        <v>0</v>
      </c>
      <c r="O620" s="10" t="str">
        <f>IFERROR(Table1[[#This Row],[Unit Sale Price]]-(Table1[[#This Row],[Unit Sale Price]]*0.15),"")</f>
        <v/>
      </c>
      <c r="P620" s="12" t="str">
        <f>IFERROR(Table1[[#This Row],[Unit Sale Price]]-Table1[[#This Row],[Unit Purchase Price]],"")</f>
        <v/>
      </c>
    </row>
    <row r="621" spans="1:16" ht="16.5" x14ac:dyDescent="0.3">
      <c r="A621" s="6">
        <f t="shared" si="9"/>
        <v>620</v>
      </c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10">
        <f>IFERROR(Table1[[#This Row],[Pack Sale Price]]*Table1[[#This Row],[Current Packs in Stock]],"")</f>
        <v>0</v>
      </c>
      <c r="M621" s="10" t="str">
        <f>IFERROR(Table1[[#This Row],[Total Packs]]/(Table1[[#This Row],[Current Packs in Stock]]*Table1[[#This Row],[Qty per Pack]]),"")</f>
        <v/>
      </c>
      <c r="N621" s="10">
        <f>Table1[[#This Row],[Total Packs]]-(Table1[[#This Row],[Total Packs]]*0.15)</f>
        <v>0</v>
      </c>
      <c r="O621" s="10" t="str">
        <f>IFERROR(Table1[[#This Row],[Unit Sale Price]]-(Table1[[#This Row],[Unit Sale Price]]*0.15),"")</f>
        <v/>
      </c>
      <c r="P621" s="12" t="str">
        <f>IFERROR(Table1[[#This Row],[Unit Sale Price]]-Table1[[#This Row],[Unit Purchase Price]],"")</f>
        <v/>
      </c>
    </row>
    <row r="622" spans="1:16" ht="16.5" x14ac:dyDescent="0.3">
      <c r="A622" s="6">
        <f t="shared" si="9"/>
        <v>621</v>
      </c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10">
        <f>IFERROR(Table1[[#This Row],[Pack Sale Price]]*Table1[[#This Row],[Current Packs in Stock]],"")</f>
        <v>0</v>
      </c>
      <c r="M622" s="10" t="str">
        <f>IFERROR(Table1[[#This Row],[Total Packs]]/(Table1[[#This Row],[Current Packs in Stock]]*Table1[[#This Row],[Qty per Pack]]),"")</f>
        <v/>
      </c>
      <c r="N622" s="10">
        <f>Table1[[#This Row],[Total Packs]]-(Table1[[#This Row],[Total Packs]]*0.15)</f>
        <v>0</v>
      </c>
      <c r="O622" s="10" t="str">
        <f>IFERROR(Table1[[#This Row],[Unit Sale Price]]-(Table1[[#This Row],[Unit Sale Price]]*0.15),"")</f>
        <v/>
      </c>
      <c r="P622" s="12" t="str">
        <f>IFERROR(Table1[[#This Row],[Unit Sale Price]]-Table1[[#This Row],[Unit Purchase Price]],"")</f>
        <v/>
      </c>
    </row>
    <row r="623" spans="1:16" ht="16.5" x14ac:dyDescent="0.3">
      <c r="A623" s="6">
        <f t="shared" si="9"/>
        <v>622</v>
      </c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10">
        <f>IFERROR(Table1[[#This Row],[Pack Sale Price]]*Table1[[#This Row],[Current Packs in Stock]],"")</f>
        <v>0</v>
      </c>
      <c r="M623" s="10" t="str">
        <f>IFERROR(Table1[[#This Row],[Total Packs]]/(Table1[[#This Row],[Current Packs in Stock]]*Table1[[#This Row],[Qty per Pack]]),"")</f>
        <v/>
      </c>
      <c r="N623" s="10">
        <f>Table1[[#This Row],[Total Packs]]-(Table1[[#This Row],[Total Packs]]*0.15)</f>
        <v>0</v>
      </c>
      <c r="O623" s="10" t="str">
        <f>IFERROR(Table1[[#This Row],[Unit Sale Price]]-(Table1[[#This Row],[Unit Sale Price]]*0.15),"")</f>
        <v/>
      </c>
      <c r="P623" s="12" t="str">
        <f>IFERROR(Table1[[#This Row],[Unit Sale Price]]-Table1[[#This Row],[Unit Purchase Price]],"")</f>
        <v/>
      </c>
    </row>
    <row r="624" spans="1:16" ht="16.5" x14ac:dyDescent="0.3">
      <c r="A624" s="6">
        <f t="shared" si="9"/>
        <v>623</v>
      </c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10">
        <f>IFERROR(Table1[[#This Row],[Pack Sale Price]]*Table1[[#This Row],[Current Packs in Stock]],"")</f>
        <v>0</v>
      </c>
      <c r="M624" s="10" t="str">
        <f>IFERROR(Table1[[#This Row],[Total Packs]]/(Table1[[#This Row],[Current Packs in Stock]]*Table1[[#This Row],[Qty per Pack]]),"")</f>
        <v/>
      </c>
      <c r="N624" s="10">
        <f>Table1[[#This Row],[Total Packs]]-(Table1[[#This Row],[Total Packs]]*0.15)</f>
        <v>0</v>
      </c>
      <c r="O624" s="10" t="str">
        <f>IFERROR(Table1[[#This Row],[Unit Sale Price]]-(Table1[[#This Row],[Unit Sale Price]]*0.15),"")</f>
        <v/>
      </c>
      <c r="P624" s="12" t="str">
        <f>IFERROR(Table1[[#This Row],[Unit Sale Price]]-Table1[[#This Row],[Unit Purchase Price]],"")</f>
        <v/>
      </c>
    </row>
    <row r="625" spans="1:16" ht="16.5" x14ac:dyDescent="0.3">
      <c r="A625" s="6">
        <f t="shared" si="9"/>
        <v>624</v>
      </c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10">
        <f>IFERROR(Table1[[#This Row],[Pack Sale Price]]*Table1[[#This Row],[Current Packs in Stock]],"")</f>
        <v>0</v>
      </c>
      <c r="M625" s="10" t="str">
        <f>IFERROR(Table1[[#This Row],[Total Packs]]/(Table1[[#This Row],[Current Packs in Stock]]*Table1[[#This Row],[Qty per Pack]]),"")</f>
        <v/>
      </c>
      <c r="N625" s="10">
        <f>Table1[[#This Row],[Total Packs]]-(Table1[[#This Row],[Total Packs]]*0.15)</f>
        <v>0</v>
      </c>
      <c r="O625" s="10" t="str">
        <f>IFERROR(Table1[[#This Row],[Unit Sale Price]]-(Table1[[#This Row],[Unit Sale Price]]*0.15),"")</f>
        <v/>
      </c>
      <c r="P625" s="12" t="str">
        <f>IFERROR(Table1[[#This Row],[Unit Sale Price]]-Table1[[#This Row],[Unit Purchase Price]],"")</f>
        <v/>
      </c>
    </row>
    <row r="626" spans="1:16" ht="16.5" x14ac:dyDescent="0.3">
      <c r="A626" s="6">
        <f t="shared" si="9"/>
        <v>625</v>
      </c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10">
        <f>IFERROR(Table1[[#This Row],[Pack Sale Price]]*Table1[[#This Row],[Current Packs in Stock]],"")</f>
        <v>0</v>
      </c>
      <c r="M626" s="10" t="str">
        <f>IFERROR(Table1[[#This Row],[Total Packs]]/(Table1[[#This Row],[Current Packs in Stock]]*Table1[[#This Row],[Qty per Pack]]),"")</f>
        <v/>
      </c>
      <c r="N626" s="10">
        <f>Table1[[#This Row],[Total Packs]]-(Table1[[#This Row],[Total Packs]]*0.15)</f>
        <v>0</v>
      </c>
      <c r="O626" s="10" t="str">
        <f>IFERROR(Table1[[#This Row],[Unit Sale Price]]-(Table1[[#This Row],[Unit Sale Price]]*0.15),"")</f>
        <v/>
      </c>
      <c r="P626" s="12" t="str">
        <f>IFERROR(Table1[[#This Row],[Unit Sale Price]]-Table1[[#This Row],[Unit Purchase Price]],"")</f>
        <v/>
      </c>
    </row>
    <row r="627" spans="1:16" ht="16.5" x14ac:dyDescent="0.3">
      <c r="A627" s="6">
        <f t="shared" si="9"/>
        <v>626</v>
      </c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10">
        <f>IFERROR(Table1[[#This Row],[Pack Sale Price]]*Table1[[#This Row],[Current Packs in Stock]],"")</f>
        <v>0</v>
      </c>
      <c r="M627" s="10" t="str">
        <f>IFERROR(Table1[[#This Row],[Total Packs]]/(Table1[[#This Row],[Current Packs in Stock]]*Table1[[#This Row],[Qty per Pack]]),"")</f>
        <v/>
      </c>
      <c r="N627" s="10">
        <f>Table1[[#This Row],[Total Packs]]-(Table1[[#This Row],[Total Packs]]*0.15)</f>
        <v>0</v>
      </c>
      <c r="O627" s="10" t="str">
        <f>IFERROR(Table1[[#This Row],[Unit Sale Price]]-(Table1[[#This Row],[Unit Sale Price]]*0.15),"")</f>
        <v/>
      </c>
      <c r="P627" s="12" t="str">
        <f>IFERROR(Table1[[#This Row],[Unit Sale Price]]-Table1[[#This Row],[Unit Purchase Price]],"")</f>
        <v/>
      </c>
    </row>
    <row r="628" spans="1:16" ht="16.5" x14ac:dyDescent="0.3">
      <c r="A628" s="6">
        <f t="shared" si="9"/>
        <v>627</v>
      </c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10">
        <f>IFERROR(Table1[[#This Row],[Pack Sale Price]]*Table1[[#This Row],[Current Packs in Stock]],"")</f>
        <v>0</v>
      </c>
      <c r="M628" s="10" t="str">
        <f>IFERROR(Table1[[#This Row],[Total Packs]]/(Table1[[#This Row],[Current Packs in Stock]]*Table1[[#This Row],[Qty per Pack]]),"")</f>
        <v/>
      </c>
      <c r="N628" s="10">
        <f>Table1[[#This Row],[Total Packs]]-(Table1[[#This Row],[Total Packs]]*0.15)</f>
        <v>0</v>
      </c>
      <c r="O628" s="10" t="str">
        <f>IFERROR(Table1[[#This Row],[Unit Sale Price]]-(Table1[[#This Row],[Unit Sale Price]]*0.15),"")</f>
        <v/>
      </c>
      <c r="P628" s="12" t="str">
        <f>IFERROR(Table1[[#This Row],[Unit Sale Price]]-Table1[[#This Row],[Unit Purchase Price]],"")</f>
        <v/>
      </c>
    </row>
    <row r="629" spans="1:16" ht="16.5" x14ac:dyDescent="0.3">
      <c r="A629" s="6">
        <f t="shared" si="9"/>
        <v>628</v>
      </c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10">
        <f>IFERROR(Table1[[#This Row],[Pack Sale Price]]*Table1[[#This Row],[Current Packs in Stock]],"")</f>
        <v>0</v>
      </c>
      <c r="M629" s="10" t="str">
        <f>IFERROR(Table1[[#This Row],[Total Packs]]/(Table1[[#This Row],[Current Packs in Stock]]*Table1[[#This Row],[Qty per Pack]]),"")</f>
        <v/>
      </c>
      <c r="N629" s="10">
        <f>Table1[[#This Row],[Total Packs]]-(Table1[[#This Row],[Total Packs]]*0.15)</f>
        <v>0</v>
      </c>
      <c r="O629" s="10" t="str">
        <f>IFERROR(Table1[[#This Row],[Unit Sale Price]]-(Table1[[#This Row],[Unit Sale Price]]*0.15),"")</f>
        <v/>
      </c>
      <c r="P629" s="12" t="str">
        <f>IFERROR(Table1[[#This Row],[Unit Sale Price]]-Table1[[#This Row],[Unit Purchase Price]],"")</f>
        <v/>
      </c>
    </row>
    <row r="630" spans="1:16" ht="16.5" x14ac:dyDescent="0.3">
      <c r="A630" s="6">
        <f t="shared" si="9"/>
        <v>629</v>
      </c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10">
        <f>IFERROR(Table1[[#This Row],[Pack Sale Price]]*Table1[[#This Row],[Current Packs in Stock]],"")</f>
        <v>0</v>
      </c>
      <c r="M630" s="10" t="str">
        <f>IFERROR(Table1[[#This Row],[Total Packs]]/(Table1[[#This Row],[Current Packs in Stock]]*Table1[[#This Row],[Qty per Pack]]),"")</f>
        <v/>
      </c>
      <c r="N630" s="10">
        <f>Table1[[#This Row],[Total Packs]]-(Table1[[#This Row],[Total Packs]]*0.15)</f>
        <v>0</v>
      </c>
      <c r="O630" s="10" t="str">
        <f>IFERROR(Table1[[#This Row],[Unit Sale Price]]-(Table1[[#This Row],[Unit Sale Price]]*0.15),"")</f>
        <v/>
      </c>
      <c r="P630" s="12" t="str">
        <f>IFERROR(Table1[[#This Row],[Unit Sale Price]]-Table1[[#This Row],[Unit Purchase Price]],"")</f>
        <v/>
      </c>
    </row>
    <row r="631" spans="1:16" ht="16.5" x14ac:dyDescent="0.3">
      <c r="A631" s="6">
        <f t="shared" si="9"/>
        <v>630</v>
      </c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10">
        <f>IFERROR(Table1[[#This Row],[Pack Sale Price]]*Table1[[#This Row],[Current Packs in Stock]],"")</f>
        <v>0</v>
      </c>
      <c r="M631" s="10" t="str">
        <f>IFERROR(Table1[[#This Row],[Total Packs]]/(Table1[[#This Row],[Current Packs in Stock]]*Table1[[#This Row],[Qty per Pack]]),"")</f>
        <v/>
      </c>
      <c r="N631" s="10">
        <f>Table1[[#This Row],[Total Packs]]-(Table1[[#This Row],[Total Packs]]*0.15)</f>
        <v>0</v>
      </c>
      <c r="O631" s="10" t="str">
        <f>IFERROR(Table1[[#This Row],[Unit Sale Price]]-(Table1[[#This Row],[Unit Sale Price]]*0.15),"")</f>
        <v/>
      </c>
      <c r="P631" s="12" t="str">
        <f>IFERROR(Table1[[#This Row],[Unit Sale Price]]-Table1[[#This Row],[Unit Purchase Price]],"")</f>
        <v/>
      </c>
    </row>
    <row r="632" spans="1:16" ht="16.5" x14ac:dyDescent="0.3">
      <c r="A632" s="6">
        <f t="shared" si="9"/>
        <v>631</v>
      </c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10">
        <f>IFERROR(Table1[[#This Row],[Pack Sale Price]]*Table1[[#This Row],[Current Packs in Stock]],"")</f>
        <v>0</v>
      </c>
      <c r="M632" s="10" t="str">
        <f>IFERROR(Table1[[#This Row],[Total Packs]]/(Table1[[#This Row],[Current Packs in Stock]]*Table1[[#This Row],[Qty per Pack]]),"")</f>
        <v/>
      </c>
      <c r="N632" s="10">
        <f>Table1[[#This Row],[Total Packs]]-(Table1[[#This Row],[Total Packs]]*0.15)</f>
        <v>0</v>
      </c>
      <c r="O632" s="10" t="str">
        <f>IFERROR(Table1[[#This Row],[Unit Sale Price]]-(Table1[[#This Row],[Unit Sale Price]]*0.15),"")</f>
        <v/>
      </c>
      <c r="P632" s="12" t="str">
        <f>IFERROR(Table1[[#This Row],[Unit Sale Price]]-Table1[[#This Row],[Unit Purchase Price]],"")</f>
        <v/>
      </c>
    </row>
    <row r="633" spans="1:16" ht="16.5" x14ac:dyDescent="0.3">
      <c r="A633" s="6">
        <f t="shared" si="9"/>
        <v>632</v>
      </c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10">
        <f>IFERROR(Table1[[#This Row],[Pack Sale Price]]*Table1[[#This Row],[Current Packs in Stock]],"")</f>
        <v>0</v>
      </c>
      <c r="M633" s="10" t="str">
        <f>IFERROR(Table1[[#This Row],[Total Packs]]/(Table1[[#This Row],[Current Packs in Stock]]*Table1[[#This Row],[Qty per Pack]]),"")</f>
        <v/>
      </c>
      <c r="N633" s="10">
        <f>Table1[[#This Row],[Total Packs]]-(Table1[[#This Row],[Total Packs]]*0.15)</f>
        <v>0</v>
      </c>
      <c r="O633" s="10" t="str">
        <f>IFERROR(Table1[[#This Row],[Unit Sale Price]]-(Table1[[#This Row],[Unit Sale Price]]*0.15),"")</f>
        <v/>
      </c>
      <c r="P633" s="12" t="str">
        <f>IFERROR(Table1[[#This Row],[Unit Sale Price]]-Table1[[#This Row],[Unit Purchase Price]],"")</f>
        <v/>
      </c>
    </row>
    <row r="634" spans="1:16" ht="16.5" x14ac:dyDescent="0.3">
      <c r="A634" s="6">
        <f t="shared" si="9"/>
        <v>633</v>
      </c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10">
        <f>IFERROR(Table1[[#This Row],[Pack Sale Price]]*Table1[[#This Row],[Current Packs in Stock]],"")</f>
        <v>0</v>
      </c>
      <c r="M634" s="10" t="str">
        <f>IFERROR(Table1[[#This Row],[Total Packs]]/(Table1[[#This Row],[Current Packs in Stock]]*Table1[[#This Row],[Qty per Pack]]),"")</f>
        <v/>
      </c>
      <c r="N634" s="10">
        <f>Table1[[#This Row],[Total Packs]]-(Table1[[#This Row],[Total Packs]]*0.15)</f>
        <v>0</v>
      </c>
      <c r="O634" s="10" t="str">
        <f>IFERROR(Table1[[#This Row],[Unit Sale Price]]-(Table1[[#This Row],[Unit Sale Price]]*0.15),"")</f>
        <v/>
      </c>
      <c r="P634" s="12" t="str">
        <f>IFERROR(Table1[[#This Row],[Unit Sale Price]]-Table1[[#This Row],[Unit Purchase Price]],"")</f>
        <v/>
      </c>
    </row>
    <row r="635" spans="1:16" ht="16.5" x14ac:dyDescent="0.3">
      <c r="A635" s="6">
        <f t="shared" si="9"/>
        <v>634</v>
      </c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10">
        <f>IFERROR(Table1[[#This Row],[Pack Sale Price]]*Table1[[#This Row],[Current Packs in Stock]],"")</f>
        <v>0</v>
      </c>
      <c r="M635" s="10" t="str">
        <f>IFERROR(Table1[[#This Row],[Total Packs]]/(Table1[[#This Row],[Current Packs in Stock]]*Table1[[#This Row],[Qty per Pack]]),"")</f>
        <v/>
      </c>
      <c r="N635" s="10">
        <f>Table1[[#This Row],[Total Packs]]-(Table1[[#This Row],[Total Packs]]*0.15)</f>
        <v>0</v>
      </c>
      <c r="O635" s="10" t="str">
        <f>IFERROR(Table1[[#This Row],[Unit Sale Price]]-(Table1[[#This Row],[Unit Sale Price]]*0.15),"")</f>
        <v/>
      </c>
      <c r="P635" s="12" t="str">
        <f>IFERROR(Table1[[#This Row],[Unit Sale Price]]-Table1[[#This Row],[Unit Purchase Price]],"")</f>
        <v/>
      </c>
    </row>
    <row r="636" spans="1:16" ht="16.5" x14ac:dyDescent="0.3">
      <c r="A636" s="6">
        <f t="shared" si="9"/>
        <v>635</v>
      </c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10">
        <f>IFERROR(Table1[[#This Row],[Pack Sale Price]]*Table1[[#This Row],[Current Packs in Stock]],"")</f>
        <v>0</v>
      </c>
      <c r="M636" s="10" t="str">
        <f>IFERROR(Table1[[#This Row],[Total Packs]]/(Table1[[#This Row],[Current Packs in Stock]]*Table1[[#This Row],[Qty per Pack]]),"")</f>
        <v/>
      </c>
      <c r="N636" s="10">
        <f>Table1[[#This Row],[Total Packs]]-(Table1[[#This Row],[Total Packs]]*0.15)</f>
        <v>0</v>
      </c>
      <c r="O636" s="10" t="str">
        <f>IFERROR(Table1[[#This Row],[Unit Sale Price]]-(Table1[[#This Row],[Unit Sale Price]]*0.15),"")</f>
        <v/>
      </c>
      <c r="P636" s="12" t="str">
        <f>IFERROR(Table1[[#This Row],[Unit Sale Price]]-Table1[[#This Row],[Unit Purchase Price]],"")</f>
        <v/>
      </c>
    </row>
    <row r="637" spans="1:16" ht="16.5" x14ac:dyDescent="0.3">
      <c r="A637" s="6">
        <f t="shared" si="9"/>
        <v>636</v>
      </c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10">
        <f>IFERROR(Table1[[#This Row],[Pack Sale Price]]*Table1[[#This Row],[Current Packs in Stock]],"")</f>
        <v>0</v>
      </c>
      <c r="M637" s="10" t="str">
        <f>IFERROR(Table1[[#This Row],[Total Packs]]/(Table1[[#This Row],[Current Packs in Stock]]*Table1[[#This Row],[Qty per Pack]]),"")</f>
        <v/>
      </c>
      <c r="N637" s="10">
        <f>Table1[[#This Row],[Total Packs]]-(Table1[[#This Row],[Total Packs]]*0.15)</f>
        <v>0</v>
      </c>
      <c r="O637" s="10" t="str">
        <f>IFERROR(Table1[[#This Row],[Unit Sale Price]]-(Table1[[#This Row],[Unit Sale Price]]*0.15),"")</f>
        <v/>
      </c>
      <c r="P637" s="12" t="str">
        <f>IFERROR(Table1[[#This Row],[Unit Sale Price]]-Table1[[#This Row],[Unit Purchase Price]],"")</f>
        <v/>
      </c>
    </row>
    <row r="638" spans="1:16" ht="16.5" x14ac:dyDescent="0.3">
      <c r="A638" s="6">
        <f t="shared" si="9"/>
        <v>637</v>
      </c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10">
        <f>IFERROR(Table1[[#This Row],[Pack Sale Price]]*Table1[[#This Row],[Current Packs in Stock]],"")</f>
        <v>0</v>
      </c>
      <c r="M638" s="10" t="str">
        <f>IFERROR(Table1[[#This Row],[Total Packs]]/(Table1[[#This Row],[Current Packs in Stock]]*Table1[[#This Row],[Qty per Pack]]),"")</f>
        <v/>
      </c>
      <c r="N638" s="10">
        <f>Table1[[#This Row],[Total Packs]]-(Table1[[#This Row],[Total Packs]]*0.15)</f>
        <v>0</v>
      </c>
      <c r="O638" s="10" t="str">
        <f>IFERROR(Table1[[#This Row],[Unit Sale Price]]-(Table1[[#This Row],[Unit Sale Price]]*0.15),"")</f>
        <v/>
      </c>
      <c r="P638" s="12" t="str">
        <f>IFERROR(Table1[[#This Row],[Unit Sale Price]]-Table1[[#This Row],[Unit Purchase Price]],"")</f>
        <v/>
      </c>
    </row>
    <row r="639" spans="1:16" ht="16.5" x14ac:dyDescent="0.3">
      <c r="A639" s="6">
        <f t="shared" si="9"/>
        <v>638</v>
      </c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10">
        <f>IFERROR(Table1[[#This Row],[Pack Sale Price]]*Table1[[#This Row],[Current Packs in Stock]],"")</f>
        <v>0</v>
      </c>
      <c r="M639" s="10" t="str">
        <f>IFERROR(Table1[[#This Row],[Total Packs]]/(Table1[[#This Row],[Current Packs in Stock]]*Table1[[#This Row],[Qty per Pack]]),"")</f>
        <v/>
      </c>
      <c r="N639" s="10">
        <f>Table1[[#This Row],[Total Packs]]-(Table1[[#This Row],[Total Packs]]*0.15)</f>
        <v>0</v>
      </c>
      <c r="O639" s="10" t="str">
        <f>IFERROR(Table1[[#This Row],[Unit Sale Price]]-(Table1[[#This Row],[Unit Sale Price]]*0.15),"")</f>
        <v/>
      </c>
      <c r="P639" s="12" t="str">
        <f>IFERROR(Table1[[#This Row],[Unit Sale Price]]-Table1[[#This Row],[Unit Purchase Price]],"")</f>
        <v/>
      </c>
    </row>
    <row r="640" spans="1:16" ht="16.5" x14ac:dyDescent="0.3">
      <c r="A640" s="6">
        <f t="shared" si="9"/>
        <v>639</v>
      </c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10">
        <f>IFERROR(Table1[[#This Row],[Pack Sale Price]]*Table1[[#This Row],[Current Packs in Stock]],"")</f>
        <v>0</v>
      </c>
      <c r="M640" s="10" t="str">
        <f>IFERROR(Table1[[#This Row],[Total Packs]]/(Table1[[#This Row],[Current Packs in Stock]]*Table1[[#This Row],[Qty per Pack]]),"")</f>
        <v/>
      </c>
      <c r="N640" s="10">
        <f>Table1[[#This Row],[Total Packs]]-(Table1[[#This Row],[Total Packs]]*0.15)</f>
        <v>0</v>
      </c>
      <c r="O640" s="10" t="str">
        <f>IFERROR(Table1[[#This Row],[Unit Sale Price]]-(Table1[[#This Row],[Unit Sale Price]]*0.15),"")</f>
        <v/>
      </c>
      <c r="P640" s="12" t="str">
        <f>IFERROR(Table1[[#This Row],[Unit Sale Price]]-Table1[[#This Row],[Unit Purchase Price]],"")</f>
        <v/>
      </c>
    </row>
    <row r="641" spans="1:16" ht="16.5" x14ac:dyDescent="0.3">
      <c r="A641" s="6">
        <f t="shared" si="9"/>
        <v>640</v>
      </c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10">
        <f>IFERROR(Table1[[#This Row],[Pack Sale Price]]*Table1[[#This Row],[Current Packs in Stock]],"")</f>
        <v>0</v>
      </c>
      <c r="M641" s="10" t="str">
        <f>IFERROR(Table1[[#This Row],[Total Packs]]/(Table1[[#This Row],[Current Packs in Stock]]*Table1[[#This Row],[Qty per Pack]]),"")</f>
        <v/>
      </c>
      <c r="N641" s="10">
        <f>Table1[[#This Row],[Total Packs]]-(Table1[[#This Row],[Total Packs]]*0.15)</f>
        <v>0</v>
      </c>
      <c r="O641" s="10" t="str">
        <f>IFERROR(Table1[[#This Row],[Unit Sale Price]]-(Table1[[#This Row],[Unit Sale Price]]*0.15),"")</f>
        <v/>
      </c>
      <c r="P641" s="12" t="str">
        <f>IFERROR(Table1[[#This Row],[Unit Sale Price]]-Table1[[#This Row],[Unit Purchase Price]],"")</f>
        <v/>
      </c>
    </row>
    <row r="642" spans="1:16" ht="16.5" x14ac:dyDescent="0.3">
      <c r="A642" s="6">
        <f t="shared" si="9"/>
        <v>641</v>
      </c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10">
        <f>IFERROR(Table1[[#This Row],[Pack Sale Price]]*Table1[[#This Row],[Current Packs in Stock]],"")</f>
        <v>0</v>
      </c>
      <c r="M642" s="10" t="str">
        <f>IFERROR(Table1[[#This Row],[Total Packs]]/(Table1[[#This Row],[Current Packs in Stock]]*Table1[[#This Row],[Qty per Pack]]),"")</f>
        <v/>
      </c>
      <c r="N642" s="10">
        <f>Table1[[#This Row],[Total Packs]]-(Table1[[#This Row],[Total Packs]]*0.15)</f>
        <v>0</v>
      </c>
      <c r="O642" s="10" t="str">
        <f>IFERROR(Table1[[#This Row],[Unit Sale Price]]-(Table1[[#This Row],[Unit Sale Price]]*0.15),"")</f>
        <v/>
      </c>
      <c r="P642" s="12" t="str">
        <f>IFERROR(Table1[[#This Row],[Unit Sale Price]]-Table1[[#This Row],[Unit Purchase Price]],"")</f>
        <v/>
      </c>
    </row>
    <row r="643" spans="1:16" ht="16.5" x14ac:dyDescent="0.3">
      <c r="A643" s="6">
        <f t="shared" si="9"/>
        <v>642</v>
      </c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10">
        <f>IFERROR(Table1[[#This Row],[Pack Sale Price]]*Table1[[#This Row],[Current Packs in Stock]],"")</f>
        <v>0</v>
      </c>
      <c r="M643" s="10" t="str">
        <f>IFERROR(Table1[[#This Row],[Total Packs]]/(Table1[[#This Row],[Current Packs in Stock]]*Table1[[#This Row],[Qty per Pack]]),"")</f>
        <v/>
      </c>
      <c r="N643" s="10">
        <f>Table1[[#This Row],[Total Packs]]-(Table1[[#This Row],[Total Packs]]*0.15)</f>
        <v>0</v>
      </c>
      <c r="O643" s="10" t="str">
        <f>IFERROR(Table1[[#This Row],[Unit Sale Price]]-(Table1[[#This Row],[Unit Sale Price]]*0.15),"")</f>
        <v/>
      </c>
      <c r="P643" s="12" t="str">
        <f>IFERROR(Table1[[#This Row],[Unit Sale Price]]-Table1[[#This Row],[Unit Purchase Price]],"")</f>
        <v/>
      </c>
    </row>
    <row r="644" spans="1:16" ht="16.5" x14ac:dyDescent="0.3">
      <c r="A644" s="6">
        <f t="shared" ref="A644:A707" si="10">A643+1</f>
        <v>643</v>
      </c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10">
        <f>IFERROR(Table1[[#This Row],[Pack Sale Price]]*Table1[[#This Row],[Current Packs in Stock]],"")</f>
        <v>0</v>
      </c>
      <c r="M644" s="10" t="str">
        <f>IFERROR(Table1[[#This Row],[Total Packs]]/(Table1[[#This Row],[Current Packs in Stock]]*Table1[[#This Row],[Qty per Pack]]),"")</f>
        <v/>
      </c>
      <c r="N644" s="10">
        <f>Table1[[#This Row],[Total Packs]]-(Table1[[#This Row],[Total Packs]]*0.15)</f>
        <v>0</v>
      </c>
      <c r="O644" s="10" t="str">
        <f>IFERROR(Table1[[#This Row],[Unit Sale Price]]-(Table1[[#This Row],[Unit Sale Price]]*0.15),"")</f>
        <v/>
      </c>
      <c r="P644" s="12" t="str">
        <f>IFERROR(Table1[[#This Row],[Unit Sale Price]]-Table1[[#This Row],[Unit Purchase Price]],"")</f>
        <v/>
      </c>
    </row>
    <row r="645" spans="1:16" ht="16.5" x14ac:dyDescent="0.3">
      <c r="A645" s="6">
        <f t="shared" si="10"/>
        <v>644</v>
      </c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10">
        <f>IFERROR(Table1[[#This Row],[Pack Sale Price]]*Table1[[#This Row],[Current Packs in Stock]],"")</f>
        <v>0</v>
      </c>
      <c r="M645" s="10" t="str">
        <f>IFERROR(Table1[[#This Row],[Total Packs]]/(Table1[[#This Row],[Current Packs in Stock]]*Table1[[#This Row],[Qty per Pack]]),"")</f>
        <v/>
      </c>
      <c r="N645" s="10">
        <f>Table1[[#This Row],[Total Packs]]-(Table1[[#This Row],[Total Packs]]*0.15)</f>
        <v>0</v>
      </c>
      <c r="O645" s="10" t="str">
        <f>IFERROR(Table1[[#This Row],[Unit Sale Price]]-(Table1[[#This Row],[Unit Sale Price]]*0.15),"")</f>
        <v/>
      </c>
      <c r="P645" s="12" t="str">
        <f>IFERROR(Table1[[#This Row],[Unit Sale Price]]-Table1[[#This Row],[Unit Purchase Price]],"")</f>
        <v/>
      </c>
    </row>
    <row r="646" spans="1:16" ht="16.5" x14ac:dyDescent="0.3">
      <c r="A646" s="6">
        <f t="shared" si="10"/>
        <v>645</v>
      </c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10">
        <f>IFERROR(Table1[[#This Row],[Pack Sale Price]]*Table1[[#This Row],[Current Packs in Stock]],"")</f>
        <v>0</v>
      </c>
      <c r="M646" s="10" t="str">
        <f>IFERROR(Table1[[#This Row],[Total Packs]]/(Table1[[#This Row],[Current Packs in Stock]]*Table1[[#This Row],[Qty per Pack]]),"")</f>
        <v/>
      </c>
      <c r="N646" s="10">
        <f>Table1[[#This Row],[Total Packs]]-(Table1[[#This Row],[Total Packs]]*0.15)</f>
        <v>0</v>
      </c>
      <c r="O646" s="10" t="str">
        <f>IFERROR(Table1[[#This Row],[Unit Sale Price]]-(Table1[[#This Row],[Unit Sale Price]]*0.15),"")</f>
        <v/>
      </c>
      <c r="P646" s="12" t="str">
        <f>IFERROR(Table1[[#This Row],[Unit Sale Price]]-Table1[[#This Row],[Unit Purchase Price]],"")</f>
        <v/>
      </c>
    </row>
    <row r="647" spans="1:16" ht="16.5" x14ac:dyDescent="0.3">
      <c r="A647" s="6">
        <f t="shared" si="10"/>
        <v>646</v>
      </c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10">
        <f>IFERROR(Table1[[#This Row],[Pack Sale Price]]*Table1[[#This Row],[Current Packs in Stock]],"")</f>
        <v>0</v>
      </c>
      <c r="M647" s="10" t="str">
        <f>IFERROR(Table1[[#This Row],[Total Packs]]/(Table1[[#This Row],[Current Packs in Stock]]*Table1[[#This Row],[Qty per Pack]]),"")</f>
        <v/>
      </c>
      <c r="N647" s="10">
        <f>Table1[[#This Row],[Total Packs]]-(Table1[[#This Row],[Total Packs]]*0.15)</f>
        <v>0</v>
      </c>
      <c r="O647" s="10" t="str">
        <f>IFERROR(Table1[[#This Row],[Unit Sale Price]]-(Table1[[#This Row],[Unit Sale Price]]*0.15),"")</f>
        <v/>
      </c>
      <c r="P647" s="12" t="str">
        <f>IFERROR(Table1[[#This Row],[Unit Sale Price]]-Table1[[#This Row],[Unit Purchase Price]],"")</f>
        <v/>
      </c>
    </row>
    <row r="648" spans="1:16" ht="16.5" x14ac:dyDescent="0.3">
      <c r="A648" s="6">
        <f t="shared" si="10"/>
        <v>647</v>
      </c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10">
        <f>IFERROR(Table1[[#This Row],[Pack Sale Price]]*Table1[[#This Row],[Current Packs in Stock]],"")</f>
        <v>0</v>
      </c>
      <c r="M648" s="10" t="str">
        <f>IFERROR(Table1[[#This Row],[Total Packs]]/(Table1[[#This Row],[Current Packs in Stock]]*Table1[[#This Row],[Qty per Pack]]),"")</f>
        <v/>
      </c>
      <c r="N648" s="10">
        <f>Table1[[#This Row],[Total Packs]]-(Table1[[#This Row],[Total Packs]]*0.15)</f>
        <v>0</v>
      </c>
      <c r="O648" s="10" t="str">
        <f>IFERROR(Table1[[#This Row],[Unit Sale Price]]-(Table1[[#This Row],[Unit Sale Price]]*0.15),"")</f>
        <v/>
      </c>
      <c r="P648" s="12" t="str">
        <f>IFERROR(Table1[[#This Row],[Unit Sale Price]]-Table1[[#This Row],[Unit Purchase Price]],"")</f>
        <v/>
      </c>
    </row>
    <row r="649" spans="1:16" ht="16.5" x14ac:dyDescent="0.3">
      <c r="A649" s="6">
        <f t="shared" si="10"/>
        <v>648</v>
      </c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10">
        <f>IFERROR(Table1[[#This Row],[Pack Sale Price]]*Table1[[#This Row],[Current Packs in Stock]],"")</f>
        <v>0</v>
      </c>
      <c r="M649" s="10" t="str">
        <f>IFERROR(Table1[[#This Row],[Total Packs]]/(Table1[[#This Row],[Current Packs in Stock]]*Table1[[#This Row],[Qty per Pack]]),"")</f>
        <v/>
      </c>
      <c r="N649" s="10">
        <f>Table1[[#This Row],[Total Packs]]-(Table1[[#This Row],[Total Packs]]*0.15)</f>
        <v>0</v>
      </c>
      <c r="O649" s="10" t="str">
        <f>IFERROR(Table1[[#This Row],[Unit Sale Price]]-(Table1[[#This Row],[Unit Sale Price]]*0.15),"")</f>
        <v/>
      </c>
      <c r="P649" s="12" t="str">
        <f>IFERROR(Table1[[#This Row],[Unit Sale Price]]-Table1[[#This Row],[Unit Purchase Price]],"")</f>
        <v/>
      </c>
    </row>
    <row r="650" spans="1:16" ht="16.5" x14ac:dyDescent="0.3">
      <c r="A650" s="6">
        <f t="shared" si="10"/>
        <v>649</v>
      </c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10">
        <f>IFERROR(Table1[[#This Row],[Pack Sale Price]]*Table1[[#This Row],[Current Packs in Stock]],"")</f>
        <v>0</v>
      </c>
      <c r="M650" s="10" t="str">
        <f>IFERROR(Table1[[#This Row],[Total Packs]]/(Table1[[#This Row],[Current Packs in Stock]]*Table1[[#This Row],[Qty per Pack]]),"")</f>
        <v/>
      </c>
      <c r="N650" s="10">
        <f>Table1[[#This Row],[Total Packs]]-(Table1[[#This Row],[Total Packs]]*0.15)</f>
        <v>0</v>
      </c>
      <c r="O650" s="10" t="str">
        <f>IFERROR(Table1[[#This Row],[Unit Sale Price]]-(Table1[[#This Row],[Unit Sale Price]]*0.15),"")</f>
        <v/>
      </c>
      <c r="P650" s="12" t="str">
        <f>IFERROR(Table1[[#This Row],[Unit Sale Price]]-Table1[[#This Row],[Unit Purchase Price]],"")</f>
        <v/>
      </c>
    </row>
    <row r="651" spans="1:16" ht="16.5" x14ac:dyDescent="0.3">
      <c r="A651" s="6">
        <f t="shared" si="10"/>
        <v>650</v>
      </c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10">
        <f>IFERROR(Table1[[#This Row],[Pack Sale Price]]*Table1[[#This Row],[Current Packs in Stock]],"")</f>
        <v>0</v>
      </c>
      <c r="M651" s="10" t="str">
        <f>IFERROR(Table1[[#This Row],[Total Packs]]/(Table1[[#This Row],[Current Packs in Stock]]*Table1[[#This Row],[Qty per Pack]]),"")</f>
        <v/>
      </c>
      <c r="N651" s="10">
        <f>Table1[[#This Row],[Total Packs]]-(Table1[[#This Row],[Total Packs]]*0.15)</f>
        <v>0</v>
      </c>
      <c r="O651" s="10" t="str">
        <f>IFERROR(Table1[[#This Row],[Unit Sale Price]]-(Table1[[#This Row],[Unit Sale Price]]*0.15),"")</f>
        <v/>
      </c>
      <c r="P651" s="12" t="str">
        <f>IFERROR(Table1[[#This Row],[Unit Sale Price]]-Table1[[#This Row],[Unit Purchase Price]],"")</f>
        <v/>
      </c>
    </row>
    <row r="652" spans="1:16" ht="16.5" x14ac:dyDescent="0.3">
      <c r="A652" s="6">
        <f t="shared" si="10"/>
        <v>651</v>
      </c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10">
        <f>IFERROR(Table1[[#This Row],[Pack Sale Price]]*Table1[[#This Row],[Current Packs in Stock]],"")</f>
        <v>0</v>
      </c>
      <c r="M652" s="10" t="str">
        <f>IFERROR(Table1[[#This Row],[Total Packs]]/(Table1[[#This Row],[Current Packs in Stock]]*Table1[[#This Row],[Qty per Pack]]),"")</f>
        <v/>
      </c>
      <c r="N652" s="10">
        <f>Table1[[#This Row],[Total Packs]]-(Table1[[#This Row],[Total Packs]]*0.15)</f>
        <v>0</v>
      </c>
      <c r="O652" s="10" t="str">
        <f>IFERROR(Table1[[#This Row],[Unit Sale Price]]-(Table1[[#This Row],[Unit Sale Price]]*0.15),"")</f>
        <v/>
      </c>
      <c r="P652" s="12" t="str">
        <f>IFERROR(Table1[[#This Row],[Unit Sale Price]]-Table1[[#This Row],[Unit Purchase Price]],"")</f>
        <v/>
      </c>
    </row>
    <row r="653" spans="1:16" ht="16.5" x14ac:dyDescent="0.3">
      <c r="A653" s="6">
        <f t="shared" si="10"/>
        <v>652</v>
      </c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10">
        <f>IFERROR(Table1[[#This Row],[Pack Sale Price]]*Table1[[#This Row],[Current Packs in Stock]],"")</f>
        <v>0</v>
      </c>
      <c r="M653" s="10" t="str">
        <f>IFERROR(Table1[[#This Row],[Total Packs]]/(Table1[[#This Row],[Current Packs in Stock]]*Table1[[#This Row],[Qty per Pack]]),"")</f>
        <v/>
      </c>
      <c r="N653" s="10">
        <f>Table1[[#This Row],[Total Packs]]-(Table1[[#This Row],[Total Packs]]*0.15)</f>
        <v>0</v>
      </c>
      <c r="O653" s="10" t="str">
        <f>IFERROR(Table1[[#This Row],[Unit Sale Price]]-(Table1[[#This Row],[Unit Sale Price]]*0.15),"")</f>
        <v/>
      </c>
      <c r="P653" s="12" t="str">
        <f>IFERROR(Table1[[#This Row],[Unit Sale Price]]-Table1[[#This Row],[Unit Purchase Price]],"")</f>
        <v/>
      </c>
    </row>
    <row r="654" spans="1:16" ht="16.5" x14ac:dyDescent="0.3">
      <c r="A654" s="6">
        <f t="shared" si="10"/>
        <v>653</v>
      </c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10">
        <f>IFERROR(Table1[[#This Row],[Pack Sale Price]]*Table1[[#This Row],[Current Packs in Stock]],"")</f>
        <v>0</v>
      </c>
      <c r="M654" s="10" t="str">
        <f>IFERROR(Table1[[#This Row],[Total Packs]]/(Table1[[#This Row],[Current Packs in Stock]]*Table1[[#This Row],[Qty per Pack]]),"")</f>
        <v/>
      </c>
      <c r="N654" s="10">
        <f>Table1[[#This Row],[Total Packs]]-(Table1[[#This Row],[Total Packs]]*0.15)</f>
        <v>0</v>
      </c>
      <c r="O654" s="10" t="str">
        <f>IFERROR(Table1[[#This Row],[Unit Sale Price]]-(Table1[[#This Row],[Unit Sale Price]]*0.15),"")</f>
        <v/>
      </c>
      <c r="P654" s="12" t="str">
        <f>IFERROR(Table1[[#This Row],[Unit Sale Price]]-Table1[[#This Row],[Unit Purchase Price]],"")</f>
        <v/>
      </c>
    </row>
    <row r="655" spans="1:16" ht="16.5" x14ac:dyDescent="0.3">
      <c r="A655" s="6">
        <f t="shared" si="10"/>
        <v>654</v>
      </c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10">
        <f>IFERROR(Table1[[#This Row],[Pack Sale Price]]*Table1[[#This Row],[Current Packs in Stock]],"")</f>
        <v>0</v>
      </c>
      <c r="M655" s="10" t="str">
        <f>IFERROR(Table1[[#This Row],[Total Packs]]/(Table1[[#This Row],[Current Packs in Stock]]*Table1[[#This Row],[Qty per Pack]]),"")</f>
        <v/>
      </c>
      <c r="N655" s="10">
        <f>Table1[[#This Row],[Total Packs]]-(Table1[[#This Row],[Total Packs]]*0.15)</f>
        <v>0</v>
      </c>
      <c r="O655" s="10" t="str">
        <f>IFERROR(Table1[[#This Row],[Unit Sale Price]]-(Table1[[#This Row],[Unit Sale Price]]*0.15),"")</f>
        <v/>
      </c>
      <c r="P655" s="12" t="str">
        <f>IFERROR(Table1[[#This Row],[Unit Sale Price]]-Table1[[#This Row],[Unit Purchase Price]],"")</f>
        <v/>
      </c>
    </row>
    <row r="656" spans="1:16" ht="16.5" x14ac:dyDescent="0.3">
      <c r="A656" s="6">
        <f t="shared" si="10"/>
        <v>655</v>
      </c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10">
        <f>IFERROR(Table1[[#This Row],[Pack Sale Price]]*Table1[[#This Row],[Current Packs in Stock]],"")</f>
        <v>0</v>
      </c>
      <c r="M656" s="10" t="str">
        <f>IFERROR(Table1[[#This Row],[Total Packs]]/(Table1[[#This Row],[Current Packs in Stock]]*Table1[[#This Row],[Qty per Pack]]),"")</f>
        <v/>
      </c>
      <c r="N656" s="10">
        <f>Table1[[#This Row],[Total Packs]]-(Table1[[#This Row],[Total Packs]]*0.15)</f>
        <v>0</v>
      </c>
      <c r="O656" s="10" t="str">
        <f>IFERROR(Table1[[#This Row],[Unit Sale Price]]-(Table1[[#This Row],[Unit Sale Price]]*0.15),"")</f>
        <v/>
      </c>
      <c r="P656" s="12" t="str">
        <f>IFERROR(Table1[[#This Row],[Unit Sale Price]]-Table1[[#This Row],[Unit Purchase Price]],"")</f>
        <v/>
      </c>
    </row>
    <row r="657" spans="1:16" ht="16.5" x14ac:dyDescent="0.3">
      <c r="A657" s="6">
        <f t="shared" si="10"/>
        <v>656</v>
      </c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10">
        <f>IFERROR(Table1[[#This Row],[Pack Sale Price]]*Table1[[#This Row],[Current Packs in Stock]],"")</f>
        <v>0</v>
      </c>
      <c r="M657" s="10" t="str">
        <f>IFERROR(Table1[[#This Row],[Total Packs]]/(Table1[[#This Row],[Current Packs in Stock]]*Table1[[#This Row],[Qty per Pack]]),"")</f>
        <v/>
      </c>
      <c r="N657" s="10">
        <f>Table1[[#This Row],[Total Packs]]-(Table1[[#This Row],[Total Packs]]*0.15)</f>
        <v>0</v>
      </c>
      <c r="O657" s="10" t="str">
        <f>IFERROR(Table1[[#This Row],[Unit Sale Price]]-(Table1[[#This Row],[Unit Sale Price]]*0.15),"")</f>
        <v/>
      </c>
      <c r="P657" s="12" t="str">
        <f>IFERROR(Table1[[#This Row],[Unit Sale Price]]-Table1[[#This Row],[Unit Purchase Price]],"")</f>
        <v/>
      </c>
    </row>
    <row r="658" spans="1:16" ht="16.5" x14ac:dyDescent="0.3">
      <c r="A658" s="6">
        <f t="shared" si="10"/>
        <v>657</v>
      </c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10">
        <f>IFERROR(Table1[[#This Row],[Pack Sale Price]]*Table1[[#This Row],[Current Packs in Stock]],"")</f>
        <v>0</v>
      </c>
      <c r="M658" s="10" t="str">
        <f>IFERROR(Table1[[#This Row],[Total Packs]]/(Table1[[#This Row],[Current Packs in Stock]]*Table1[[#This Row],[Qty per Pack]]),"")</f>
        <v/>
      </c>
      <c r="N658" s="10">
        <f>Table1[[#This Row],[Total Packs]]-(Table1[[#This Row],[Total Packs]]*0.15)</f>
        <v>0</v>
      </c>
      <c r="O658" s="10" t="str">
        <f>IFERROR(Table1[[#This Row],[Unit Sale Price]]-(Table1[[#This Row],[Unit Sale Price]]*0.15),"")</f>
        <v/>
      </c>
      <c r="P658" s="12" t="str">
        <f>IFERROR(Table1[[#This Row],[Unit Sale Price]]-Table1[[#This Row],[Unit Purchase Price]],"")</f>
        <v/>
      </c>
    </row>
    <row r="659" spans="1:16" ht="16.5" x14ac:dyDescent="0.3">
      <c r="A659" s="6">
        <f t="shared" si="10"/>
        <v>658</v>
      </c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10">
        <f>IFERROR(Table1[[#This Row],[Pack Sale Price]]*Table1[[#This Row],[Current Packs in Stock]],"")</f>
        <v>0</v>
      </c>
      <c r="M659" s="10" t="str">
        <f>IFERROR(Table1[[#This Row],[Total Packs]]/(Table1[[#This Row],[Current Packs in Stock]]*Table1[[#This Row],[Qty per Pack]]),"")</f>
        <v/>
      </c>
      <c r="N659" s="10">
        <f>Table1[[#This Row],[Total Packs]]-(Table1[[#This Row],[Total Packs]]*0.15)</f>
        <v>0</v>
      </c>
      <c r="O659" s="10" t="str">
        <f>IFERROR(Table1[[#This Row],[Unit Sale Price]]-(Table1[[#This Row],[Unit Sale Price]]*0.15),"")</f>
        <v/>
      </c>
      <c r="P659" s="12" t="str">
        <f>IFERROR(Table1[[#This Row],[Unit Sale Price]]-Table1[[#This Row],[Unit Purchase Price]],"")</f>
        <v/>
      </c>
    </row>
    <row r="660" spans="1:16" ht="16.5" x14ac:dyDescent="0.3">
      <c r="A660" s="6">
        <f t="shared" si="10"/>
        <v>659</v>
      </c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10">
        <f>IFERROR(Table1[[#This Row],[Pack Sale Price]]*Table1[[#This Row],[Current Packs in Stock]],"")</f>
        <v>0</v>
      </c>
      <c r="M660" s="10" t="str">
        <f>IFERROR(Table1[[#This Row],[Total Packs]]/(Table1[[#This Row],[Current Packs in Stock]]*Table1[[#This Row],[Qty per Pack]]),"")</f>
        <v/>
      </c>
      <c r="N660" s="10">
        <f>Table1[[#This Row],[Total Packs]]-(Table1[[#This Row],[Total Packs]]*0.15)</f>
        <v>0</v>
      </c>
      <c r="O660" s="10" t="str">
        <f>IFERROR(Table1[[#This Row],[Unit Sale Price]]-(Table1[[#This Row],[Unit Sale Price]]*0.15),"")</f>
        <v/>
      </c>
      <c r="P660" s="12" t="str">
        <f>IFERROR(Table1[[#This Row],[Unit Sale Price]]-Table1[[#This Row],[Unit Purchase Price]],"")</f>
        <v/>
      </c>
    </row>
    <row r="661" spans="1:16" ht="16.5" x14ac:dyDescent="0.3">
      <c r="A661" s="6">
        <f t="shared" si="10"/>
        <v>660</v>
      </c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10">
        <f>IFERROR(Table1[[#This Row],[Pack Sale Price]]*Table1[[#This Row],[Current Packs in Stock]],"")</f>
        <v>0</v>
      </c>
      <c r="M661" s="10" t="str">
        <f>IFERROR(Table1[[#This Row],[Total Packs]]/(Table1[[#This Row],[Current Packs in Stock]]*Table1[[#This Row],[Qty per Pack]]),"")</f>
        <v/>
      </c>
      <c r="N661" s="10">
        <f>Table1[[#This Row],[Total Packs]]-(Table1[[#This Row],[Total Packs]]*0.15)</f>
        <v>0</v>
      </c>
      <c r="O661" s="10" t="str">
        <f>IFERROR(Table1[[#This Row],[Unit Sale Price]]-(Table1[[#This Row],[Unit Sale Price]]*0.15),"")</f>
        <v/>
      </c>
      <c r="P661" s="12" t="str">
        <f>IFERROR(Table1[[#This Row],[Unit Sale Price]]-Table1[[#This Row],[Unit Purchase Price]],"")</f>
        <v/>
      </c>
    </row>
    <row r="662" spans="1:16" ht="16.5" x14ac:dyDescent="0.3">
      <c r="A662" s="6">
        <f t="shared" si="10"/>
        <v>661</v>
      </c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10">
        <f>IFERROR(Table1[[#This Row],[Pack Sale Price]]*Table1[[#This Row],[Current Packs in Stock]],"")</f>
        <v>0</v>
      </c>
      <c r="M662" s="10" t="str">
        <f>IFERROR(Table1[[#This Row],[Total Packs]]/(Table1[[#This Row],[Current Packs in Stock]]*Table1[[#This Row],[Qty per Pack]]),"")</f>
        <v/>
      </c>
      <c r="N662" s="10">
        <f>Table1[[#This Row],[Total Packs]]-(Table1[[#This Row],[Total Packs]]*0.15)</f>
        <v>0</v>
      </c>
      <c r="O662" s="10" t="str">
        <f>IFERROR(Table1[[#This Row],[Unit Sale Price]]-(Table1[[#This Row],[Unit Sale Price]]*0.15),"")</f>
        <v/>
      </c>
      <c r="P662" s="12" t="str">
        <f>IFERROR(Table1[[#This Row],[Unit Sale Price]]-Table1[[#This Row],[Unit Purchase Price]],"")</f>
        <v/>
      </c>
    </row>
    <row r="663" spans="1:16" ht="16.5" x14ac:dyDescent="0.3">
      <c r="A663" s="6">
        <f t="shared" si="10"/>
        <v>662</v>
      </c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10">
        <f>IFERROR(Table1[[#This Row],[Pack Sale Price]]*Table1[[#This Row],[Current Packs in Stock]],"")</f>
        <v>0</v>
      </c>
      <c r="M663" s="10" t="str">
        <f>IFERROR(Table1[[#This Row],[Total Packs]]/(Table1[[#This Row],[Current Packs in Stock]]*Table1[[#This Row],[Qty per Pack]]),"")</f>
        <v/>
      </c>
      <c r="N663" s="10">
        <f>Table1[[#This Row],[Total Packs]]-(Table1[[#This Row],[Total Packs]]*0.15)</f>
        <v>0</v>
      </c>
      <c r="O663" s="10" t="str">
        <f>IFERROR(Table1[[#This Row],[Unit Sale Price]]-(Table1[[#This Row],[Unit Sale Price]]*0.15),"")</f>
        <v/>
      </c>
      <c r="P663" s="12" t="str">
        <f>IFERROR(Table1[[#This Row],[Unit Sale Price]]-Table1[[#This Row],[Unit Purchase Price]],"")</f>
        <v/>
      </c>
    </row>
    <row r="664" spans="1:16" ht="16.5" x14ac:dyDescent="0.3">
      <c r="A664" s="6">
        <f t="shared" si="10"/>
        <v>663</v>
      </c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10">
        <f>IFERROR(Table1[[#This Row],[Pack Sale Price]]*Table1[[#This Row],[Current Packs in Stock]],"")</f>
        <v>0</v>
      </c>
      <c r="M664" s="10" t="str">
        <f>IFERROR(Table1[[#This Row],[Total Packs]]/(Table1[[#This Row],[Current Packs in Stock]]*Table1[[#This Row],[Qty per Pack]]),"")</f>
        <v/>
      </c>
      <c r="N664" s="10">
        <f>Table1[[#This Row],[Total Packs]]-(Table1[[#This Row],[Total Packs]]*0.15)</f>
        <v>0</v>
      </c>
      <c r="O664" s="10" t="str">
        <f>IFERROR(Table1[[#This Row],[Unit Sale Price]]-(Table1[[#This Row],[Unit Sale Price]]*0.15),"")</f>
        <v/>
      </c>
      <c r="P664" s="12" t="str">
        <f>IFERROR(Table1[[#This Row],[Unit Sale Price]]-Table1[[#This Row],[Unit Purchase Price]],"")</f>
        <v/>
      </c>
    </row>
    <row r="665" spans="1:16" ht="16.5" x14ac:dyDescent="0.3">
      <c r="A665" s="6">
        <f t="shared" si="10"/>
        <v>664</v>
      </c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10">
        <f>IFERROR(Table1[[#This Row],[Pack Sale Price]]*Table1[[#This Row],[Current Packs in Stock]],"")</f>
        <v>0</v>
      </c>
      <c r="M665" s="10" t="str">
        <f>IFERROR(Table1[[#This Row],[Total Packs]]/(Table1[[#This Row],[Current Packs in Stock]]*Table1[[#This Row],[Qty per Pack]]),"")</f>
        <v/>
      </c>
      <c r="N665" s="10">
        <f>Table1[[#This Row],[Total Packs]]-(Table1[[#This Row],[Total Packs]]*0.15)</f>
        <v>0</v>
      </c>
      <c r="O665" s="10" t="str">
        <f>IFERROR(Table1[[#This Row],[Unit Sale Price]]-(Table1[[#This Row],[Unit Sale Price]]*0.15),"")</f>
        <v/>
      </c>
      <c r="P665" s="12" t="str">
        <f>IFERROR(Table1[[#This Row],[Unit Sale Price]]-Table1[[#This Row],[Unit Purchase Price]],"")</f>
        <v/>
      </c>
    </row>
    <row r="666" spans="1:16" ht="16.5" x14ac:dyDescent="0.3">
      <c r="A666" s="6">
        <f t="shared" si="10"/>
        <v>665</v>
      </c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10">
        <f>IFERROR(Table1[[#This Row],[Pack Sale Price]]*Table1[[#This Row],[Current Packs in Stock]],"")</f>
        <v>0</v>
      </c>
      <c r="M666" s="10" t="str">
        <f>IFERROR(Table1[[#This Row],[Total Packs]]/(Table1[[#This Row],[Current Packs in Stock]]*Table1[[#This Row],[Qty per Pack]]),"")</f>
        <v/>
      </c>
      <c r="N666" s="10">
        <f>Table1[[#This Row],[Total Packs]]-(Table1[[#This Row],[Total Packs]]*0.15)</f>
        <v>0</v>
      </c>
      <c r="O666" s="10" t="str">
        <f>IFERROR(Table1[[#This Row],[Unit Sale Price]]-(Table1[[#This Row],[Unit Sale Price]]*0.15),"")</f>
        <v/>
      </c>
      <c r="P666" s="12" t="str">
        <f>IFERROR(Table1[[#This Row],[Unit Sale Price]]-Table1[[#This Row],[Unit Purchase Price]],"")</f>
        <v/>
      </c>
    </row>
    <row r="667" spans="1:16" ht="16.5" x14ac:dyDescent="0.3">
      <c r="A667" s="6">
        <f t="shared" si="10"/>
        <v>666</v>
      </c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10">
        <f>IFERROR(Table1[[#This Row],[Pack Sale Price]]*Table1[[#This Row],[Current Packs in Stock]],"")</f>
        <v>0</v>
      </c>
      <c r="M667" s="10" t="str">
        <f>IFERROR(Table1[[#This Row],[Total Packs]]/(Table1[[#This Row],[Current Packs in Stock]]*Table1[[#This Row],[Qty per Pack]]),"")</f>
        <v/>
      </c>
      <c r="N667" s="10">
        <f>Table1[[#This Row],[Total Packs]]-(Table1[[#This Row],[Total Packs]]*0.15)</f>
        <v>0</v>
      </c>
      <c r="O667" s="10" t="str">
        <f>IFERROR(Table1[[#This Row],[Unit Sale Price]]-(Table1[[#This Row],[Unit Sale Price]]*0.15),"")</f>
        <v/>
      </c>
      <c r="P667" s="12" t="str">
        <f>IFERROR(Table1[[#This Row],[Unit Sale Price]]-Table1[[#This Row],[Unit Purchase Price]],"")</f>
        <v/>
      </c>
    </row>
    <row r="668" spans="1:16" ht="16.5" x14ac:dyDescent="0.3">
      <c r="A668" s="6">
        <f t="shared" si="10"/>
        <v>667</v>
      </c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10">
        <f>IFERROR(Table1[[#This Row],[Pack Sale Price]]*Table1[[#This Row],[Current Packs in Stock]],"")</f>
        <v>0</v>
      </c>
      <c r="M668" s="10" t="str">
        <f>IFERROR(Table1[[#This Row],[Total Packs]]/(Table1[[#This Row],[Current Packs in Stock]]*Table1[[#This Row],[Qty per Pack]]),"")</f>
        <v/>
      </c>
      <c r="N668" s="10">
        <f>Table1[[#This Row],[Total Packs]]-(Table1[[#This Row],[Total Packs]]*0.15)</f>
        <v>0</v>
      </c>
      <c r="O668" s="10" t="str">
        <f>IFERROR(Table1[[#This Row],[Unit Sale Price]]-(Table1[[#This Row],[Unit Sale Price]]*0.15),"")</f>
        <v/>
      </c>
      <c r="P668" s="12" t="str">
        <f>IFERROR(Table1[[#This Row],[Unit Sale Price]]-Table1[[#This Row],[Unit Purchase Price]],"")</f>
        <v/>
      </c>
    </row>
    <row r="669" spans="1:16" ht="16.5" x14ac:dyDescent="0.3">
      <c r="A669" s="6">
        <f t="shared" si="10"/>
        <v>668</v>
      </c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10">
        <f>IFERROR(Table1[[#This Row],[Pack Sale Price]]*Table1[[#This Row],[Current Packs in Stock]],"")</f>
        <v>0</v>
      </c>
      <c r="M669" s="10" t="str">
        <f>IFERROR(Table1[[#This Row],[Total Packs]]/(Table1[[#This Row],[Current Packs in Stock]]*Table1[[#This Row],[Qty per Pack]]),"")</f>
        <v/>
      </c>
      <c r="N669" s="10">
        <f>Table1[[#This Row],[Total Packs]]-(Table1[[#This Row],[Total Packs]]*0.15)</f>
        <v>0</v>
      </c>
      <c r="O669" s="10" t="str">
        <f>IFERROR(Table1[[#This Row],[Unit Sale Price]]-(Table1[[#This Row],[Unit Sale Price]]*0.15),"")</f>
        <v/>
      </c>
      <c r="P669" s="12" t="str">
        <f>IFERROR(Table1[[#This Row],[Unit Sale Price]]-Table1[[#This Row],[Unit Purchase Price]],"")</f>
        <v/>
      </c>
    </row>
    <row r="670" spans="1:16" ht="16.5" x14ac:dyDescent="0.3">
      <c r="A670" s="6">
        <f t="shared" si="10"/>
        <v>669</v>
      </c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10">
        <f>IFERROR(Table1[[#This Row],[Pack Sale Price]]*Table1[[#This Row],[Current Packs in Stock]],"")</f>
        <v>0</v>
      </c>
      <c r="M670" s="10" t="str">
        <f>IFERROR(Table1[[#This Row],[Total Packs]]/(Table1[[#This Row],[Current Packs in Stock]]*Table1[[#This Row],[Qty per Pack]]),"")</f>
        <v/>
      </c>
      <c r="N670" s="10">
        <f>Table1[[#This Row],[Total Packs]]-(Table1[[#This Row],[Total Packs]]*0.15)</f>
        <v>0</v>
      </c>
      <c r="O670" s="10" t="str">
        <f>IFERROR(Table1[[#This Row],[Unit Sale Price]]-(Table1[[#This Row],[Unit Sale Price]]*0.15),"")</f>
        <v/>
      </c>
      <c r="P670" s="12" t="str">
        <f>IFERROR(Table1[[#This Row],[Unit Sale Price]]-Table1[[#This Row],[Unit Purchase Price]],"")</f>
        <v/>
      </c>
    </row>
    <row r="671" spans="1:16" ht="16.5" x14ac:dyDescent="0.3">
      <c r="A671" s="6">
        <f t="shared" si="10"/>
        <v>670</v>
      </c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10">
        <f>IFERROR(Table1[[#This Row],[Pack Sale Price]]*Table1[[#This Row],[Current Packs in Stock]],"")</f>
        <v>0</v>
      </c>
      <c r="M671" s="10" t="str">
        <f>IFERROR(Table1[[#This Row],[Total Packs]]/(Table1[[#This Row],[Current Packs in Stock]]*Table1[[#This Row],[Qty per Pack]]),"")</f>
        <v/>
      </c>
      <c r="N671" s="10">
        <f>Table1[[#This Row],[Total Packs]]-(Table1[[#This Row],[Total Packs]]*0.15)</f>
        <v>0</v>
      </c>
      <c r="O671" s="10" t="str">
        <f>IFERROR(Table1[[#This Row],[Unit Sale Price]]-(Table1[[#This Row],[Unit Sale Price]]*0.15),"")</f>
        <v/>
      </c>
      <c r="P671" s="12" t="str">
        <f>IFERROR(Table1[[#This Row],[Unit Sale Price]]-Table1[[#This Row],[Unit Purchase Price]],"")</f>
        <v/>
      </c>
    </row>
    <row r="672" spans="1:16" ht="16.5" x14ac:dyDescent="0.3">
      <c r="A672" s="6">
        <f t="shared" si="10"/>
        <v>671</v>
      </c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10">
        <f>IFERROR(Table1[[#This Row],[Pack Sale Price]]*Table1[[#This Row],[Current Packs in Stock]],"")</f>
        <v>0</v>
      </c>
      <c r="M672" s="10" t="str">
        <f>IFERROR(Table1[[#This Row],[Total Packs]]/(Table1[[#This Row],[Current Packs in Stock]]*Table1[[#This Row],[Qty per Pack]]),"")</f>
        <v/>
      </c>
      <c r="N672" s="10">
        <f>Table1[[#This Row],[Total Packs]]-(Table1[[#This Row],[Total Packs]]*0.15)</f>
        <v>0</v>
      </c>
      <c r="O672" s="10" t="str">
        <f>IFERROR(Table1[[#This Row],[Unit Sale Price]]-(Table1[[#This Row],[Unit Sale Price]]*0.15),"")</f>
        <v/>
      </c>
      <c r="P672" s="12" t="str">
        <f>IFERROR(Table1[[#This Row],[Unit Sale Price]]-Table1[[#This Row],[Unit Purchase Price]],"")</f>
        <v/>
      </c>
    </row>
    <row r="673" spans="1:16" ht="16.5" x14ac:dyDescent="0.3">
      <c r="A673" s="6">
        <f t="shared" si="10"/>
        <v>672</v>
      </c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10">
        <f>IFERROR(Table1[[#This Row],[Pack Sale Price]]*Table1[[#This Row],[Current Packs in Stock]],"")</f>
        <v>0</v>
      </c>
      <c r="M673" s="10" t="str">
        <f>IFERROR(Table1[[#This Row],[Total Packs]]/(Table1[[#This Row],[Current Packs in Stock]]*Table1[[#This Row],[Qty per Pack]]),"")</f>
        <v/>
      </c>
      <c r="N673" s="10">
        <f>Table1[[#This Row],[Total Packs]]-(Table1[[#This Row],[Total Packs]]*0.15)</f>
        <v>0</v>
      </c>
      <c r="O673" s="10" t="str">
        <f>IFERROR(Table1[[#This Row],[Unit Sale Price]]-(Table1[[#This Row],[Unit Sale Price]]*0.15),"")</f>
        <v/>
      </c>
      <c r="P673" s="12" t="str">
        <f>IFERROR(Table1[[#This Row],[Unit Sale Price]]-Table1[[#This Row],[Unit Purchase Price]],"")</f>
        <v/>
      </c>
    </row>
    <row r="674" spans="1:16" ht="16.5" x14ac:dyDescent="0.3">
      <c r="A674" s="6">
        <f t="shared" si="10"/>
        <v>673</v>
      </c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10">
        <f>IFERROR(Table1[[#This Row],[Pack Sale Price]]*Table1[[#This Row],[Current Packs in Stock]],"")</f>
        <v>0</v>
      </c>
      <c r="M674" s="10" t="str">
        <f>IFERROR(Table1[[#This Row],[Total Packs]]/(Table1[[#This Row],[Current Packs in Stock]]*Table1[[#This Row],[Qty per Pack]]),"")</f>
        <v/>
      </c>
      <c r="N674" s="10">
        <f>Table1[[#This Row],[Total Packs]]-(Table1[[#This Row],[Total Packs]]*0.15)</f>
        <v>0</v>
      </c>
      <c r="O674" s="10" t="str">
        <f>IFERROR(Table1[[#This Row],[Unit Sale Price]]-(Table1[[#This Row],[Unit Sale Price]]*0.15),"")</f>
        <v/>
      </c>
      <c r="P674" s="12" t="str">
        <f>IFERROR(Table1[[#This Row],[Unit Sale Price]]-Table1[[#This Row],[Unit Purchase Price]],"")</f>
        <v/>
      </c>
    </row>
    <row r="675" spans="1:16" ht="16.5" x14ac:dyDescent="0.3">
      <c r="A675" s="6">
        <f t="shared" si="10"/>
        <v>674</v>
      </c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10">
        <f>IFERROR(Table1[[#This Row],[Pack Sale Price]]*Table1[[#This Row],[Current Packs in Stock]],"")</f>
        <v>0</v>
      </c>
      <c r="M675" s="10" t="str">
        <f>IFERROR(Table1[[#This Row],[Total Packs]]/(Table1[[#This Row],[Current Packs in Stock]]*Table1[[#This Row],[Qty per Pack]]),"")</f>
        <v/>
      </c>
      <c r="N675" s="10">
        <f>Table1[[#This Row],[Total Packs]]-(Table1[[#This Row],[Total Packs]]*0.15)</f>
        <v>0</v>
      </c>
      <c r="O675" s="10" t="str">
        <f>IFERROR(Table1[[#This Row],[Unit Sale Price]]-(Table1[[#This Row],[Unit Sale Price]]*0.15),"")</f>
        <v/>
      </c>
      <c r="P675" s="12" t="str">
        <f>IFERROR(Table1[[#This Row],[Unit Sale Price]]-Table1[[#This Row],[Unit Purchase Price]],"")</f>
        <v/>
      </c>
    </row>
    <row r="676" spans="1:16" ht="16.5" x14ac:dyDescent="0.3">
      <c r="A676" s="6">
        <f t="shared" si="10"/>
        <v>675</v>
      </c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10">
        <f>IFERROR(Table1[[#This Row],[Pack Sale Price]]*Table1[[#This Row],[Current Packs in Stock]],"")</f>
        <v>0</v>
      </c>
      <c r="M676" s="10" t="str">
        <f>IFERROR(Table1[[#This Row],[Total Packs]]/(Table1[[#This Row],[Current Packs in Stock]]*Table1[[#This Row],[Qty per Pack]]),"")</f>
        <v/>
      </c>
      <c r="N676" s="10">
        <f>Table1[[#This Row],[Total Packs]]-(Table1[[#This Row],[Total Packs]]*0.15)</f>
        <v>0</v>
      </c>
      <c r="O676" s="10" t="str">
        <f>IFERROR(Table1[[#This Row],[Unit Sale Price]]-(Table1[[#This Row],[Unit Sale Price]]*0.15),"")</f>
        <v/>
      </c>
      <c r="P676" s="12" t="str">
        <f>IFERROR(Table1[[#This Row],[Unit Sale Price]]-Table1[[#This Row],[Unit Purchase Price]],"")</f>
        <v/>
      </c>
    </row>
    <row r="677" spans="1:16" ht="16.5" x14ac:dyDescent="0.3">
      <c r="A677" s="6">
        <f t="shared" si="10"/>
        <v>676</v>
      </c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10">
        <f>IFERROR(Table1[[#This Row],[Pack Sale Price]]*Table1[[#This Row],[Current Packs in Stock]],"")</f>
        <v>0</v>
      </c>
      <c r="M677" s="10" t="str">
        <f>IFERROR(Table1[[#This Row],[Total Packs]]/(Table1[[#This Row],[Current Packs in Stock]]*Table1[[#This Row],[Qty per Pack]]),"")</f>
        <v/>
      </c>
      <c r="N677" s="10">
        <f>Table1[[#This Row],[Total Packs]]-(Table1[[#This Row],[Total Packs]]*0.15)</f>
        <v>0</v>
      </c>
      <c r="O677" s="10" t="str">
        <f>IFERROR(Table1[[#This Row],[Unit Sale Price]]-(Table1[[#This Row],[Unit Sale Price]]*0.15),"")</f>
        <v/>
      </c>
      <c r="P677" s="12" t="str">
        <f>IFERROR(Table1[[#This Row],[Unit Sale Price]]-Table1[[#This Row],[Unit Purchase Price]],"")</f>
        <v/>
      </c>
    </row>
    <row r="678" spans="1:16" ht="16.5" x14ac:dyDescent="0.3">
      <c r="A678" s="6">
        <f t="shared" si="10"/>
        <v>677</v>
      </c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10">
        <f>IFERROR(Table1[[#This Row],[Pack Sale Price]]*Table1[[#This Row],[Current Packs in Stock]],"")</f>
        <v>0</v>
      </c>
      <c r="M678" s="10" t="str">
        <f>IFERROR(Table1[[#This Row],[Total Packs]]/(Table1[[#This Row],[Current Packs in Stock]]*Table1[[#This Row],[Qty per Pack]]),"")</f>
        <v/>
      </c>
      <c r="N678" s="10">
        <f>Table1[[#This Row],[Total Packs]]-(Table1[[#This Row],[Total Packs]]*0.15)</f>
        <v>0</v>
      </c>
      <c r="O678" s="10" t="str">
        <f>IFERROR(Table1[[#This Row],[Unit Sale Price]]-(Table1[[#This Row],[Unit Sale Price]]*0.15),"")</f>
        <v/>
      </c>
      <c r="P678" s="12" t="str">
        <f>IFERROR(Table1[[#This Row],[Unit Sale Price]]-Table1[[#This Row],[Unit Purchase Price]],"")</f>
        <v/>
      </c>
    </row>
    <row r="679" spans="1:16" ht="16.5" x14ac:dyDescent="0.3">
      <c r="A679" s="6">
        <f t="shared" si="10"/>
        <v>678</v>
      </c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10">
        <f>IFERROR(Table1[[#This Row],[Pack Sale Price]]*Table1[[#This Row],[Current Packs in Stock]],"")</f>
        <v>0</v>
      </c>
      <c r="M679" s="10" t="str">
        <f>IFERROR(Table1[[#This Row],[Total Packs]]/(Table1[[#This Row],[Current Packs in Stock]]*Table1[[#This Row],[Qty per Pack]]),"")</f>
        <v/>
      </c>
      <c r="N679" s="10">
        <f>Table1[[#This Row],[Total Packs]]-(Table1[[#This Row],[Total Packs]]*0.15)</f>
        <v>0</v>
      </c>
      <c r="O679" s="10" t="str">
        <f>IFERROR(Table1[[#This Row],[Unit Sale Price]]-(Table1[[#This Row],[Unit Sale Price]]*0.15),"")</f>
        <v/>
      </c>
      <c r="P679" s="12" t="str">
        <f>IFERROR(Table1[[#This Row],[Unit Sale Price]]-Table1[[#This Row],[Unit Purchase Price]],"")</f>
        <v/>
      </c>
    </row>
    <row r="680" spans="1:16" ht="16.5" x14ac:dyDescent="0.3">
      <c r="A680" s="6">
        <f t="shared" si="10"/>
        <v>679</v>
      </c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10">
        <f>IFERROR(Table1[[#This Row],[Pack Sale Price]]*Table1[[#This Row],[Current Packs in Stock]],"")</f>
        <v>0</v>
      </c>
      <c r="M680" s="10" t="str">
        <f>IFERROR(Table1[[#This Row],[Total Packs]]/(Table1[[#This Row],[Current Packs in Stock]]*Table1[[#This Row],[Qty per Pack]]),"")</f>
        <v/>
      </c>
      <c r="N680" s="10">
        <f>Table1[[#This Row],[Total Packs]]-(Table1[[#This Row],[Total Packs]]*0.15)</f>
        <v>0</v>
      </c>
      <c r="O680" s="10" t="str">
        <f>IFERROR(Table1[[#This Row],[Unit Sale Price]]-(Table1[[#This Row],[Unit Sale Price]]*0.15),"")</f>
        <v/>
      </c>
      <c r="P680" s="12" t="str">
        <f>IFERROR(Table1[[#This Row],[Unit Sale Price]]-Table1[[#This Row],[Unit Purchase Price]],"")</f>
        <v/>
      </c>
    </row>
    <row r="681" spans="1:16" ht="16.5" x14ac:dyDescent="0.3">
      <c r="A681" s="6">
        <f t="shared" si="10"/>
        <v>680</v>
      </c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10">
        <f>IFERROR(Table1[[#This Row],[Pack Sale Price]]*Table1[[#This Row],[Current Packs in Stock]],"")</f>
        <v>0</v>
      </c>
      <c r="M681" s="10" t="str">
        <f>IFERROR(Table1[[#This Row],[Total Packs]]/(Table1[[#This Row],[Current Packs in Stock]]*Table1[[#This Row],[Qty per Pack]]),"")</f>
        <v/>
      </c>
      <c r="N681" s="10">
        <f>Table1[[#This Row],[Total Packs]]-(Table1[[#This Row],[Total Packs]]*0.15)</f>
        <v>0</v>
      </c>
      <c r="O681" s="10" t="str">
        <f>IFERROR(Table1[[#This Row],[Unit Sale Price]]-(Table1[[#This Row],[Unit Sale Price]]*0.15),"")</f>
        <v/>
      </c>
      <c r="P681" s="12" t="str">
        <f>IFERROR(Table1[[#This Row],[Unit Sale Price]]-Table1[[#This Row],[Unit Purchase Price]],"")</f>
        <v/>
      </c>
    </row>
    <row r="682" spans="1:16" ht="16.5" x14ac:dyDescent="0.3">
      <c r="A682" s="6">
        <f t="shared" si="10"/>
        <v>681</v>
      </c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10">
        <f>IFERROR(Table1[[#This Row],[Pack Sale Price]]*Table1[[#This Row],[Current Packs in Stock]],"")</f>
        <v>0</v>
      </c>
      <c r="M682" s="10" t="str">
        <f>IFERROR(Table1[[#This Row],[Total Packs]]/(Table1[[#This Row],[Current Packs in Stock]]*Table1[[#This Row],[Qty per Pack]]),"")</f>
        <v/>
      </c>
      <c r="N682" s="10">
        <f>Table1[[#This Row],[Total Packs]]-(Table1[[#This Row],[Total Packs]]*0.15)</f>
        <v>0</v>
      </c>
      <c r="O682" s="10" t="str">
        <f>IFERROR(Table1[[#This Row],[Unit Sale Price]]-(Table1[[#This Row],[Unit Sale Price]]*0.15),"")</f>
        <v/>
      </c>
      <c r="P682" s="12" t="str">
        <f>IFERROR(Table1[[#This Row],[Unit Sale Price]]-Table1[[#This Row],[Unit Purchase Price]],"")</f>
        <v/>
      </c>
    </row>
    <row r="683" spans="1:16" ht="16.5" x14ac:dyDescent="0.3">
      <c r="A683" s="6">
        <f t="shared" si="10"/>
        <v>682</v>
      </c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10">
        <f>IFERROR(Table1[[#This Row],[Pack Sale Price]]*Table1[[#This Row],[Current Packs in Stock]],"")</f>
        <v>0</v>
      </c>
      <c r="M683" s="10" t="str">
        <f>IFERROR(Table1[[#This Row],[Total Packs]]/(Table1[[#This Row],[Current Packs in Stock]]*Table1[[#This Row],[Qty per Pack]]),"")</f>
        <v/>
      </c>
      <c r="N683" s="10">
        <f>Table1[[#This Row],[Total Packs]]-(Table1[[#This Row],[Total Packs]]*0.15)</f>
        <v>0</v>
      </c>
      <c r="O683" s="10" t="str">
        <f>IFERROR(Table1[[#This Row],[Unit Sale Price]]-(Table1[[#This Row],[Unit Sale Price]]*0.15),"")</f>
        <v/>
      </c>
      <c r="P683" s="12" t="str">
        <f>IFERROR(Table1[[#This Row],[Unit Sale Price]]-Table1[[#This Row],[Unit Purchase Price]],"")</f>
        <v/>
      </c>
    </row>
    <row r="684" spans="1:16" ht="16.5" x14ac:dyDescent="0.3">
      <c r="A684" s="6">
        <f t="shared" si="10"/>
        <v>683</v>
      </c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10">
        <f>IFERROR(Table1[[#This Row],[Pack Sale Price]]*Table1[[#This Row],[Current Packs in Stock]],"")</f>
        <v>0</v>
      </c>
      <c r="M684" s="10" t="str">
        <f>IFERROR(Table1[[#This Row],[Total Packs]]/(Table1[[#This Row],[Current Packs in Stock]]*Table1[[#This Row],[Qty per Pack]]),"")</f>
        <v/>
      </c>
      <c r="N684" s="10">
        <f>Table1[[#This Row],[Total Packs]]-(Table1[[#This Row],[Total Packs]]*0.15)</f>
        <v>0</v>
      </c>
      <c r="O684" s="10" t="str">
        <f>IFERROR(Table1[[#This Row],[Unit Sale Price]]-(Table1[[#This Row],[Unit Sale Price]]*0.15),"")</f>
        <v/>
      </c>
      <c r="P684" s="12" t="str">
        <f>IFERROR(Table1[[#This Row],[Unit Sale Price]]-Table1[[#This Row],[Unit Purchase Price]],"")</f>
        <v/>
      </c>
    </row>
    <row r="685" spans="1:16" ht="16.5" x14ac:dyDescent="0.3">
      <c r="A685" s="6">
        <f t="shared" si="10"/>
        <v>684</v>
      </c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10">
        <f>IFERROR(Table1[[#This Row],[Pack Sale Price]]*Table1[[#This Row],[Current Packs in Stock]],"")</f>
        <v>0</v>
      </c>
      <c r="M685" s="10" t="str">
        <f>IFERROR(Table1[[#This Row],[Total Packs]]/(Table1[[#This Row],[Current Packs in Stock]]*Table1[[#This Row],[Qty per Pack]]),"")</f>
        <v/>
      </c>
      <c r="N685" s="10">
        <f>Table1[[#This Row],[Total Packs]]-(Table1[[#This Row],[Total Packs]]*0.15)</f>
        <v>0</v>
      </c>
      <c r="O685" s="10" t="str">
        <f>IFERROR(Table1[[#This Row],[Unit Sale Price]]-(Table1[[#This Row],[Unit Sale Price]]*0.15),"")</f>
        <v/>
      </c>
      <c r="P685" s="12" t="str">
        <f>IFERROR(Table1[[#This Row],[Unit Sale Price]]-Table1[[#This Row],[Unit Purchase Price]],"")</f>
        <v/>
      </c>
    </row>
    <row r="686" spans="1:16" ht="16.5" x14ac:dyDescent="0.3">
      <c r="A686" s="6">
        <f t="shared" si="10"/>
        <v>685</v>
      </c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10">
        <f>IFERROR(Table1[[#This Row],[Pack Sale Price]]*Table1[[#This Row],[Current Packs in Stock]],"")</f>
        <v>0</v>
      </c>
      <c r="M686" s="10" t="str">
        <f>IFERROR(Table1[[#This Row],[Total Packs]]/(Table1[[#This Row],[Current Packs in Stock]]*Table1[[#This Row],[Qty per Pack]]),"")</f>
        <v/>
      </c>
      <c r="N686" s="10">
        <f>Table1[[#This Row],[Total Packs]]-(Table1[[#This Row],[Total Packs]]*0.15)</f>
        <v>0</v>
      </c>
      <c r="O686" s="10" t="str">
        <f>IFERROR(Table1[[#This Row],[Unit Sale Price]]-(Table1[[#This Row],[Unit Sale Price]]*0.15),"")</f>
        <v/>
      </c>
      <c r="P686" s="12" t="str">
        <f>IFERROR(Table1[[#This Row],[Unit Sale Price]]-Table1[[#This Row],[Unit Purchase Price]],"")</f>
        <v/>
      </c>
    </row>
    <row r="687" spans="1:16" ht="16.5" x14ac:dyDescent="0.3">
      <c r="A687" s="6">
        <f t="shared" si="10"/>
        <v>686</v>
      </c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10">
        <f>IFERROR(Table1[[#This Row],[Pack Sale Price]]*Table1[[#This Row],[Current Packs in Stock]],"")</f>
        <v>0</v>
      </c>
      <c r="M687" s="10" t="str">
        <f>IFERROR(Table1[[#This Row],[Total Packs]]/(Table1[[#This Row],[Current Packs in Stock]]*Table1[[#This Row],[Qty per Pack]]),"")</f>
        <v/>
      </c>
      <c r="N687" s="10">
        <f>Table1[[#This Row],[Total Packs]]-(Table1[[#This Row],[Total Packs]]*0.15)</f>
        <v>0</v>
      </c>
      <c r="O687" s="10" t="str">
        <f>IFERROR(Table1[[#This Row],[Unit Sale Price]]-(Table1[[#This Row],[Unit Sale Price]]*0.15),"")</f>
        <v/>
      </c>
      <c r="P687" s="12" t="str">
        <f>IFERROR(Table1[[#This Row],[Unit Sale Price]]-Table1[[#This Row],[Unit Purchase Price]],"")</f>
        <v/>
      </c>
    </row>
    <row r="688" spans="1:16" ht="16.5" x14ac:dyDescent="0.3">
      <c r="A688" s="6">
        <f t="shared" si="10"/>
        <v>687</v>
      </c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10">
        <f>IFERROR(Table1[[#This Row],[Pack Sale Price]]*Table1[[#This Row],[Current Packs in Stock]],"")</f>
        <v>0</v>
      </c>
      <c r="M688" s="10" t="str">
        <f>IFERROR(Table1[[#This Row],[Total Packs]]/(Table1[[#This Row],[Current Packs in Stock]]*Table1[[#This Row],[Qty per Pack]]),"")</f>
        <v/>
      </c>
      <c r="N688" s="10">
        <f>Table1[[#This Row],[Total Packs]]-(Table1[[#This Row],[Total Packs]]*0.15)</f>
        <v>0</v>
      </c>
      <c r="O688" s="10" t="str">
        <f>IFERROR(Table1[[#This Row],[Unit Sale Price]]-(Table1[[#This Row],[Unit Sale Price]]*0.15),"")</f>
        <v/>
      </c>
      <c r="P688" s="12" t="str">
        <f>IFERROR(Table1[[#This Row],[Unit Sale Price]]-Table1[[#This Row],[Unit Purchase Price]],"")</f>
        <v/>
      </c>
    </row>
    <row r="689" spans="1:16" ht="16.5" x14ac:dyDescent="0.3">
      <c r="A689" s="6">
        <f t="shared" si="10"/>
        <v>688</v>
      </c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10">
        <f>IFERROR(Table1[[#This Row],[Pack Sale Price]]*Table1[[#This Row],[Current Packs in Stock]],"")</f>
        <v>0</v>
      </c>
      <c r="M689" s="10" t="str">
        <f>IFERROR(Table1[[#This Row],[Total Packs]]/(Table1[[#This Row],[Current Packs in Stock]]*Table1[[#This Row],[Qty per Pack]]),"")</f>
        <v/>
      </c>
      <c r="N689" s="10">
        <f>Table1[[#This Row],[Total Packs]]-(Table1[[#This Row],[Total Packs]]*0.15)</f>
        <v>0</v>
      </c>
      <c r="O689" s="10" t="str">
        <f>IFERROR(Table1[[#This Row],[Unit Sale Price]]-(Table1[[#This Row],[Unit Sale Price]]*0.15),"")</f>
        <v/>
      </c>
      <c r="P689" s="12" t="str">
        <f>IFERROR(Table1[[#This Row],[Unit Sale Price]]-Table1[[#This Row],[Unit Purchase Price]],"")</f>
        <v/>
      </c>
    </row>
    <row r="690" spans="1:16" ht="16.5" x14ac:dyDescent="0.3">
      <c r="A690" s="6">
        <f t="shared" si="10"/>
        <v>689</v>
      </c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10">
        <f>IFERROR(Table1[[#This Row],[Pack Sale Price]]*Table1[[#This Row],[Current Packs in Stock]],"")</f>
        <v>0</v>
      </c>
      <c r="M690" s="10" t="str">
        <f>IFERROR(Table1[[#This Row],[Total Packs]]/(Table1[[#This Row],[Current Packs in Stock]]*Table1[[#This Row],[Qty per Pack]]),"")</f>
        <v/>
      </c>
      <c r="N690" s="10">
        <f>Table1[[#This Row],[Total Packs]]-(Table1[[#This Row],[Total Packs]]*0.15)</f>
        <v>0</v>
      </c>
      <c r="O690" s="10" t="str">
        <f>IFERROR(Table1[[#This Row],[Unit Sale Price]]-(Table1[[#This Row],[Unit Sale Price]]*0.15),"")</f>
        <v/>
      </c>
      <c r="P690" s="12" t="str">
        <f>IFERROR(Table1[[#This Row],[Unit Sale Price]]-Table1[[#This Row],[Unit Purchase Price]],"")</f>
        <v/>
      </c>
    </row>
    <row r="691" spans="1:16" ht="16.5" x14ac:dyDescent="0.3">
      <c r="A691" s="6">
        <f t="shared" si="10"/>
        <v>690</v>
      </c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10">
        <f>IFERROR(Table1[[#This Row],[Pack Sale Price]]*Table1[[#This Row],[Current Packs in Stock]],"")</f>
        <v>0</v>
      </c>
      <c r="M691" s="10" t="str">
        <f>IFERROR(Table1[[#This Row],[Total Packs]]/(Table1[[#This Row],[Current Packs in Stock]]*Table1[[#This Row],[Qty per Pack]]),"")</f>
        <v/>
      </c>
      <c r="N691" s="10">
        <f>Table1[[#This Row],[Total Packs]]-(Table1[[#This Row],[Total Packs]]*0.15)</f>
        <v>0</v>
      </c>
      <c r="O691" s="10" t="str">
        <f>IFERROR(Table1[[#This Row],[Unit Sale Price]]-(Table1[[#This Row],[Unit Sale Price]]*0.15),"")</f>
        <v/>
      </c>
      <c r="P691" s="12" t="str">
        <f>IFERROR(Table1[[#This Row],[Unit Sale Price]]-Table1[[#This Row],[Unit Purchase Price]],"")</f>
        <v/>
      </c>
    </row>
    <row r="692" spans="1:16" ht="16.5" x14ac:dyDescent="0.3">
      <c r="A692" s="6">
        <f t="shared" si="10"/>
        <v>691</v>
      </c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10">
        <f>IFERROR(Table1[[#This Row],[Pack Sale Price]]*Table1[[#This Row],[Current Packs in Stock]],"")</f>
        <v>0</v>
      </c>
      <c r="M692" s="10" t="str">
        <f>IFERROR(Table1[[#This Row],[Total Packs]]/(Table1[[#This Row],[Current Packs in Stock]]*Table1[[#This Row],[Qty per Pack]]),"")</f>
        <v/>
      </c>
      <c r="N692" s="10">
        <f>Table1[[#This Row],[Total Packs]]-(Table1[[#This Row],[Total Packs]]*0.15)</f>
        <v>0</v>
      </c>
      <c r="O692" s="10" t="str">
        <f>IFERROR(Table1[[#This Row],[Unit Sale Price]]-(Table1[[#This Row],[Unit Sale Price]]*0.15),"")</f>
        <v/>
      </c>
      <c r="P692" s="12" t="str">
        <f>IFERROR(Table1[[#This Row],[Unit Sale Price]]-Table1[[#This Row],[Unit Purchase Price]],"")</f>
        <v/>
      </c>
    </row>
    <row r="693" spans="1:16" ht="16.5" x14ac:dyDescent="0.3">
      <c r="A693" s="6">
        <f t="shared" si="10"/>
        <v>692</v>
      </c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10">
        <f>IFERROR(Table1[[#This Row],[Pack Sale Price]]*Table1[[#This Row],[Current Packs in Stock]],"")</f>
        <v>0</v>
      </c>
      <c r="M693" s="10" t="str">
        <f>IFERROR(Table1[[#This Row],[Total Packs]]/(Table1[[#This Row],[Current Packs in Stock]]*Table1[[#This Row],[Qty per Pack]]),"")</f>
        <v/>
      </c>
      <c r="N693" s="10">
        <f>Table1[[#This Row],[Total Packs]]-(Table1[[#This Row],[Total Packs]]*0.15)</f>
        <v>0</v>
      </c>
      <c r="O693" s="10" t="str">
        <f>IFERROR(Table1[[#This Row],[Unit Sale Price]]-(Table1[[#This Row],[Unit Sale Price]]*0.15),"")</f>
        <v/>
      </c>
      <c r="P693" s="12" t="str">
        <f>IFERROR(Table1[[#This Row],[Unit Sale Price]]-Table1[[#This Row],[Unit Purchase Price]],"")</f>
        <v/>
      </c>
    </row>
    <row r="694" spans="1:16" ht="16.5" x14ac:dyDescent="0.3">
      <c r="A694" s="6">
        <f t="shared" si="10"/>
        <v>693</v>
      </c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10">
        <f>IFERROR(Table1[[#This Row],[Pack Sale Price]]*Table1[[#This Row],[Current Packs in Stock]],"")</f>
        <v>0</v>
      </c>
      <c r="M694" s="10" t="str">
        <f>IFERROR(Table1[[#This Row],[Total Packs]]/(Table1[[#This Row],[Current Packs in Stock]]*Table1[[#This Row],[Qty per Pack]]),"")</f>
        <v/>
      </c>
      <c r="N694" s="10">
        <f>Table1[[#This Row],[Total Packs]]-(Table1[[#This Row],[Total Packs]]*0.15)</f>
        <v>0</v>
      </c>
      <c r="O694" s="10" t="str">
        <f>IFERROR(Table1[[#This Row],[Unit Sale Price]]-(Table1[[#This Row],[Unit Sale Price]]*0.15),"")</f>
        <v/>
      </c>
      <c r="P694" s="12" t="str">
        <f>IFERROR(Table1[[#This Row],[Unit Sale Price]]-Table1[[#This Row],[Unit Purchase Price]],"")</f>
        <v/>
      </c>
    </row>
    <row r="695" spans="1:16" ht="16.5" x14ac:dyDescent="0.3">
      <c r="A695" s="6">
        <f t="shared" si="10"/>
        <v>694</v>
      </c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10">
        <f>IFERROR(Table1[[#This Row],[Pack Sale Price]]*Table1[[#This Row],[Current Packs in Stock]],"")</f>
        <v>0</v>
      </c>
      <c r="M695" s="10" t="str">
        <f>IFERROR(Table1[[#This Row],[Total Packs]]/(Table1[[#This Row],[Current Packs in Stock]]*Table1[[#This Row],[Qty per Pack]]),"")</f>
        <v/>
      </c>
      <c r="N695" s="10">
        <f>Table1[[#This Row],[Total Packs]]-(Table1[[#This Row],[Total Packs]]*0.15)</f>
        <v>0</v>
      </c>
      <c r="O695" s="10" t="str">
        <f>IFERROR(Table1[[#This Row],[Unit Sale Price]]-(Table1[[#This Row],[Unit Sale Price]]*0.15),"")</f>
        <v/>
      </c>
      <c r="P695" s="12" t="str">
        <f>IFERROR(Table1[[#This Row],[Unit Sale Price]]-Table1[[#This Row],[Unit Purchase Price]],"")</f>
        <v/>
      </c>
    </row>
    <row r="696" spans="1:16" ht="16.5" x14ac:dyDescent="0.3">
      <c r="A696" s="6">
        <f t="shared" si="10"/>
        <v>695</v>
      </c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10">
        <f>IFERROR(Table1[[#This Row],[Pack Sale Price]]*Table1[[#This Row],[Current Packs in Stock]],"")</f>
        <v>0</v>
      </c>
      <c r="M696" s="10" t="str">
        <f>IFERROR(Table1[[#This Row],[Total Packs]]/(Table1[[#This Row],[Current Packs in Stock]]*Table1[[#This Row],[Qty per Pack]]),"")</f>
        <v/>
      </c>
      <c r="N696" s="10">
        <f>Table1[[#This Row],[Total Packs]]-(Table1[[#This Row],[Total Packs]]*0.15)</f>
        <v>0</v>
      </c>
      <c r="O696" s="10" t="str">
        <f>IFERROR(Table1[[#This Row],[Unit Sale Price]]-(Table1[[#This Row],[Unit Sale Price]]*0.15),"")</f>
        <v/>
      </c>
      <c r="P696" s="12" t="str">
        <f>IFERROR(Table1[[#This Row],[Unit Sale Price]]-Table1[[#This Row],[Unit Purchase Price]],"")</f>
        <v/>
      </c>
    </row>
    <row r="697" spans="1:16" ht="16.5" x14ac:dyDescent="0.3">
      <c r="A697" s="6">
        <f t="shared" si="10"/>
        <v>696</v>
      </c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10">
        <f>IFERROR(Table1[[#This Row],[Pack Sale Price]]*Table1[[#This Row],[Current Packs in Stock]],"")</f>
        <v>0</v>
      </c>
      <c r="M697" s="10" t="str">
        <f>IFERROR(Table1[[#This Row],[Total Packs]]/(Table1[[#This Row],[Current Packs in Stock]]*Table1[[#This Row],[Qty per Pack]]),"")</f>
        <v/>
      </c>
      <c r="N697" s="10">
        <f>Table1[[#This Row],[Total Packs]]-(Table1[[#This Row],[Total Packs]]*0.15)</f>
        <v>0</v>
      </c>
      <c r="O697" s="10" t="str">
        <f>IFERROR(Table1[[#This Row],[Unit Sale Price]]-(Table1[[#This Row],[Unit Sale Price]]*0.15),"")</f>
        <v/>
      </c>
      <c r="P697" s="12" t="str">
        <f>IFERROR(Table1[[#This Row],[Unit Sale Price]]-Table1[[#This Row],[Unit Purchase Price]],"")</f>
        <v/>
      </c>
    </row>
    <row r="698" spans="1:16" ht="16.5" x14ac:dyDescent="0.3">
      <c r="A698" s="6">
        <f t="shared" si="10"/>
        <v>697</v>
      </c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10">
        <f>IFERROR(Table1[[#This Row],[Pack Sale Price]]*Table1[[#This Row],[Current Packs in Stock]],"")</f>
        <v>0</v>
      </c>
      <c r="M698" s="10" t="str">
        <f>IFERROR(Table1[[#This Row],[Total Packs]]/(Table1[[#This Row],[Current Packs in Stock]]*Table1[[#This Row],[Qty per Pack]]),"")</f>
        <v/>
      </c>
      <c r="N698" s="10">
        <f>Table1[[#This Row],[Total Packs]]-(Table1[[#This Row],[Total Packs]]*0.15)</f>
        <v>0</v>
      </c>
      <c r="O698" s="10" t="str">
        <f>IFERROR(Table1[[#This Row],[Unit Sale Price]]-(Table1[[#This Row],[Unit Sale Price]]*0.15),"")</f>
        <v/>
      </c>
      <c r="P698" s="12" t="str">
        <f>IFERROR(Table1[[#This Row],[Unit Sale Price]]-Table1[[#This Row],[Unit Purchase Price]],"")</f>
        <v/>
      </c>
    </row>
    <row r="699" spans="1:16" ht="16.5" x14ac:dyDescent="0.3">
      <c r="A699" s="6">
        <f t="shared" si="10"/>
        <v>698</v>
      </c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10">
        <f>IFERROR(Table1[[#This Row],[Pack Sale Price]]*Table1[[#This Row],[Current Packs in Stock]],"")</f>
        <v>0</v>
      </c>
      <c r="M699" s="10" t="str">
        <f>IFERROR(Table1[[#This Row],[Total Packs]]/(Table1[[#This Row],[Current Packs in Stock]]*Table1[[#This Row],[Qty per Pack]]),"")</f>
        <v/>
      </c>
      <c r="N699" s="10">
        <f>Table1[[#This Row],[Total Packs]]-(Table1[[#This Row],[Total Packs]]*0.15)</f>
        <v>0</v>
      </c>
      <c r="O699" s="10" t="str">
        <f>IFERROR(Table1[[#This Row],[Unit Sale Price]]-(Table1[[#This Row],[Unit Sale Price]]*0.15),"")</f>
        <v/>
      </c>
      <c r="P699" s="12" t="str">
        <f>IFERROR(Table1[[#This Row],[Unit Sale Price]]-Table1[[#This Row],[Unit Purchase Price]],"")</f>
        <v/>
      </c>
    </row>
    <row r="700" spans="1:16" ht="16.5" x14ac:dyDescent="0.3">
      <c r="A700" s="6">
        <f t="shared" si="10"/>
        <v>699</v>
      </c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10">
        <f>IFERROR(Table1[[#This Row],[Pack Sale Price]]*Table1[[#This Row],[Current Packs in Stock]],"")</f>
        <v>0</v>
      </c>
      <c r="M700" s="10" t="str">
        <f>IFERROR(Table1[[#This Row],[Total Packs]]/(Table1[[#This Row],[Current Packs in Stock]]*Table1[[#This Row],[Qty per Pack]]),"")</f>
        <v/>
      </c>
      <c r="N700" s="10">
        <f>Table1[[#This Row],[Total Packs]]-(Table1[[#This Row],[Total Packs]]*0.15)</f>
        <v>0</v>
      </c>
      <c r="O700" s="10" t="str">
        <f>IFERROR(Table1[[#This Row],[Unit Sale Price]]-(Table1[[#This Row],[Unit Sale Price]]*0.15),"")</f>
        <v/>
      </c>
      <c r="P700" s="12" t="str">
        <f>IFERROR(Table1[[#This Row],[Unit Sale Price]]-Table1[[#This Row],[Unit Purchase Price]],"")</f>
        <v/>
      </c>
    </row>
    <row r="701" spans="1:16" ht="16.5" x14ac:dyDescent="0.3">
      <c r="A701" s="6">
        <f t="shared" si="10"/>
        <v>700</v>
      </c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10">
        <f>IFERROR(Table1[[#This Row],[Pack Sale Price]]*Table1[[#This Row],[Current Packs in Stock]],"")</f>
        <v>0</v>
      </c>
      <c r="M701" s="10" t="str">
        <f>IFERROR(Table1[[#This Row],[Total Packs]]/(Table1[[#This Row],[Current Packs in Stock]]*Table1[[#This Row],[Qty per Pack]]),"")</f>
        <v/>
      </c>
      <c r="N701" s="10">
        <f>Table1[[#This Row],[Total Packs]]-(Table1[[#This Row],[Total Packs]]*0.15)</f>
        <v>0</v>
      </c>
      <c r="O701" s="10" t="str">
        <f>IFERROR(Table1[[#This Row],[Unit Sale Price]]-(Table1[[#This Row],[Unit Sale Price]]*0.15),"")</f>
        <v/>
      </c>
      <c r="P701" s="12" t="str">
        <f>IFERROR(Table1[[#This Row],[Unit Sale Price]]-Table1[[#This Row],[Unit Purchase Price]],"")</f>
        <v/>
      </c>
    </row>
    <row r="702" spans="1:16" ht="16.5" x14ac:dyDescent="0.3">
      <c r="A702" s="6">
        <f t="shared" si="10"/>
        <v>701</v>
      </c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10">
        <f>IFERROR(Table1[[#This Row],[Pack Sale Price]]*Table1[[#This Row],[Current Packs in Stock]],"")</f>
        <v>0</v>
      </c>
      <c r="M702" s="10" t="str">
        <f>IFERROR(Table1[[#This Row],[Total Packs]]/(Table1[[#This Row],[Current Packs in Stock]]*Table1[[#This Row],[Qty per Pack]]),"")</f>
        <v/>
      </c>
      <c r="N702" s="10">
        <f>Table1[[#This Row],[Total Packs]]-(Table1[[#This Row],[Total Packs]]*0.15)</f>
        <v>0</v>
      </c>
      <c r="O702" s="10" t="str">
        <f>IFERROR(Table1[[#This Row],[Unit Sale Price]]-(Table1[[#This Row],[Unit Sale Price]]*0.15),"")</f>
        <v/>
      </c>
      <c r="P702" s="12" t="str">
        <f>IFERROR(Table1[[#This Row],[Unit Sale Price]]-Table1[[#This Row],[Unit Purchase Price]],"")</f>
        <v/>
      </c>
    </row>
    <row r="703" spans="1:16" ht="16.5" x14ac:dyDescent="0.3">
      <c r="A703" s="6">
        <f t="shared" si="10"/>
        <v>702</v>
      </c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10">
        <f>IFERROR(Table1[[#This Row],[Pack Sale Price]]*Table1[[#This Row],[Current Packs in Stock]],"")</f>
        <v>0</v>
      </c>
      <c r="M703" s="10" t="str">
        <f>IFERROR(Table1[[#This Row],[Total Packs]]/(Table1[[#This Row],[Current Packs in Stock]]*Table1[[#This Row],[Qty per Pack]]),"")</f>
        <v/>
      </c>
      <c r="N703" s="10">
        <f>Table1[[#This Row],[Total Packs]]-(Table1[[#This Row],[Total Packs]]*0.15)</f>
        <v>0</v>
      </c>
      <c r="O703" s="10" t="str">
        <f>IFERROR(Table1[[#This Row],[Unit Sale Price]]-(Table1[[#This Row],[Unit Sale Price]]*0.15),"")</f>
        <v/>
      </c>
      <c r="P703" s="12" t="str">
        <f>IFERROR(Table1[[#This Row],[Unit Sale Price]]-Table1[[#This Row],[Unit Purchase Price]],"")</f>
        <v/>
      </c>
    </row>
    <row r="704" spans="1:16" ht="16.5" x14ac:dyDescent="0.3">
      <c r="A704" s="6">
        <f t="shared" si="10"/>
        <v>703</v>
      </c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10">
        <f>IFERROR(Table1[[#This Row],[Pack Sale Price]]*Table1[[#This Row],[Current Packs in Stock]],"")</f>
        <v>0</v>
      </c>
      <c r="M704" s="10" t="str">
        <f>IFERROR(Table1[[#This Row],[Total Packs]]/(Table1[[#This Row],[Current Packs in Stock]]*Table1[[#This Row],[Qty per Pack]]),"")</f>
        <v/>
      </c>
      <c r="N704" s="10">
        <f>Table1[[#This Row],[Total Packs]]-(Table1[[#This Row],[Total Packs]]*0.15)</f>
        <v>0</v>
      </c>
      <c r="O704" s="10" t="str">
        <f>IFERROR(Table1[[#This Row],[Unit Sale Price]]-(Table1[[#This Row],[Unit Sale Price]]*0.15),"")</f>
        <v/>
      </c>
      <c r="P704" s="12" t="str">
        <f>IFERROR(Table1[[#This Row],[Unit Sale Price]]-Table1[[#This Row],[Unit Purchase Price]],"")</f>
        <v/>
      </c>
    </row>
    <row r="705" spans="1:16" ht="16.5" x14ac:dyDescent="0.3">
      <c r="A705" s="6">
        <f t="shared" si="10"/>
        <v>704</v>
      </c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10">
        <f>IFERROR(Table1[[#This Row],[Pack Sale Price]]*Table1[[#This Row],[Current Packs in Stock]],"")</f>
        <v>0</v>
      </c>
      <c r="M705" s="10" t="str">
        <f>IFERROR(Table1[[#This Row],[Total Packs]]/(Table1[[#This Row],[Current Packs in Stock]]*Table1[[#This Row],[Qty per Pack]]),"")</f>
        <v/>
      </c>
      <c r="N705" s="10">
        <f>Table1[[#This Row],[Total Packs]]-(Table1[[#This Row],[Total Packs]]*0.15)</f>
        <v>0</v>
      </c>
      <c r="O705" s="10" t="str">
        <f>IFERROR(Table1[[#This Row],[Unit Sale Price]]-(Table1[[#This Row],[Unit Sale Price]]*0.15),"")</f>
        <v/>
      </c>
      <c r="P705" s="12" t="str">
        <f>IFERROR(Table1[[#This Row],[Unit Sale Price]]-Table1[[#This Row],[Unit Purchase Price]],"")</f>
        <v/>
      </c>
    </row>
    <row r="706" spans="1:16" ht="16.5" x14ac:dyDescent="0.3">
      <c r="A706" s="6">
        <f t="shared" si="10"/>
        <v>705</v>
      </c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10">
        <f>IFERROR(Table1[[#This Row],[Pack Sale Price]]*Table1[[#This Row],[Current Packs in Stock]],"")</f>
        <v>0</v>
      </c>
      <c r="M706" s="10" t="str">
        <f>IFERROR(Table1[[#This Row],[Total Packs]]/(Table1[[#This Row],[Current Packs in Stock]]*Table1[[#This Row],[Qty per Pack]]),"")</f>
        <v/>
      </c>
      <c r="N706" s="10">
        <f>Table1[[#This Row],[Total Packs]]-(Table1[[#This Row],[Total Packs]]*0.15)</f>
        <v>0</v>
      </c>
      <c r="O706" s="10" t="str">
        <f>IFERROR(Table1[[#This Row],[Unit Sale Price]]-(Table1[[#This Row],[Unit Sale Price]]*0.15),"")</f>
        <v/>
      </c>
      <c r="P706" s="12" t="str">
        <f>IFERROR(Table1[[#This Row],[Unit Sale Price]]-Table1[[#This Row],[Unit Purchase Price]],"")</f>
        <v/>
      </c>
    </row>
    <row r="707" spans="1:16" ht="16.5" x14ac:dyDescent="0.3">
      <c r="A707" s="6">
        <f t="shared" si="10"/>
        <v>706</v>
      </c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10">
        <f>IFERROR(Table1[[#This Row],[Pack Sale Price]]*Table1[[#This Row],[Current Packs in Stock]],"")</f>
        <v>0</v>
      </c>
      <c r="M707" s="10" t="str">
        <f>IFERROR(Table1[[#This Row],[Total Packs]]/(Table1[[#This Row],[Current Packs in Stock]]*Table1[[#This Row],[Qty per Pack]]),"")</f>
        <v/>
      </c>
      <c r="N707" s="10">
        <f>Table1[[#This Row],[Total Packs]]-(Table1[[#This Row],[Total Packs]]*0.15)</f>
        <v>0</v>
      </c>
      <c r="O707" s="10" t="str">
        <f>IFERROR(Table1[[#This Row],[Unit Sale Price]]-(Table1[[#This Row],[Unit Sale Price]]*0.15),"")</f>
        <v/>
      </c>
      <c r="P707" s="12" t="str">
        <f>IFERROR(Table1[[#This Row],[Unit Sale Price]]-Table1[[#This Row],[Unit Purchase Price]],"")</f>
        <v/>
      </c>
    </row>
    <row r="708" spans="1:16" ht="16.5" x14ac:dyDescent="0.3">
      <c r="A708" s="6">
        <f t="shared" ref="A708:A771" si="11">A707+1</f>
        <v>707</v>
      </c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10">
        <f>IFERROR(Table1[[#This Row],[Pack Sale Price]]*Table1[[#This Row],[Current Packs in Stock]],"")</f>
        <v>0</v>
      </c>
      <c r="M708" s="10" t="str">
        <f>IFERROR(Table1[[#This Row],[Total Packs]]/(Table1[[#This Row],[Current Packs in Stock]]*Table1[[#This Row],[Qty per Pack]]),"")</f>
        <v/>
      </c>
      <c r="N708" s="10">
        <f>Table1[[#This Row],[Total Packs]]-(Table1[[#This Row],[Total Packs]]*0.15)</f>
        <v>0</v>
      </c>
      <c r="O708" s="10" t="str">
        <f>IFERROR(Table1[[#This Row],[Unit Sale Price]]-(Table1[[#This Row],[Unit Sale Price]]*0.15),"")</f>
        <v/>
      </c>
      <c r="P708" s="12" t="str">
        <f>IFERROR(Table1[[#This Row],[Unit Sale Price]]-Table1[[#This Row],[Unit Purchase Price]],"")</f>
        <v/>
      </c>
    </row>
    <row r="709" spans="1:16" ht="16.5" x14ac:dyDescent="0.3">
      <c r="A709" s="6">
        <f t="shared" si="11"/>
        <v>708</v>
      </c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10">
        <f>IFERROR(Table1[[#This Row],[Pack Sale Price]]*Table1[[#This Row],[Current Packs in Stock]],"")</f>
        <v>0</v>
      </c>
      <c r="M709" s="10" t="str">
        <f>IFERROR(Table1[[#This Row],[Total Packs]]/(Table1[[#This Row],[Current Packs in Stock]]*Table1[[#This Row],[Qty per Pack]]),"")</f>
        <v/>
      </c>
      <c r="N709" s="10">
        <f>Table1[[#This Row],[Total Packs]]-(Table1[[#This Row],[Total Packs]]*0.15)</f>
        <v>0</v>
      </c>
      <c r="O709" s="10" t="str">
        <f>IFERROR(Table1[[#This Row],[Unit Sale Price]]-(Table1[[#This Row],[Unit Sale Price]]*0.15),"")</f>
        <v/>
      </c>
      <c r="P709" s="12" t="str">
        <f>IFERROR(Table1[[#This Row],[Unit Sale Price]]-Table1[[#This Row],[Unit Purchase Price]],"")</f>
        <v/>
      </c>
    </row>
    <row r="710" spans="1:16" ht="16.5" x14ac:dyDescent="0.3">
      <c r="A710" s="6">
        <f t="shared" si="11"/>
        <v>709</v>
      </c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10">
        <f>IFERROR(Table1[[#This Row],[Pack Sale Price]]*Table1[[#This Row],[Current Packs in Stock]],"")</f>
        <v>0</v>
      </c>
      <c r="M710" s="10" t="str">
        <f>IFERROR(Table1[[#This Row],[Total Packs]]/(Table1[[#This Row],[Current Packs in Stock]]*Table1[[#This Row],[Qty per Pack]]),"")</f>
        <v/>
      </c>
      <c r="N710" s="10">
        <f>Table1[[#This Row],[Total Packs]]-(Table1[[#This Row],[Total Packs]]*0.15)</f>
        <v>0</v>
      </c>
      <c r="O710" s="10" t="str">
        <f>IFERROR(Table1[[#This Row],[Unit Sale Price]]-(Table1[[#This Row],[Unit Sale Price]]*0.15),"")</f>
        <v/>
      </c>
      <c r="P710" s="12" t="str">
        <f>IFERROR(Table1[[#This Row],[Unit Sale Price]]-Table1[[#This Row],[Unit Purchase Price]],"")</f>
        <v/>
      </c>
    </row>
    <row r="711" spans="1:16" ht="16.5" x14ac:dyDescent="0.3">
      <c r="A711" s="6">
        <f t="shared" si="11"/>
        <v>710</v>
      </c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10">
        <f>IFERROR(Table1[[#This Row],[Pack Sale Price]]*Table1[[#This Row],[Current Packs in Stock]],"")</f>
        <v>0</v>
      </c>
      <c r="M711" s="10" t="str">
        <f>IFERROR(Table1[[#This Row],[Total Packs]]/(Table1[[#This Row],[Current Packs in Stock]]*Table1[[#This Row],[Qty per Pack]]),"")</f>
        <v/>
      </c>
      <c r="N711" s="10">
        <f>Table1[[#This Row],[Total Packs]]-(Table1[[#This Row],[Total Packs]]*0.15)</f>
        <v>0</v>
      </c>
      <c r="O711" s="10" t="str">
        <f>IFERROR(Table1[[#This Row],[Unit Sale Price]]-(Table1[[#This Row],[Unit Sale Price]]*0.15),"")</f>
        <v/>
      </c>
      <c r="P711" s="12" t="str">
        <f>IFERROR(Table1[[#This Row],[Unit Sale Price]]-Table1[[#This Row],[Unit Purchase Price]],"")</f>
        <v/>
      </c>
    </row>
    <row r="712" spans="1:16" ht="16.5" x14ac:dyDescent="0.3">
      <c r="A712" s="6">
        <f t="shared" si="11"/>
        <v>711</v>
      </c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10">
        <f>IFERROR(Table1[[#This Row],[Pack Sale Price]]*Table1[[#This Row],[Current Packs in Stock]],"")</f>
        <v>0</v>
      </c>
      <c r="M712" s="10" t="str">
        <f>IFERROR(Table1[[#This Row],[Total Packs]]/(Table1[[#This Row],[Current Packs in Stock]]*Table1[[#This Row],[Qty per Pack]]),"")</f>
        <v/>
      </c>
      <c r="N712" s="10">
        <f>Table1[[#This Row],[Total Packs]]-(Table1[[#This Row],[Total Packs]]*0.15)</f>
        <v>0</v>
      </c>
      <c r="O712" s="10" t="str">
        <f>IFERROR(Table1[[#This Row],[Unit Sale Price]]-(Table1[[#This Row],[Unit Sale Price]]*0.15),"")</f>
        <v/>
      </c>
      <c r="P712" s="12" t="str">
        <f>IFERROR(Table1[[#This Row],[Unit Sale Price]]-Table1[[#This Row],[Unit Purchase Price]],"")</f>
        <v/>
      </c>
    </row>
    <row r="713" spans="1:16" ht="16.5" x14ac:dyDescent="0.3">
      <c r="A713" s="6">
        <f t="shared" si="11"/>
        <v>712</v>
      </c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10">
        <f>IFERROR(Table1[[#This Row],[Pack Sale Price]]*Table1[[#This Row],[Current Packs in Stock]],"")</f>
        <v>0</v>
      </c>
      <c r="M713" s="10" t="str">
        <f>IFERROR(Table1[[#This Row],[Total Packs]]/(Table1[[#This Row],[Current Packs in Stock]]*Table1[[#This Row],[Qty per Pack]]),"")</f>
        <v/>
      </c>
      <c r="N713" s="10">
        <f>Table1[[#This Row],[Total Packs]]-(Table1[[#This Row],[Total Packs]]*0.15)</f>
        <v>0</v>
      </c>
      <c r="O713" s="10" t="str">
        <f>IFERROR(Table1[[#This Row],[Unit Sale Price]]-(Table1[[#This Row],[Unit Sale Price]]*0.15),"")</f>
        <v/>
      </c>
      <c r="P713" s="12" t="str">
        <f>IFERROR(Table1[[#This Row],[Unit Sale Price]]-Table1[[#This Row],[Unit Purchase Price]],"")</f>
        <v/>
      </c>
    </row>
    <row r="714" spans="1:16" ht="16.5" x14ac:dyDescent="0.3">
      <c r="A714" s="6">
        <f t="shared" si="11"/>
        <v>713</v>
      </c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10">
        <f>IFERROR(Table1[[#This Row],[Pack Sale Price]]*Table1[[#This Row],[Current Packs in Stock]],"")</f>
        <v>0</v>
      </c>
      <c r="M714" s="10" t="str">
        <f>IFERROR(Table1[[#This Row],[Total Packs]]/(Table1[[#This Row],[Current Packs in Stock]]*Table1[[#This Row],[Qty per Pack]]),"")</f>
        <v/>
      </c>
      <c r="N714" s="10">
        <f>Table1[[#This Row],[Total Packs]]-(Table1[[#This Row],[Total Packs]]*0.15)</f>
        <v>0</v>
      </c>
      <c r="O714" s="10" t="str">
        <f>IFERROR(Table1[[#This Row],[Unit Sale Price]]-(Table1[[#This Row],[Unit Sale Price]]*0.15),"")</f>
        <v/>
      </c>
      <c r="P714" s="12" t="str">
        <f>IFERROR(Table1[[#This Row],[Unit Sale Price]]-Table1[[#This Row],[Unit Purchase Price]],"")</f>
        <v/>
      </c>
    </row>
    <row r="715" spans="1:16" ht="16.5" x14ac:dyDescent="0.3">
      <c r="A715" s="6">
        <f t="shared" si="11"/>
        <v>714</v>
      </c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10">
        <f>IFERROR(Table1[[#This Row],[Pack Sale Price]]*Table1[[#This Row],[Current Packs in Stock]],"")</f>
        <v>0</v>
      </c>
      <c r="M715" s="10" t="str">
        <f>IFERROR(Table1[[#This Row],[Total Packs]]/(Table1[[#This Row],[Current Packs in Stock]]*Table1[[#This Row],[Qty per Pack]]),"")</f>
        <v/>
      </c>
      <c r="N715" s="10">
        <f>Table1[[#This Row],[Total Packs]]-(Table1[[#This Row],[Total Packs]]*0.15)</f>
        <v>0</v>
      </c>
      <c r="O715" s="10" t="str">
        <f>IFERROR(Table1[[#This Row],[Unit Sale Price]]-(Table1[[#This Row],[Unit Sale Price]]*0.15),"")</f>
        <v/>
      </c>
      <c r="P715" s="12" t="str">
        <f>IFERROR(Table1[[#This Row],[Unit Sale Price]]-Table1[[#This Row],[Unit Purchase Price]],"")</f>
        <v/>
      </c>
    </row>
    <row r="716" spans="1:16" ht="16.5" x14ac:dyDescent="0.3">
      <c r="A716" s="6">
        <f t="shared" si="11"/>
        <v>715</v>
      </c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10">
        <f>IFERROR(Table1[[#This Row],[Pack Sale Price]]*Table1[[#This Row],[Current Packs in Stock]],"")</f>
        <v>0</v>
      </c>
      <c r="M716" s="10" t="str">
        <f>IFERROR(Table1[[#This Row],[Total Packs]]/(Table1[[#This Row],[Current Packs in Stock]]*Table1[[#This Row],[Qty per Pack]]),"")</f>
        <v/>
      </c>
      <c r="N716" s="10">
        <f>Table1[[#This Row],[Total Packs]]-(Table1[[#This Row],[Total Packs]]*0.15)</f>
        <v>0</v>
      </c>
      <c r="O716" s="10" t="str">
        <f>IFERROR(Table1[[#This Row],[Unit Sale Price]]-(Table1[[#This Row],[Unit Sale Price]]*0.15),"")</f>
        <v/>
      </c>
      <c r="P716" s="12" t="str">
        <f>IFERROR(Table1[[#This Row],[Unit Sale Price]]-Table1[[#This Row],[Unit Purchase Price]],"")</f>
        <v/>
      </c>
    </row>
    <row r="717" spans="1:16" ht="16.5" x14ac:dyDescent="0.3">
      <c r="A717" s="6">
        <f t="shared" si="11"/>
        <v>716</v>
      </c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10">
        <f>IFERROR(Table1[[#This Row],[Pack Sale Price]]*Table1[[#This Row],[Current Packs in Stock]],"")</f>
        <v>0</v>
      </c>
      <c r="M717" s="10" t="str">
        <f>IFERROR(Table1[[#This Row],[Total Packs]]/(Table1[[#This Row],[Current Packs in Stock]]*Table1[[#This Row],[Qty per Pack]]),"")</f>
        <v/>
      </c>
      <c r="N717" s="10">
        <f>Table1[[#This Row],[Total Packs]]-(Table1[[#This Row],[Total Packs]]*0.15)</f>
        <v>0</v>
      </c>
      <c r="O717" s="10" t="str">
        <f>IFERROR(Table1[[#This Row],[Unit Sale Price]]-(Table1[[#This Row],[Unit Sale Price]]*0.15),"")</f>
        <v/>
      </c>
      <c r="P717" s="12" t="str">
        <f>IFERROR(Table1[[#This Row],[Unit Sale Price]]-Table1[[#This Row],[Unit Purchase Price]],"")</f>
        <v/>
      </c>
    </row>
    <row r="718" spans="1:16" ht="16.5" x14ac:dyDescent="0.3">
      <c r="A718" s="6">
        <f t="shared" si="11"/>
        <v>717</v>
      </c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10">
        <f>IFERROR(Table1[[#This Row],[Pack Sale Price]]*Table1[[#This Row],[Current Packs in Stock]],"")</f>
        <v>0</v>
      </c>
      <c r="M718" s="10" t="str">
        <f>IFERROR(Table1[[#This Row],[Total Packs]]/(Table1[[#This Row],[Current Packs in Stock]]*Table1[[#This Row],[Qty per Pack]]),"")</f>
        <v/>
      </c>
      <c r="N718" s="10">
        <f>Table1[[#This Row],[Total Packs]]-(Table1[[#This Row],[Total Packs]]*0.15)</f>
        <v>0</v>
      </c>
      <c r="O718" s="10" t="str">
        <f>IFERROR(Table1[[#This Row],[Unit Sale Price]]-(Table1[[#This Row],[Unit Sale Price]]*0.15),"")</f>
        <v/>
      </c>
      <c r="P718" s="12" t="str">
        <f>IFERROR(Table1[[#This Row],[Unit Sale Price]]-Table1[[#This Row],[Unit Purchase Price]],"")</f>
        <v/>
      </c>
    </row>
    <row r="719" spans="1:16" ht="16.5" x14ac:dyDescent="0.3">
      <c r="A719" s="6">
        <f t="shared" si="11"/>
        <v>718</v>
      </c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10">
        <f>IFERROR(Table1[[#This Row],[Pack Sale Price]]*Table1[[#This Row],[Current Packs in Stock]],"")</f>
        <v>0</v>
      </c>
      <c r="M719" s="10" t="str">
        <f>IFERROR(Table1[[#This Row],[Total Packs]]/(Table1[[#This Row],[Current Packs in Stock]]*Table1[[#This Row],[Qty per Pack]]),"")</f>
        <v/>
      </c>
      <c r="N719" s="10">
        <f>Table1[[#This Row],[Total Packs]]-(Table1[[#This Row],[Total Packs]]*0.15)</f>
        <v>0</v>
      </c>
      <c r="O719" s="10" t="str">
        <f>IFERROR(Table1[[#This Row],[Unit Sale Price]]-(Table1[[#This Row],[Unit Sale Price]]*0.15),"")</f>
        <v/>
      </c>
      <c r="P719" s="12" t="str">
        <f>IFERROR(Table1[[#This Row],[Unit Sale Price]]-Table1[[#This Row],[Unit Purchase Price]],"")</f>
        <v/>
      </c>
    </row>
    <row r="720" spans="1:16" ht="16.5" x14ac:dyDescent="0.3">
      <c r="A720" s="6">
        <f t="shared" si="11"/>
        <v>719</v>
      </c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10">
        <f>IFERROR(Table1[[#This Row],[Pack Sale Price]]*Table1[[#This Row],[Current Packs in Stock]],"")</f>
        <v>0</v>
      </c>
      <c r="M720" s="10" t="str">
        <f>IFERROR(Table1[[#This Row],[Total Packs]]/(Table1[[#This Row],[Current Packs in Stock]]*Table1[[#This Row],[Qty per Pack]]),"")</f>
        <v/>
      </c>
      <c r="N720" s="10">
        <f>Table1[[#This Row],[Total Packs]]-(Table1[[#This Row],[Total Packs]]*0.15)</f>
        <v>0</v>
      </c>
      <c r="O720" s="10" t="str">
        <f>IFERROR(Table1[[#This Row],[Unit Sale Price]]-(Table1[[#This Row],[Unit Sale Price]]*0.15),"")</f>
        <v/>
      </c>
      <c r="P720" s="12" t="str">
        <f>IFERROR(Table1[[#This Row],[Unit Sale Price]]-Table1[[#This Row],[Unit Purchase Price]],"")</f>
        <v/>
      </c>
    </row>
    <row r="721" spans="1:16" ht="16.5" x14ac:dyDescent="0.3">
      <c r="A721" s="6">
        <f t="shared" si="11"/>
        <v>720</v>
      </c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10">
        <f>IFERROR(Table1[[#This Row],[Pack Sale Price]]*Table1[[#This Row],[Current Packs in Stock]],"")</f>
        <v>0</v>
      </c>
      <c r="M721" s="10" t="str">
        <f>IFERROR(Table1[[#This Row],[Total Packs]]/(Table1[[#This Row],[Current Packs in Stock]]*Table1[[#This Row],[Qty per Pack]]),"")</f>
        <v/>
      </c>
      <c r="N721" s="10">
        <f>Table1[[#This Row],[Total Packs]]-(Table1[[#This Row],[Total Packs]]*0.15)</f>
        <v>0</v>
      </c>
      <c r="O721" s="10" t="str">
        <f>IFERROR(Table1[[#This Row],[Unit Sale Price]]-(Table1[[#This Row],[Unit Sale Price]]*0.15),"")</f>
        <v/>
      </c>
      <c r="P721" s="12" t="str">
        <f>IFERROR(Table1[[#This Row],[Unit Sale Price]]-Table1[[#This Row],[Unit Purchase Price]],"")</f>
        <v/>
      </c>
    </row>
    <row r="722" spans="1:16" ht="16.5" x14ac:dyDescent="0.3">
      <c r="A722" s="6">
        <f t="shared" si="11"/>
        <v>721</v>
      </c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10">
        <f>IFERROR(Table1[[#This Row],[Pack Sale Price]]*Table1[[#This Row],[Current Packs in Stock]],"")</f>
        <v>0</v>
      </c>
      <c r="M722" s="10" t="str">
        <f>IFERROR(Table1[[#This Row],[Total Packs]]/(Table1[[#This Row],[Current Packs in Stock]]*Table1[[#This Row],[Qty per Pack]]),"")</f>
        <v/>
      </c>
      <c r="N722" s="10">
        <f>Table1[[#This Row],[Total Packs]]-(Table1[[#This Row],[Total Packs]]*0.15)</f>
        <v>0</v>
      </c>
      <c r="O722" s="10" t="str">
        <f>IFERROR(Table1[[#This Row],[Unit Sale Price]]-(Table1[[#This Row],[Unit Sale Price]]*0.15),"")</f>
        <v/>
      </c>
      <c r="P722" s="12" t="str">
        <f>IFERROR(Table1[[#This Row],[Unit Sale Price]]-Table1[[#This Row],[Unit Purchase Price]],"")</f>
        <v/>
      </c>
    </row>
    <row r="723" spans="1:16" ht="16.5" x14ac:dyDescent="0.3">
      <c r="A723" s="6">
        <f t="shared" si="11"/>
        <v>722</v>
      </c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10">
        <f>IFERROR(Table1[[#This Row],[Pack Sale Price]]*Table1[[#This Row],[Current Packs in Stock]],"")</f>
        <v>0</v>
      </c>
      <c r="M723" s="10" t="str">
        <f>IFERROR(Table1[[#This Row],[Total Packs]]/(Table1[[#This Row],[Current Packs in Stock]]*Table1[[#This Row],[Qty per Pack]]),"")</f>
        <v/>
      </c>
      <c r="N723" s="10">
        <f>Table1[[#This Row],[Total Packs]]-(Table1[[#This Row],[Total Packs]]*0.15)</f>
        <v>0</v>
      </c>
      <c r="O723" s="10" t="str">
        <f>IFERROR(Table1[[#This Row],[Unit Sale Price]]-(Table1[[#This Row],[Unit Sale Price]]*0.15),"")</f>
        <v/>
      </c>
      <c r="P723" s="12" t="str">
        <f>IFERROR(Table1[[#This Row],[Unit Sale Price]]-Table1[[#This Row],[Unit Purchase Price]],"")</f>
        <v/>
      </c>
    </row>
    <row r="724" spans="1:16" ht="16.5" x14ac:dyDescent="0.3">
      <c r="A724" s="6">
        <f t="shared" si="11"/>
        <v>723</v>
      </c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10">
        <f>IFERROR(Table1[[#This Row],[Pack Sale Price]]*Table1[[#This Row],[Current Packs in Stock]],"")</f>
        <v>0</v>
      </c>
      <c r="M724" s="10" t="str">
        <f>IFERROR(Table1[[#This Row],[Total Packs]]/(Table1[[#This Row],[Current Packs in Stock]]*Table1[[#This Row],[Qty per Pack]]),"")</f>
        <v/>
      </c>
      <c r="N724" s="10">
        <f>Table1[[#This Row],[Total Packs]]-(Table1[[#This Row],[Total Packs]]*0.15)</f>
        <v>0</v>
      </c>
      <c r="O724" s="10" t="str">
        <f>IFERROR(Table1[[#This Row],[Unit Sale Price]]-(Table1[[#This Row],[Unit Sale Price]]*0.15),"")</f>
        <v/>
      </c>
      <c r="P724" s="12" t="str">
        <f>IFERROR(Table1[[#This Row],[Unit Sale Price]]-Table1[[#This Row],[Unit Purchase Price]],"")</f>
        <v/>
      </c>
    </row>
    <row r="725" spans="1:16" ht="16.5" x14ac:dyDescent="0.3">
      <c r="A725" s="6">
        <f t="shared" si="11"/>
        <v>724</v>
      </c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10">
        <f>IFERROR(Table1[[#This Row],[Pack Sale Price]]*Table1[[#This Row],[Current Packs in Stock]],"")</f>
        <v>0</v>
      </c>
      <c r="M725" s="10" t="str">
        <f>IFERROR(Table1[[#This Row],[Total Packs]]/(Table1[[#This Row],[Current Packs in Stock]]*Table1[[#This Row],[Qty per Pack]]),"")</f>
        <v/>
      </c>
      <c r="N725" s="10">
        <f>Table1[[#This Row],[Total Packs]]-(Table1[[#This Row],[Total Packs]]*0.15)</f>
        <v>0</v>
      </c>
      <c r="O725" s="10" t="str">
        <f>IFERROR(Table1[[#This Row],[Unit Sale Price]]-(Table1[[#This Row],[Unit Sale Price]]*0.15),"")</f>
        <v/>
      </c>
      <c r="P725" s="12" t="str">
        <f>IFERROR(Table1[[#This Row],[Unit Sale Price]]-Table1[[#This Row],[Unit Purchase Price]],"")</f>
        <v/>
      </c>
    </row>
    <row r="726" spans="1:16" ht="16.5" x14ac:dyDescent="0.3">
      <c r="A726" s="6">
        <f t="shared" si="11"/>
        <v>725</v>
      </c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10">
        <f>IFERROR(Table1[[#This Row],[Pack Sale Price]]*Table1[[#This Row],[Current Packs in Stock]],"")</f>
        <v>0</v>
      </c>
      <c r="M726" s="10" t="str">
        <f>IFERROR(Table1[[#This Row],[Total Packs]]/(Table1[[#This Row],[Current Packs in Stock]]*Table1[[#This Row],[Qty per Pack]]),"")</f>
        <v/>
      </c>
      <c r="N726" s="10">
        <f>Table1[[#This Row],[Total Packs]]-(Table1[[#This Row],[Total Packs]]*0.15)</f>
        <v>0</v>
      </c>
      <c r="O726" s="10" t="str">
        <f>IFERROR(Table1[[#This Row],[Unit Sale Price]]-(Table1[[#This Row],[Unit Sale Price]]*0.15),"")</f>
        <v/>
      </c>
      <c r="P726" s="12" t="str">
        <f>IFERROR(Table1[[#This Row],[Unit Sale Price]]-Table1[[#This Row],[Unit Purchase Price]],"")</f>
        <v/>
      </c>
    </row>
    <row r="727" spans="1:16" ht="16.5" x14ac:dyDescent="0.3">
      <c r="A727" s="6">
        <f t="shared" si="11"/>
        <v>726</v>
      </c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10">
        <f>IFERROR(Table1[[#This Row],[Pack Sale Price]]*Table1[[#This Row],[Current Packs in Stock]],"")</f>
        <v>0</v>
      </c>
      <c r="M727" s="10" t="str">
        <f>IFERROR(Table1[[#This Row],[Total Packs]]/(Table1[[#This Row],[Current Packs in Stock]]*Table1[[#This Row],[Qty per Pack]]),"")</f>
        <v/>
      </c>
      <c r="N727" s="10">
        <f>Table1[[#This Row],[Total Packs]]-(Table1[[#This Row],[Total Packs]]*0.15)</f>
        <v>0</v>
      </c>
      <c r="O727" s="10" t="str">
        <f>IFERROR(Table1[[#This Row],[Unit Sale Price]]-(Table1[[#This Row],[Unit Sale Price]]*0.15),"")</f>
        <v/>
      </c>
      <c r="P727" s="12" t="str">
        <f>IFERROR(Table1[[#This Row],[Unit Sale Price]]-Table1[[#This Row],[Unit Purchase Price]],"")</f>
        <v/>
      </c>
    </row>
    <row r="728" spans="1:16" ht="16.5" x14ac:dyDescent="0.3">
      <c r="A728" s="6">
        <f t="shared" si="11"/>
        <v>727</v>
      </c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10">
        <f>IFERROR(Table1[[#This Row],[Pack Sale Price]]*Table1[[#This Row],[Current Packs in Stock]],"")</f>
        <v>0</v>
      </c>
      <c r="M728" s="10" t="str">
        <f>IFERROR(Table1[[#This Row],[Total Packs]]/(Table1[[#This Row],[Current Packs in Stock]]*Table1[[#This Row],[Qty per Pack]]),"")</f>
        <v/>
      </c>
      <c r="N728" s="10">
        <f>Table1[[#This Row],[Total Packs]]-(Table1[[#This Row],[Total Packs]]*0.15)</f>
        <v>0</v>
      </c>
      <c r="O728" s="10" t="str">
        <f>IFERROR(Table1[[#This Row],[Unit Sale Price]]-(Table1[[#This Row],[Unit Sale Price]]*0.15),"")</f>
        <v/>
      </c>
      <c r="P728" s="12" t="str">
        <f>IFERROR(Table1[[#This Row],[Unit Sale Price]]-Table1[[#This Row],[Unit Purchase Price]],"")</f>
        <v/>
      </c>
    </row>
    <row r="729" spans="1:16" ht="16.5" x14ac:dyDescent="0.3">
      <c r="A729" s="6">
        <f t="shared" si="11"/>
        <v>728</v>
      </c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10">
        <f>IFERROR(Table1[[#This Row],[Pack Sale Price]]*Table1[[#This Row],[Current Packs in Stock]],"")</f>
        <v>0</v>
      </c>
      <c r="M729" s="10" t="str">
        <f>IFERROR(Table1[[#This Row],[Total Packs]]/(Table1[[#This Row],[Current Packs in Stock]]*Table1[[#This Row],[Qty per Pack]]),"")</f>
        <v/>
      </c>
      <c r="N729" s="10">
        <f>Table1[[#This Row],[Total Packs]]-(Table1[[#This Row],[Total Packs]]*0.15)</f>
        <v>0</v>
      </c>
      <c r="O729" s="10" t="str">
        <f>IFERROR(Table1[[#This Row],[Unit Sale Price]]-(Table1[[#This Row],[Unit Sale Price]]*0.15),"")</f>
        <v/>
      </c>
      <c r="P729" s="12" t="str">
        <f>IFERROR(Table1[[#This Row],[Unit Sale Price]]-Table1[[#This Row],[Unit Purchase Price]],"")</f>
        <v/>
      </c>
    </row>
    <row r="730" spans="1:16" ht="16.5" x14ac:dyDescent="0.3">
      <c r="A730" s="6">
        <f t="shared" si="11"/>
        <v>729</v>
      </c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10">
        <f>IFERROR(Table1[[#This Row],[Pack Sale Price]]*Table1[[#This Row],[Current Packs in Stock]],"")</f>
        <v>0</v>
      </c>
      <c r="M730" s="10" t="str">
        <f>IFERROR(Table1[[#This Row],[Total Packs]]/(Table1[[#This Row],[Current Packs in Stock]]*Table1[[#This Row],[Qty per Pack]]),"")</f>
        <v/>
      </c>
      <c r="N730" s="10">
        <f>Table1[[#This Row],[Total Packs]]-(Table1[[#This Row],[Total Packs]]*0.15)</f>
        <v>0</v>
      </c>
      <c r="O730" s="10" t="str">
        <f>IFERROR(Table1[[#This Row],[Unit Sale Price]]-(Table1[[#This Row],[Unit Sale Price]]*0.15),"")</f>
        <v/>
      </c>
      <c r="P730" s="12" t="str">
        <f>IFERROR(Table1[[#This Row],[Unit Sale Price]]-Table1[[#This Row],[Unit Purchase Price]],"")</f>
        <v/>
      </c>
    </row>
    <row r="731" spans="1:16" ht="16.5" x14ac:dyDescent="0.3">
      <c r="A731" s="6">
        <f t="shared" si="11"/>
        <v>730</v>
      </c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10">
        <f>IFERROR(Table1[[#This Row],[Pack Sale Price]]*Table1[[#This Row],[Current Packs in Stock]],"")</f>
        <v>0</v>
      </c>
      <c r="M731" s="10" t="str">
        <f>IFERROR(Table1[[#This Row],[Total Packs]]/(Table1[[#This Row],[Current Packs in Stock]]*Table1[[#This Row],[Qty per Pack]]),"")</f>
        <v/>
      </c>
      <c r="N731" s="10">
        <f>Table1[[#This Row],[Total Packs]]-(Table1[[#This Row],[Total Packs]]*0.15)</f>
        <v>0</v>
      </c>
      <c r="O731" s="10" t="str">
        <f>IFERROR(Table1[[#This Row],[Unit Sale Price]]-(Table1[[#This Row],[Unit Sale Price]]*0.15),"")</f>
        <v/>
      </c>
      <c r="P731" s="12" t="str">
        <f>IFERROR(Table1[[#This Row],[Unit Sale Price]]-Table1[[#This Row],[Unit Purchase Price]],"")</f>
        <v/>
      </c>
    </row>
    <row r="732" spans="1:16" ht="16.5" x14ac:dyDescent="0.3">
      <c r="A732" s="6">
        <f t="shared" si="11"/>
        <v>731</v>
      </c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10">
        <f>IFERROR(Table1[[#This Row],[Pack Sale Price]]*Table1[[#This Row],[Current Packs in Stock]],"")</f>
        <v>0</v>
      </c>
      <c r="M732" s="10" t="str">
        <f>IFERROR(Table1[[#This Row],[Total Packs]]/(Table1[[#This Row],[Current Packs in Stock]]*Table1[[#This Row],[Qty per Pack]]),"")</f>
        <v/>
      </c>
      <c r="N732" s="10">
        <f>Table1[[#This Row],[Total Packs]]-(Table1[[#This Row],[Total Packs]]*0.15)</f>
        <v>0</v>
      </c>
      <c r="O732" s="10" t="str">
        <f>IFERROR(Table1[[#This Row],[Unit Sale Price]]-(Table1[[#This Row],[Unit Sale Price]]*0.15),"")</f>
        <v/>
      </c>
      <c r="P732" s="12" t="str">
        <f>IFERROR(Table1[[#This Row],[Unit Sale Price]]-Table1[[#This Row],[Unit Purchase Price]],"")</f>
        <v/>
      </c>
    </row>
    <row r="733" spans="1:16" ht="16.5" x14ac:dyDescent="0.3">
      <c r="A733" s="6">
        <f t="shared" si="11"/>
        <v>732</v>
      </c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10">
        <f>IFERROR(Table1[[#This Row],[Pack Sale Price]]*Table1[[#This Row],[Current Packs in Stock]],"")</f>
        <v>0</v>
      </c>
      <c r="M733" s="10" t="str">
        <f>IFERROR(Table1[[#This Row],[Total Packs]]/(Table1[[#This Row],[Current Packs in Stock]]*Table1[[#This Row],[Qty per Pack]]),"")</f>
        <v/>
      </c>
      <c r="N733" s="10">
        <f>Table1[[#This Row],[Total Packs]]-(Table1[[#This Row],[Total Packs]]*0.15)</f>
        <v>0</v>
      </c>
      <c r="O733" s="10" t="str">
        <f>IFERROR(Table1[[#This Row],[Unit Sale Price]]-(Table1[[#This Row],[Unit Sale Price]]*0.15),"")</f>
        <v/>
      </c>
      <c r="P733" s="12" t="str">
        <f>IFERROR(Table1[[#This Row],[Unit Sale Price]]-Table1[[#This Row],[Unit Purchase Price]],"")</f>
        <v/>
      </c>
    </row>
    <row r="734" spans="1:16" ht="16.5" x14ac:dyDescent="0.3">
      <c r="A734" s="6">
        <f t="shared" si="11"/>
        <v>733</v>
      </c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10">
        <f>IFERROR(Table1[[#This Row],[Pack Sale Price]]*Table1[[#This Row],[Current Packs in Stock]],"")</f>
        <v>0</v>
      </c>
      <c r="M734" s="10" t="str">
        <f>IFERROR(Table1[[#This Row],[Total Packs]]/(Table1[[#This Row],[Current Packs in Stock]]*Table1[[#This Row],[Qty per Pack]]),"")</f>
        <v/>
      </c>
      <c r="N734" s="10">
        <f>Table1[[#This Row],[Total Packs]]-(Table1[[#This Row],[Total Packs]]*0.15)</f>
        <v>0</v>
      </c>
      <c r="O734" s="10" t="str">
        <f>IFERROR(Table1[[#This Row],[Unit Sale Price]]-(Table1[[#This Row],[Unit Sale Price]]*0.15),"")</f>
        <v/>
      </c>
      <c r="P734" s="12" t="str">
        <f>IFERROR(Table1[[#This Row],[Unit Sale Price]]-Table1[[#This Row],[Unit Purchase Price]],"")</f>
        <v/>
      </c>
    </row>
    <row r="735" spans="1:16" ht="16.5" x14ac:dyDescent="0.3">
      <c r="A735" s="6">
        <f t="shared" si="11"/>
        <v>734</v>
      </c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10">
        <f>IFERROR(Table1[[#This Row],[Pack Sale Price]]*Table1[[#This Row],[Current Packs in Stock]],"")</f>
        <v>0</v>
      </c>
      <c r="M735" s="10" t="str">
        <f>IFERROR(Table1[[#This Row],[Total Packs]]/(Table1[[#This Row],[Current Packs in Stock]]*Table1[[#This Row],[Qty per Pack]]),"")</f>
        <v/>
      </c>
      <c r="N735" s="10">
        <f>Table1[[#This Row],[Total Packs]]-(Table1[[#This Row],[Total Packs]]*0.15)</f>
        <v>0</v>
      </c>
      <c r="O735" s="10" t="str">
        <f>IFERROR(Table1[[#This Row],[Unit Sale Price]]-(Table1[[#This Row],[Unit Sale Price]]*0.15),"")</f>
        <v/>
      </c>
      <c r="P735" s="12" t="str">
        <f>IFERROR(Table1[[#This Row],[Unit Sale Price]]-Table1[[#This Row],[Unit Purchase Price]],"")</f>
        <v/>
      </c>
    </row>
    <row r="736" spans="1:16" ht="16.5" x14ac:dyDescent="0.3">
      <c r="A736" s="6">
        <f t="shared" si="11"/>
        <v>735</v>
      </c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10">
        <f>IFERROR(Table1[[#This Row],[Pack Sale Price]]*Table1[[#This Row],[Current Packs in Stock]],"")</f>
        <v>0</v>
      </c>
      <c r="M736" s="10" t="str">
        <f>IFERROR(Table1[[#This Row],[Total Packs]]/(Table1[[#This Row],[Current Packs in Stock]]*Table1[[#This Row],[Qty per Pack]]),"")</f>
        <v/>
      </c>
      <c r="N736" s="10">
        <f>Table1[[#This Row],[Total Packs]]-(Table1[[#This Row],[Total Packs]]*0.15)</f>
        <v>0</v>
      </c>
      <c r="O736" s="10" t="str">
        <f>IFERROR(Table1[[#This Row],[Unit Sale Price]]-(Table1[[#This Row],[Unit Sale Price]]*0.15),"")</f>
        <v/>
      </c>
      <c r="P736" s="12" t="str">
        <f>IFERROR(Table1[[#This Row],[Unit Sale Price]]-Table1[[#This Row],[Unit Purchase Price]],"")</f>
        <v/>
      </c>
    </row>
    <row r="737" spans="1:16" ht="16.5" x14ac:dyDescent="0.3">
      <c r="A737" s="6">
        <f t="shared" si="11"/>
        <v>736</v>
      </c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10">
        <f>IFERROR(Table1[[#This Row],[Pack Sale Price]]*Table1[[#This Row],[Current Packs in Stock]],"")</f>
        <v>0</v>
      </c>
      <c r="M737" s="10" t="str">
        <f>IFERROR(Table1[[#This Row],[Total Packs]]/(Table1[[#This Row],[Current Packs in Stock]]*Table1[[#This Row],[Qty per Pack]]),"")</f>
        <v/>
      </c>
      <c r="N737" s="10">
        <f>Table1[[#This Row],[Total Packs]]-(Table1[[#This Row],[Total Packs]]*0.15)</f>
        <v>0</v>
      </c>
      <c r="O737" s="10" t="str">
        <f>IFERROR(Table1[[#This Row],[Unit Sale Price]]-(Table1[[#This Row],[Unit Sale Price]]*0.15),"")</f>
        <v/>
      </c>
      <c r="P737" s="12" t="str">
        <f>IFERROR(Table1[[#This Row],[Unit Sale Price]]-Table1[[#This Row],[Unit Purchase Price]],"")</f>
        <v/>
      </c>
    </row>
    <row r="738" spans="1:16" ht="16.5" x14ac:dyDescent="0.3">
      <c r="A738" s="6">
        <f t="shared" si="11"/>
        <v>737</v>
      </c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10">
        <f>IFERROR(Table1[[#This Row],[Pack Sale Price]]*Table1[[#This Row],[Current Packs in Stock]],"")</f>
        <v>0</v>
      </c>
      <c r="M738" s="10" t="str">
        <f>IFERROR(Table1[[#This Row],[Total Packs]]/(Table1[[#This Row],[Current Packs in Stock]]*Table1[[#This Row],[Qty per Pack]]),"")</f>
        <v/>
      </c>
      <c r="N738" s="10">
        <f>Table1[[#This Row],[Total Packs]]-(Table1[[#This Row],[Total Packs]]*0.15)</f>
        <v>0</v>
      </c>
      <c r="O738" s="10" t="str">
        <f>IFERROR(Table1[[#This Row],[Unit Sale Price]]-(Table1[[#This Row],[Unit Sale Price]]*0.15),"")</f>
        <v/>
      </c>
      <c r="P738" s="12" t="str">
        <f>IFERROR(Table1[[#This Row],[Unit Sale Price]]-Table1[[#This Row],[Unit Purchase Price]],"")</f>
        <v/>
      </c>
    </row>
    <row r="739" spans="1:16" ht="16.5" x14ac:dyDescent="0.3">
      <c r="A739" s="6">
        <f t="shared" si="11"/>
        <v>738</v>
      </c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10">
        <f>IFERROR(Table1[[#This Row],[Pack Sale Price]]*Table1[[#This Row],[Current Packs in Stock]],"")</f>
        <v>0</v>
      </c>
      <c r="M739" s="10" t="str">
        <f>IFERROR(Table1[[#This Row],[Total Packs]]/(Table1[[#This Row],[Current Packs in Stock]]*Table1[[#This Row],[Qty per Pack]]),"")</f>
        <v/>
      </c>
      <c r="N739" s="10">
        <f>Table1[[#This Row],[Total Packs]]-(Table1[[#This Row],[Total Packs]]*0.15)</f>
        <v>0</v>
      </c>
      <c r="O739" s="10" t="str">
        <f>IFERROR(Table1[[#This Row],[Unit Sale Price]]-(Table1[[#This Row],[Unit Sale Price]]*0.15),"")</f>
        <v/>
      </c>
      <c r="P739" s="12" t="str">
        <f>IFERROR(Table1[[#This Row],[Unit Sale Price]]-Table1[[#This Row],[Unit Purchase Price]],"")</f>
        <v/>
      </c>
    </row>
    <row r="740" spans="1:16" ht="16.5" x14ac:dyDescent="0.3">
      <c r="A740" s="6">
        <f t="shared" si="11"/>
        <v>739</v>
      </c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10">
        <f>IFERROR(Table1[[#This Row],[Pack Sale Price]]*Table1[[#This Row],[Current Packs in Stock]],"")</f>
        <v>0</v>
      </c>
      <c r="M740" s="10" t="str">
        <f>IFERROR(Table1[[#This Row],[Total Packs]]/(Table1[[#This Row],[Current Packs in Stock]]*Table1[[#This Row],[Qty per Pack]]),"")</f>
        <v/>
      </c>
      <c r="N740" s="10">
        <f>Table1[[#This Row],[Total Packs]]-(Table1[[#This Row],[Total Packs]]*0.15)</f>
        <v>0</v>
      </c>
      <c r="O740" s="10" t="str">
        <f>IFERROR(Table1[[#This Row],[Unit Sale Price]]-(Table1[[#This Row],[Unit Sale Price]]*0.15),"")</f>
        <v/>
      </c>
      <c r="P740" s="12" t="str">
        <f>IFERROR(Table1[[#This Row],[Unit Sale Price]]-Table1[[#This Row],[Unit Purchase Price]],"")</f>
        <v/>
      </c>
    </row>
    <row r="741" spans="1:16" ht="16.5" x14ac:dyDescent="0.3">
      <c r="A741" s="6">
        <f t="shared" si="11"/>
        <v>740</v>
      </c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10">
        <f>IFERROR(Table1[[#This Row],[Pack Sale Price]]*Table1[[#This Row],[Current Packs in Stock]],"")</f>
        <v>0</v>
      </c>
      <c r="M741" s="10" t="str">
        <f>IFERROR(Table1[[#This Row],[Total Packs]]/(Table1[[#This Row],[Current Packs in Stock]]*Table1[[#This Row],[Qty per Pack]]),"")</f>
        <v/>
      </c>
      <c r="N741" s="10">
        <f>Table1[[#This Row],[Total Packs]]-(Table1[[#This Row],[Total Packs]]*0.15)</f>
        <v>0</v>
      </c>
      <c r="O741" s="10" t="str">
        <f>IFERROR(Table1[[#This Row],[Unit Sale Price]]-(Table1[[#This Row],[Unit Sale Price]]*0.15),"")</f>
        <v/>
      </c>
      <c r="P741" s="12" t="str">
        <f>IFERROR(Table1[[#This Row],[Unit Sale Price]]-Table1[[#This Row],[Unit Purchase Price]],"")</f>
        <v/>
      </c>
    </row>
    <row r="742" spans="1:16" ht="16.5" x14ac:dyDescent="0.3">
      <c r="A742" s="6">
        <f t="shared" si="11"/>
        <v>741</v>
      </c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10">
        <f>IFERROR(Table1[[#This Row],[Pack Sale Price]]*Table1[[#This Row],[Current Packs in Stock]],"")</f>
        <v>0</v>
      </c>
      <c r="M742" s="10" t="str">
        <f>IFERROR(Table1[[#This Row],[Total Packs]]/(Table1[[#This Row],[Current Packs in Stock]]*Table1[[#This Row],[Qty per Pack]]),"")</f>
        <v/>
      </c>
      <c r="N742" s="10">
        <f>Table1[[#This Row],[Total Packs]]-(Table1[[#This Row],[Total Packs]]*0.15)</f>
        <v>0</v>
      </c>
      <c r="O742" s="10" t="str">
        <f>IFERROR(Table1[[#This Row],[Unit Sale Price]]-(Table1[[#This Row],[Unit Sale Price]]*0.15),"")</f>
        <v/>
      </c>
      <c r="P742" s="12" t="str">
        <f>IFERROR(Table1[[#This Row],[Unit Sale Price]]-Table1[[#This Row],[Unit Purchase Price]],"")</f>
        <v/>
      </c>
    </row>
    <row r="743" spans="1:16" ht="16.5" x14ac:dyDescent="0.3">
      <c r="A743" s="6">
        <f t="shared" si="11"/>
        <v>742</v>
      </c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10">
        <f>IFERROR(Table1[[#This Row],[Pack Sale Price]]*Table1[[#This Row],[Current Packs in Stock]],"")</f>
        <v>0</v>
      </c>
      <c r="M743" s="10" t="str">
        <f>IFERROR(Table1[[#This Row],[Total Packs]]/(Table1[[#This Row],[Current Packs in Stock]]*Table1[[#This Row],[Qty per Pack]]),"")</f>
        <v/>
      </c>
      <c r="N743" s="10">
        <f>Table1[[#This Row],[Total Packs]]-(Table1[[#This Row],[Total Packs]]*0.15)</f>
        <v>0</v>
      </c>
      <c r="O743" s="10" t="str">
        <f>IFERROR(Table1[[#This Row],[Unit Sale Price]]-(Table1[[#This Row],[Unit Sale Price]]*0.15),"")</f>
        <v/>
      </c>
      <c r="P743" s="12" t="str">
        <f>IFERROR(Table1[[#This Row],[Unit Sale Price]]-Table1[[#This Row],[Unit Purchase Price]],"")</f>
        <v/>
      </c>
    </row>
    <row r="744" spans="1:16" ht="16.5" x14ac:dyDescent="0.3">
      <c r="A744" s="6">
        <f t="shared" si="11"/>
        <v>743</v>
      </c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10">
        <f>IFERROR(Table1[[#This Row],[Pack Sale Price]]*Table1[[#This Row],[Current Packs in Stock]],"")</f>
        <v>0</v>
      </c>
      <c r="M744" s="10" t="str">
        <f>IFERROR(Table1[[#This Row],[Total Packs]]/(Table1[[#This Row],[Current Packs in Stock]]*Table1[[#This Row],[Qty per Pack]]),"")</f>
        <v/>
      </c>
      <c r="N744" s="10">
        <f>Table1[[#This Row],[Total Packs]]-(Table1[[#This Row],[Total Packs]]*0.15)</f>
        <v>0</v>
      </c>
      <c r="O744" s="10" t="str">
        <f>IFERROR(Table1[[#This Row],[Unit Sale Price]]-(Table1[[#This Row],[Unit Sale Price]]*0.15),"")</f>
        <v/>
      </c>
      <c r="P744" s="12" t="str">
        <f>IFERROR(Table1[[#This Row],[Unit Sale Price]]-Table1[[#This Row],[Unit Purchase Price]],"")</f>
        <v/>
      </c>
    </row>
    <row r="745" spans="1:16" ht="16.5" x14ac:dyDescent="0.3">
      <c r="A745" s="6">
        <f t="shared" si="11"/>
        <v>744</v>
      </c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10">
        <f>IFERROR(Table1[[#This Row],[Pack Sale Price]]*Table1[[#This Row],[Current Packs in Stock]],"")</f>
        <v>0</v>
      </c>
      <c r="M745" s="10" t="str">
        <f>IFERROR(Table1[[#This Row],[Total Packs]]/(Table1[[#This Row],[Current Packs in Stock]]*Table1[[#This Row],[Qty per Pack]]),"")</f>
        <v/>
      </c>
      <c r="N745" s="10">
        <f>Table1[[#This Row],[Total Packs]]-(Table1[[#This Row],[Total Packs]]*0.15)</f>
        <v>0</v>
      </c>
      <c r="O745" s="10" t="str">
        <f>IFERROR(Table1[[#This Row],[Unit Sale Price]]-(Table1[[#This Row],[Unit Sale Price]]*0.15),"")</f>
        <v/>
      </c>
      <c r="P745" s="12" t="str">
        <f>IFERROR(Table1[[#This Row],[Unit Sale Price]]-Table1[[#This Row],[Unit Purchase Price]],"")</f>
        <v/>
      </c>
    </row>
    <row r="746" spans="1:16" ht="16.5" x14ac:dyDescent="0.3">
      <c r="A746" s="6">
        <f t="shared" si="11"/>
        <v>745</v>
      </c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10">
        <f>IFERROR(Table1[[#This Row],[Pack Sale Price]]*Table1[[#This Row],[Current Packs in Stock]],"")</f>
        <v>0</v>
      </c>
      <c r="M746" s="10" t="str">
        <f>IFERROR(Table1[[#This Row],[Total Packs]]/(Table1[[#This Row],[Current Packs in Stock]]*Table1[[#This Row],[Qty per Pack]]),"")</f>
        <v/>
      </c>
      <c r="N746" s="10">
        <f>Table1[[#This Row],[Total Packs]]-(Table1[[#This Row],[Total Packs]]*0.15)</f>
        <v>0</v>
      </c>
      <c r="O746" s="10" t="str">
        <f>IFERROR(Table1[[#This Row],[Unit Sale Price]]-(Table1[[#This Row],[Unit Sale Price]]*0.15),"")</f>
        <v/>
      </c>
      <c r="P746" s="12" t="str">
        <f>IFERROR(Table1[[#This Row],[Unit Sale Price]]-Table1[[#This Row],[Unit Purchase Price]],"")</f>
        <v/>
      </c>
    </row>
    <row r="747" spans="1:16" ht="16.5" x14ac:dyDescent="0.3">
      <c r="A747" s="6">
        <f t="shared" si="11"/>
        <v>746</v>
      </c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10">
        <f>IFERROR(Table1[[#This Row],[Pack Sale Price]]*Table1[[#This Row],[Current Packs in Stock]],"")</f>
        <v>0</v>
      </c>
      <c r="M747" s="10" t="str">
        <f>IFERROR(Table1[[#This Row],[Total Packs]]/(Table1[[#This Row],[Current Packs in Stock]]*Table1[[#This Row],[Qty per Pack]]),"")</f>
        <v/>
      </c>
      <c r="N747" s="10">
        <f>Table1[[#This Row],[Total Packs]]-(Table1[[#This Row],[Total Packs]]*0.15)</f>
        <v>0</v>
      </c>
      <c r="O747" s="10" t="str">
        <f>IFERROR(Table1[[#This Row],[Unit Sale Price]]-(Table1[[#This Row],[Unit Sale Price]]*0.15),"")</f>
        <v/>
      </c>
      <c r="P747" s="12" t="str">
        <f>IFERROR(Table1[[#This Row],[Unit Sale Price]]-Table1[[#This Row],[Unit Purchase Price]],"")</f>
        <v/>
      </c>
    </row>
    <row r="748" spans="1:16" ht="16.5" x14ac:dyDescent="0.3">
      <c r="A748" s="6">
        <f t="shared" si="11"/>
        <v>747</v>
      </c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10">
        <f>IFERROR(Table1[[#This Row],[Pack Sale Price]]*Table1[[#This Row],[Current Packs in Stock]],"")</f>
        <v>0</v>
      </c>
      <c r="M748" s="10" t="str">
        <f>IFERROR(Table1[[#This Row],[Total Packs]]/(Table1[[#This Row],[Current Packs in Stock]]*Table1[[#This Row],[Qty per Pack]]),"")</f>
        <v/>
      </c>
      <c r="N748" s="10">
        <f>Table1[[#This Row],[Total Packs]]-(Table1[[#This Row],[Total Packs]]*0.15)</f>
        <v>0</v>
      </c>
      <c r="O748" s="10" t="str">
        <f>IFERROR(Table1[[#This Row],[Unit Sale Price]]-(Table1[[#This Row],[Unit Sale Price]]*0.15),"")</f>
        <v/>
      </c>
      <c r="P748" s="12" t="str">
        <f>IFERROR(Table1[[#This Row],[Unit Sale Price]]-Table1[[#This Row],[Unit Purchase Price]],"")</f>
        <v/>
      </c>
    </row>
    <row r="749" spans="1:16" ht="16.5" x14ac:dyDescent="0.3">
      <c r="A749" s="6">
        <f t="shared" si="11"/>
        <v>748</v>
      </c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10">
        <f>IFERROR(Table1[[#This Row],[Pack Sale Price]]*Table1[[#This Row],[Current Packs in Stock]],"")</f>
        <v>0</v>
      </c>
      <c r="M749" s="10" t="str">
        <f>IFERROR(Table1[[#This Row],[Total Packs]]/(Table1[[#This Row],[Current Packs in Stock]]*Table1[[#This Row],[Qty per Pack]]),"")</f>
        <v/>
      </c>
      <c r="N749" s="10">
        <f>Table1[[#This Row],[Total Packs]]-(Table1[[#This Row],[Total Packs]]*0.15)</f>
        <v>0</v>
      </c>
      <c r="O749" s="10" t="str">
        <f>IFERROR(Table1[[#This Row],[Unit Sale Price]]-(Table1[[#This Row],[Unit Sale Price]]*0.15),"")</f>
        <v/>
      </c>
      <c r="P749" s="12" t="str">
        <f>IFERROR(Table1[[#This Row],[Unit Sale Price]]-Table1[[#This Row],[Unit Purchase Price]],"")</f>
        <v/>
      </c>
    </row>
    <row r="750" spans="1:16" ht="16.5" x14ac:dyDescent="0.3">
      <c r="A750" s="6">
        <f t="shared" si="11"/>
        <v>749</v>
      </c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10">
        <f>IFERROR(Table1[[#This Row],[Pack Sale Price]]*Table1[[#This Row],[Current Packs in Stock]],"")</f>
        <v>0</v>
      </c>
      <c r="M750" s="10" t="str">
        <f>IFERROR(Table1[[#This Row],[Total Packs]]/(Table1[[#This Row],[Current Packs in Stock]]*Table1[[#This Row],[Qty per Pack]]),"")</f>
        <v/>
      </c>
      <c r="N750" s="10">
        <f>Table1[[#This Row],[Total Packs]]-(Table1[[#This Row],[Total Packs]]*0.15)</f>
        <v>0</v>
      </c>
      <c r="O750" s="10" t="str">
        <f>IFERROR(Table1[[#This Row],[Unit Sale Price]]-(Table1[[#This Row],[Unit Sale Price]]*0.15),"")</f>
        <v/>
      </c>
      <c r="P750" s="12" t="str">
        <f>IFERROR(Table1[[#This Row],[Unit Sale Price]]-Table1[[#This Row],[Unit Purchase Price]],"")</f>
        <v/>
      </c>
    </row>
    <row r="751" spans="1:16" ht="16.5" x14ac:dyDescent="0.3">
      <c r="A751" s="6">
        <f t="shared" si="11"/>
        <v>750</v>
      </c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10">
        <f>IFERROR(Table1[[#This Row],[Pack Sale Price]]*Table1[[#This Row],[Current Packs in Stock]],"")</f>
        <v>0</v>
      </c>
      <c r="M751" s="10" t="str">
        <f>IFERROR(Table1[[#This Row],[Total Packs]]/(Table1[[#This Row],[Current Packs in Stock]]*Table1[[#This Row],[Qty per Pack]]),"")</f>
        <v/>
      </c>
      <c r="N751" s="10">
        <f>Table1[[#This Row],[Total Packs]]-(Table1[[#This Row],[Total Packs]]*0.15)</f>
        <v>0</v>
      </c>
      <c r="O751" s="10" t="str">
        <f>IFERROR(Table1[[#This Row],[Unit Sale Price]]-(Table1[[#This Row],[Unit Sale Price]]*0.15),"")</f>
        <v/>
      </c>
      <c r="P751" s="12" t="str">
        <f>IFERROR(Table1[[#This Row],[Unit Sale Price]]-Table1[[#This Row],[Unit Purchase Price]],"")</f>
        <v/>
      </c>
    </row>
    <row r="752" spans="1:16" ht="16.5" x14ac:dyDescent="0.3">
      <c r="A752" s="6">
        <f t="shared" si="11"/>
        <v>751</v>
      </c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10">
        <f>IFERROR(Table1[[#This Row],[Pack Sale Price]]*Table1[[#This Row],[Current Packs in Stock]],"")</f>
        <v>0</v>
      </c>
      <c r="M752" s="10" t="str">
        <f>IFERROR(Table1[[#This Row],[Total Packs]]/(Table1[[#This Row],[Current Packs in Stock]]*Table1[[#This Row],[Qty per Pack]]),"")</f>
        <v/>
      </c>
      <c r="N752" s="10">
        <f>Table1[[#This Row],[Total Packs]]-(Table1[[#This Row],[Total Packs]]*0.15)</f>
        <v>0</v>
      </c>
      <c r="O752" s="10" t="str">
        <f>IFERROR(Table1[[#This Row],[Unit Sale Price]]-(Table1[[#This Row],[Unit Sale Price]]*0.15),"")</f>
        <v/>
      </c>
      <c r="P752" s="12" t="str">
        <f>IFERROR(Table1[[#This Row],[Unit Sale Price]]-Table1[[#This Row],[Unit Purchase Price]],"")</f>
        <v/>
      </c>
    </row>
    <row r="753" spans="1:16" ht="16.5" x14ac:dyDescent="0.3">
      <c r="A753" s="6">
        <f t="shared" si="11"/>
        <v>752</v>
      </c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10">
        <f>IFERROR(Table1[[#This Row],[Pack Sale Price]]*Table1[[#This Row],[Current Packs in Stock]],"")</f>
        <v>0</v>
      </c>
      <c r="M753" s="10" t="str">
        <f>IFERROR(Table1[[#This Row],[Total Packs]]/(Table1[[#This Row],[Current Packs in Stock]]*Table1[[#This Row],[Qty per Pack]]),"")</f>
        <v/>
      </c>
      <c r="N753" s="10">
        <f>Table1[[#This Row],[Total Packs]]-(Table1[[#This Row],[Total Packs]]*0.15)</f>
        <v>0</v>
      </c>
      <c r="O753" s="10" t="str">
        <f>IFERROR(Table1[[#This Row],[Unit Sale Price]]-(Table1[[#This Row],[Unit Sale Price]]*0.15),"")</f>
        <v/>
      </c>
      <c r="P753" s="12" t="str">
        <f>IFERROR(Table1[[#This Row],[Unit Sale Price]]-Table1[[#This Row],[Unit Purchase Price]],"")</f>
        <v/>
      </c>
    </row>
    <row r="754" spans="1:16" ht="16.5" x14ac:dyDescent="0.3">
      <c r="A754" s="6">
        <f t="shared" si="11"/>
        <v>753</v>
      </c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10">
        <f>IFERROR(Table1[[#This Row],[Pack Sale Price]]*Table1[[#This Row],[Current Packs in Stock]],"")</f>
        <v>0</v>
      </c>
      <c r="M754" s="10" t="str">
        <f>IFERROR(Table1[[#This Row],[Total Packs]]/(Table1[[#This Row],[Current Packs in Stock]]*Table1[[#This Row],[Qty per Pack]]),"")</f>
        <v/>
      </c>
      <c r="N754" s="10">
        <f>Table1[[#This Row],[Total Packs]]-(Table1[[#This Row],[Total Packs]]*0.15)</f>
        <v>0</v>
      </c>
      <c r="O754" s="10" t="str">
        <f>IFERROR(Table1[[#This Row],[Unit Sale Price]]-(Table1[[#This Row],[Unit Sale Price]]*0.15),"")</f>
        <v/>
      </c>
      <c r="P754" s="12" t="str">
        <f>IFERROR(Table1[[#This Row],[Unit Sale Price]]-Table1[[#This Row],[Unit Purchase Price]],"")</f>
        <v/>
      </c>
    </row>
    <row r="755" spans="1:16" ht="16.5" x14ac:dyDescent="0.3">
      <c r="A755" s="6">
        <f t="shared" si="11"/>
        <v>754</v>
      </c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10">
        <f>IFERROR(Table1[[#This Row],[Pack Sale Price]]*Table1[[#This Row],[Current Packs in Stock]],"")</f>
        <v>0</v>
      </c>
      <c r="M755" s="10" t="str">
        <f>IFERROR(Table1[[#This Row],[Total Packs]]/(Table1[[#This Row],[Current Packs in Stock]]*Table1[[#This Row],[Qty per Pack]]),"")</f>
        <v/>
      </c>
      <c r="N755" s="10">
        <f>Table1[[#This Row],[Total Packs]]-(Table1[[#This Row],[Total Packs]]*0.15)</f>
        <v>0</v>
      </c>
      <c r="O755" s="10" t="str">
        <f>IFERROR(Table1[[#This Row],[Unit Sale Price]]-(Table1[[#This Row],[Unit Sale Price]]*0.15),"")</f>
        <v/>
      </c>
      <c r="P755" s="12" t="str">
        <f>IFERROR(Table1[[#This Row],[Unit Sale Price]]-Table1[[#This Row],[Unit Purchase Price]],"")</f>
        <v/>
      </c>
    </row>
    <row r="756" spans="1:16" ht="16.5" x14ac:dyDescent="0.3">
      <c r="A756" s="6">
        <f t="shared" si="11"/>
        <v>755</v>
      </c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10">
        <f>IFERROR(Table1[[#This Row],[Pack Sale Price]]*Table1[[#This Row],[Current Packs in Stock]],"")</f>
        <v>0</v>
      </c>
      <c r="M756" s="10" t="str">
        <f>IFERROR(Table1[[#This Row],[Total Packs]]/(Table1[[#This Row],[Current Packs in Stock]]*Table1[[#This Row],[Qty per Pack]]),"")</f>
        <v/>
      </c>
      <c r="N756" s="10">
        <f>Table1[[#This Row],[Total Packs]]-(Table1[[#This Row],[Total Packs]]*0.15)</f>
        <v>0</v>
      </c>
      <c r="O756" s="10" t="str">
        <f>IFERROR(Table1[[#This Row],[Unit Sale Price]]-(Table1[[#This Row],[Unit Sale Price]]*0.15),"")</f>
        <v/>
      </c>
      <c r="P756" s="12" t="str">
        <f>IFERROR(Table1[[#This Row],[Unit Sale Price]]-Table1[[#This Row],[Unit Purchase Price]],"")</f>
        <v/>
      </c>
    </row>
    <row r="757" spans="1:16" ht="16.5" x14ac:dyDescent="0.3">
      <c r="A757" s="6">
        <f t="shared" si="11"/>
        <v>756</v>
      </c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10">
        <f>IFERROR(Table1[[#This Row],[Pack Sale Price]]*Table1[[#This Row],[Current Packs in Stock]],"")</f>
        <v>0</v>
      </c>
      <c r="M757" s="10" t="str">
        <f>IFERROR(Table1[[#This Row],[Total Packs]]/(Table1[[#This Row],[Current Packs in Stock]]*Table1[[#This Row],[Qty per Pack]]),"")</f>
        <v/>
      </c>
      <c r="N757" s="10">
        <f>Table1[[#This Row],[Total Packs]]-(Table1[[#This Row],[Total Packs]]*0.15)</f>
        <v>0</v>
      </c>
      <c r="O757" s="10" t="str">
        <f>IFERROR(Table1[[#This Row],[Unit Sale Price]]-(Table1[[#This Row],[Unit Sale Price]]*0.15),"")</f>
        <v/>
      </c>
      <c r="P757" s="12" t="str">
        <f>IFERROR(Table1[[#This Row],[Unit Sale Price]]-Table1[[#This Row],[Unit Purchase Price]],"")</f>
        <v/>
      </c>
    </row>
    <row r="758" spans="1:16" ht="16.5" x14ac:dyDescent="0.3">
      <c r="A758" s="6">
        <f t="shared" si="11"/>
        <v>757</v>
      </c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10">
        <f>IFERROR(Table1[[#This Row],[Pack Sale Price]]*Table1[[#This Row],[Current Packs in Stock]],"")</f>
        <v>0</v>
      </c>
      <c r="M758" s="10" t="str">
        <f>IFERROR(Table1[[#This Row],[Total Packs]]/(Table1[[#This Row],[Current Packs in Stock]]*Table1[[#This Row],[Qty per Pack]]),"")</f>
        <v/>
      </c>
      <c r="N758" s="10">
        <f>Table1[[#This Row],[Total Packs]]-(Table1[[#This Row],[Total Packs]]*0.15)</f>
        <v>0</v>
      </c>
      <c r="O758" s="10" t="str">
        <f>IFERROR(Table1[[#This Row],[Unit Sale Price]]-(Table1[[#This Row],[Unit Sale Price]]*0.15),"")</f>
        <v/>
      </c>
      <c r="P758" s="12" t="str">
        <f>IFERROR(Table1[[#This Row],[Unit Sale Price]]-Table1[[#This Row],[Unit Purchase Price]],"")</f>
        <v/>
      </c>
    </row>
    <row r="759" spans="1:16" ht="16.5" x14ac:dyDescent="0.3">
      <c r="A759" s="6">
        <f t="shared" si="11"/>
        <v>758</v>
      </c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10">
        <f>IFERROR(Table1[[#This Row],[Pack Sale Price]]*Table1[[#This Row],[Current Packs in Stock]],"")</f>
        <v>0</v>
      </c>
      <c r="M759" s="10" t="str">
        <f>IFERROR(Table1[[#This Row],[Total Packs]]/(Table1[[#This Row],[Current Packs in Stock]]*Table1[[#This Row],[Qty per Pack]]),"")</f>
        <v/>
      </c>
      <c r="N759" s="10">
        <f>Table1[[#This Row],[Total Packs]]-(Table1[[#This Row],[Total Packs]]*0.15)</f>
        <v>0</v>
      </c>
      <c r="O759" s="10" t="str">
        <f>IFERROR(Table1[[#This Row],[Unit Sale Price]]-(Table1[[#This Row],[Unit Sale Price]]*0.15),"")</f>
        <v/>
      </c>
      <c r="P759" s="12" t="str">
        <f>IFERROR(Table1[[#This Row],[Unit Sale Price]]-Table1[[#This Row],[Unit Purchase Price]],"")</f>
        <v/>
      </c>
    </row>
    <row r="760" spans="1:16" ht="16.5" x14ac:dyDescent="0.3">
      <c r="A760" s="6">
        <f t="shared" si="11"/>
        <v>759</v>
      </c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10">
        <f>IFERROR(Table1[[#This Row],[Pack Sale Price]]*Table1[[#This Row],[Current Packs in Stock]],"")</f>
        <v>0</v>
      </c>
      <c r="M760" s="10" t="str">
        <f>IFERROR(Table1[[#This Row],[Total Packs]]/(Table1[[#This Row],[Current Packs in Stock]]*Table1[[#This Row],[Qty per Pack]]),"")</f>
        <v/>
      </c>
      <c r="N760" s="10">
        <f>Table1[[#This Row],[Total Packs]]-(Table1[[#This Row],[Total Packs]]*0.15)</f>
        <v>0</v>
      </c>
      <c r="O760" s="10" t="str">
        <f>IFERROR(Table1[[#This Row],[Unit Sale Price]]-(Table1[[#This Row],[Unit Sale Price]]*0.15),"")</f>
        <v/>
      </c>
      <c r="P760" s="12" t="str">
        <f>IFERROR(Table1[[#This Row],[Unit Sale Price]]-Table1[[#This Row],[Unit Purchase Price]],"")</f>
        <v/>
      </c>
    </row>
    <row r="761" spans="1:16" ht="16.5" x14ac:dyDescent="0.3">
      <c r="A761" s="6">
        <f t="shared" si="11"/>
        <v>760</v>
      </c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10">
        <f>IFERROR(Table1[[#This Row],[Pack Sale Price]]*Table1[[#This Row],[Current Packs in Stock]],"")</f>
        <v>0</v>
      </c>
      <c r="M761" s="10" t="str">
        <f>IFERROR(Table1[[#This Row],[Total Packs]]/(Table1[[#This Row],[Current Packs in Stock]]*Table1[[#This Row],[Qty per Pack]]),"")</f>
        <v/>
      </c>
      <c r="N761" s="10">
        <f>Table1[[#This Row],[Total Packs]]-(Table1[[#This Row],[Total Packs]]*0.15)</f>
        <v>0</v>
      </c>
      <c r="O761" s="10" t="str">
        <f>IFERROR(Table1[[#This Row],[Unit Sale Price]]-(Table1[[#This Row],[Unit Sale Price]]*0.15),"")</f>
        <v/>
      </c>
      <c r="P761" s="12" t="str">
        <f>IFERROR(Table1[[#This Row],[Unit Sale Price]]-Table1[[#This Row],[Unit Purchase Price]],"")</f>
        <v/>
      </c>
    </row>
    <row r="762" spans="1:16" ht="16.5" x14ac:dyDescent="0.3">
      <c r="A762" s="6">
        <f t="shared" si="11"/>
        <v>761</v>
      </c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10">
        <f>IFERROR(Table1[[#This Row],[Pack Sale Price]]*Table1[[#This Row],[Current Packs in Stock]],"")</f>
        <v>0</v>
      </c>
      <c r="M762" s="10" t="str">
        <f>IFERROR(Table1[[#This Row],[Total Packs]]/(Table1[[#This Row],[Current Packs in Stock]]*Table1[[#This Row],[Qty per Pack]]),"")</f>
        <v/>
      </c>
      <c r="N762" s="10">
        <f>Table1[[#This Row],[Total Packs]]-(Table1[[#This Row],[Total Packs]]*0.15)</f>
        <v>0</v>
      </c>
      <c r="O762" s="10" t="str">
        <f>IFERROR(Table1[[#This Row],[Unit Sale Price]]-(Table1[[#This Row],[Unit Sale Price]]*0.15),"")</f>
        <v/>
      </c>
      <c r="P762" s="12" t="str">
        <f>IFERROR(Table1[[#This Row],[Unit Sale Price]]-Table1[[#This Row],[Unit Purchase Price]],"")</f>
        <v/>
      </c>
    </row>
    <row r="763" spans="1:16" ht="16.5" x14ac:dyDescent="0.3">
      <c r="A763" s="6">
        <f t="shared" si="11"/>
        <v>762</v>
      </c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10">
        <f>IFERROR(Table1[[#This Row],[Pack Sale Price]]*Table1[[#This Row],[Current Packs in Stock]],"")</f>
        <v>0</v>
      </c>
      <c r="M763" s="10" t="str">
        <f>IFERROR(Table1[[#This Row],[Total Packs]]/(Table1[[#This Row],[Current Packs in Stock]]*Table1[[#This Row],[Qty per Pack]]),"")</f>
        <v/>
      </c>
      <c r="N763" s="10">
        <f>Table1[[#This Row],[Total Packs]]-(Table1[[#This Row],[Total Packs]]*0.15)</f>
        <v>0</v>
      </c>
      <c r="O763" s="10" t="str">
        <f>IFERROR(Table1[[#This Row],[Unit Sale Price]]-(Table1[[#This Row],[Unit Sale Price]]*0.15),"")</f>
        <v/>
      </c>
      <c r="P763" s="12" t="str">
        <f>IFERROR(Table1[[#This Row],[Unit Sale Price]]-Table1[[#This Row],[Unit Purchase Price]],"")</f>
        <v/>
      </c>
    </row>
    <row r="764" spans="1:16" ht="16.5" x14ac:dyDescent="0.3">
      <c r="A764" s="6">
        <f t="shared" si="11"/>
        <v>763</v>
      </c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10">
        <f>IFERROR(Table1[[#This Row],[Pack Sale Price]]*Table1[[#This Row],[Current Packs in Stock]],"")</f>
        <v>0</v>
      </c>
      <c r="M764" s="10" t="str">
        <f>IFERROR(Table1[[#This Row],[Total Packs]]/(Table1[[#This Row],[Current Packs in Stock]]*Table1[[#This Row],[Qty per Pack]]),"")</f>
        <v/>
      </c>
      <c r="N764" s="10">
        <f>Table1[[#This Row],[Total Packs]]-(Table1[[#This Row],[Total Packs]]*0.15)</f>
        <v>0</v>
      </c>
      <c r="O764" s="10" t="str">
        <f>IFERROR(Table1[[#This Row],[Unit Sale Price]]-(Table1[[#This Row],[Unit Sale Price]]*0.15),"")</f>
        <v/>
      </c>
      <c r="P764" s="12" t="str">
        <f>IFERROR(Table1[[#This Row],[Unit Sale Price]]-Table1[[#This Row],[Unit Purchase Price]],"")</f>
        <v/>
      </c>
    </row>
    <row r="765" spans="1:16" ht="16.5" x14ac:dyDescent="0.3">
      <c r="A765" s="6">
        <f t="shared" si="11"/>
        <v>764</v>
      </c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10">
        <f>IFERROR(Table1[[#This Row],[Pack Sale Price]]*Table1[[#This Row],[Current Packs in Stock]],"")</f>
        <v>0</v>
      </c>
      <c r="M765" s="10" t="str">
        <f>IFERROR(Table1[[#This Row],[Total Packs]]/(Table1[[#This Row],[Current Packs in Stock]]*Table1[[#This Row],[Qty per Pack]]),"")</f>
        <v/>
      </c>
      <c r="N765" s="10">
        <f>Table1[[#This Row],[Total Packs]]-(Table1[[#This Row],[Total Packs]]*0.15)</f>
        <v>0</v>
      </c>
      <c r="O765" s="10" t="str">
        <f>IFERROR(Table1[[#This Row],[Unit Sale Price]]-(Table1[[#This Row],[Unit Sale Price]]*0.15),"")</f>
        <v/>
      </c>
      <c r="P765" s="12" t="str">
        <f>IFERROR(Table1[[#This Row],[Unit Sale Price]]-Table1[[#This Row],[Unit Purchase Price]],"")</f>
        <v/>
      </c>
    </row>
    <row r="766" spans="1:16" ht="16.5" x14ac:dyDescent="0.3">
      <c r="A766" s="6">
        <f t="shared" si="11"/>
        <v>765</v>
      </c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10">
        <f>IFERROR(Table1[[#This Row],[Pack Sale Price]]*Table1[[#This Row],[Current Packs in Stock]],"")</f>
        <v>0</v>
      </c>
      <c r="M766" s="10" t="str">
        <f>IFERROR(Table1[[#This Row],[Total Packs]]/(Table1[[#This Row],[Current Packs in Stock]]*Table1[[#This Row],[Qty per Pack]]),"")</f>
        <v/>
      </c>
      <c r="N766" s="10">
        <f>Table1[[#This Row],[Total Packs]]-(Table1[[#This Row],[Total Packs]]*0.15)</f>
        <v>0</v>
      </c>
      <c r="O766" s="10" t="str">
        <f>IFERROR(Table1[[#This Row],[Unit Sale Price]]-(Table1[[#This Row],[Unit Sale Price]]*0.15),"")</f>
        <v/>
      </c>
      <c r="P766" s="12" t="str">
        <f>IFERROR(Table1[[#This Row],[Unit Sale Price]]-Table1[[#This Row],[Unit Purchase Price]],"")</f>
        <v/>
      </c>
    </row>
    <row r="767" spans="1:16" ht="16.5" x14ac:dyDescent="0.3">
      <c r="A767" s="6">
        <f t="shared" si="11"/>
        <v>766</v>
      </c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10">
        <f>IFERROR(Table1[[#This Row],[Pack Sale Price]]*Table1[[#This Row],[Current Packs in Stock]],"")</f>
        <v>0</v>
      </c>
      <c r="M767" s="10" t="str">
        <f>IFERROR(Table1[[#This Row],[Total Packs]]/(Table1[[#This Row],[Current Packs in Stock]]*Table1[[#This Row],[Qty per Pack]]),"")</f>
        <v/>
      </c>
      <c r="N767" s="10">
        <f>Table1[[#This Row],[Total Packs]]-(Table1[[#This Row],[Total Packs]]*0.15)</f>
        <v>0</v>
      </c>
      <c r="O767" s="10" t="str">
        <f>IFERROR(Table1[[#This Row],[Unit Sale Price]]-(Table1[[#This Row],[Unit Sale Price]]*0.15),"")</f>
        <v/>
      </c>
      <c r="P767" s="12" t="str">
        <f>IFERROR(Table1[[#This Row],[Unit Sale Price]]-Table1[[#This Row],[Unit Purchase Price]],"")</f>
        <v/>
      </c>
    </row>
    <row r="768" spans="1:16" ht="16.5" x14ac:dyDescent="0.3">
      <c r="A768" s="6">
        <f t="shared" si="11"/>
        <v>767</v>
      </c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10">
        <f>IFERROR(Table1[[#This Row],[Pack Sale Price]]*Table1[[#This Row],[Current Packs in Stock]],"")</f>
        <v>0</v>
      </c>
      <c r="M768" s="10" t="str">
        <f>IFERROR(Table1[[#This Row],[Total Packs]]/(Table1[[#This Row],[Current Packs in Stock]]*Table1[[#This Row],[Qty per Pack]]),"")</f>
        <v/>
      </c>
      <c r="N768" s="10">
        <f>Table1[[#This Row],[Total Packs]]-(Table1[[#This Row],[Total Packs]]*0.15)</f>
        <v>0</v>
      </c>
      <c r="O768" s="10" t="str">
        <f>IFERROR(Table1[[#This Row],[Unit Sale Price]]-(Table1[[#This Row],[Unit Sale Price]]*0.15),"")</f>
        <v/>
      </c>
      <c r="P768" s="12" t="str">
        <f>IFERROR(Table1[[#This Row],[Unit Sale Price]]-Table1[[#This Row],[Unit Purchase Price]],"")</f>
        <v/>
      </c>
    </row>
    <row r="769" spans="1:16" ht="16.5" x14ac:dyDescent="0.3">
      <c r="A769" s="6">
        <f t="shared" si="11"/>
        <v>768</v>
      </c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10">
        <f>IFERROR(Table1[[#This Row],[Pack Sale Price]]*Table1[[#This Row],[Current Packs in Stock]],"")</f>
        <v>0</v>
      </c>
      <c r="M769" s="10" t="str">
        <f>IFERROR(Table1[[#This Row],[Total Packs]]/(Table1[[#This Row],[Current Packs in Stock]]*Table1[[#This Row],[Qty per Pack]]),"")</f>
        <v/>
      </c>
      <c r="N769" s="10">
        <f>Table1[[#This Row],[Total Packs]]-(Table1[[#This Row],[Total Packs]]*0.15)</f>
        <v>0</v>
      </c>
      <c r="O769" s="10" t="str">
        <f>IFERROR(Table1[[#This Row],[Unit Sale Price]]-(Table1[[#This Row],[Unit Sale Price]]*0.15),"")</f>
        <v/>
      </c>
      <c r="P769" s="12" t="str">
        <f>IFERROR(Table1[[#This Row],[Unit Sale Price]]-Table1[[#This Row],[Unit Purchase Price]],"")</f>
        <v/>
      </c>
    </row>
    <row r="770" spans="1:16" ht="16.5" x14ac:dyDescent="0.3">
      <c r="A770" s="6">
        <f t="shared" si="11"/>
        <v>769</v>
      </c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10">
        <f>IFERROR(Table1[[#This Row],[Pack Sale Price]]*Table1[[#This Row],[Current Packs in Stock]],"")</f>
        <v>0</v>
      </c>
      <c r="M770" s="10" t="str">
        <f>IFERROR(Table1[[#This Row],[Total Packs]]/(Table1[[#This Row],[Current Packs in Stock]]*Table1[[#This Row],[Qty per Pack]]),"")</f>
        <v/>
      </c>
      <c r="N770" s="10">
        <f>Table1[[#This Row],[Total Packs]]-(Table1[[#This Row],[Total Packs]]*0.15)</f>
        <v>0</v>
      </c>
      <c r="O770" s="10" t="str">
        <f>IFERROR(Table1[[#This Row],[Unit Sale Price]]-(Table1[[#This Row],[Unit Sale Price]]*0.15),"")</f>
        <v/>
      </c>
      <c r="P770" s="12" t="str">
        <f>IFERROR(Table1[[#This Row],[Unit Sale Price]]-Table1[[#This Row],[Unit Purchase Price]],"")</f>
        <v/>
      </c>
    </row>
    <row r="771" spans="1:16" ht="16.5" x14ac:dyDescent="0.3">
      <c r="A771" s="6">
        <f t="shared" si="11"/>
        <v>770</v>
      </c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10">
        <f>IFERROR(Table1[[#This Row],[Pack Sale Price]]*Table1[[#This Row],[Current Packs in Stock]],"")</f>
        <v>0</v>
      </c>
      <c r="M771" s="10" t="str">
        <f>IFERROR(Table1[[#This Row],[Total Packs]]/(Table1[[#This Row],[Current Packs in Stock]]*Table1[[#This Row],[Qty per Pack]]),"")</f>
        <v/>
      </c>
      <c r="N771" s="10">
        <f>Table1[[#This Row],[Total Packs]]-(Table1[[#This Row],[Total Packs]]*0.15)</f>
        <v>0</v>
      </c>
      <c r="O771" s="10" t="str">
        <f>IFERROR(Table1[[#This Row],[Unit Sale Price]]-(Table1[[#This Row],[Unit Sale Price]]*0.15),"")</f>
        <v/>
      </c>
      <c r="P771" s="12" t="str">
        <f>IFERROR(Table1[[#This Row],[Unit Sale Price]]-Table1[[#This Row],[Unit Purchase Price]],"")</f>
        <v/>
      </c>
    </row>
    <row r="772" spans="1:16" ht="16.5" x14ac:dyDescent="0.3">
      <c r="A772" s="6">
        <f t="shared" ref="A772:A835" si="12">A771+1</f>
        <v>771</v>
      </c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10">
        <f>IFERROR(Table1[[#This Row],[Pack Sale Price]]*Table1[[#This Row],[Current Packs in Stock]],"")</f>
        <v>0</v>
      </c>
      <c r="M772" s="10" t="str">
        <f>IFERROR(Table1[[#This Row],[Total Packs]]/(Table1[[#This Row],[Current Packs in Stock]]*Table1[[#This Row],[Qty per Pack]]),"")</f>
        <v/>
      </c>
      <c r="N772" s="10">
        <f>Table1[[#This Row],[Total Packs]]-(Table1[[#This Row],[Total Packs]]*0.15)</f>
        <v>0</v>
      </c>
      <c r="O772" s="10" t="str">
        <f>IFERROR(Table1[[#This Row],[Unit Sale Price]]-(Table1[[#This Row],[Unit Sale Price]]*0.15),"")</f>
        <v/>
      </c>
      <c r="P772" s="12" t="str">
        <f>IFERROR(Table1[[#This Row],[Unit Sale Price]]-Table1[[#This Row],[Unit Purchase Price]],"")</f>
        <v/>
      </c>
    </row>
    <row r="773" spans="1:16" ht="16.5" x14ac:dyDescent="0.3">
      <c r="A773" s="6">
        <f t="shared" si="12"/>
        <v>772</v>
      </c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10">
        <f>IFERROR(Table1[[#This Row],[Pack Sale Price]]*Table1[[#This Row],[Current Packs in Stock]],"")</f>
        <v>0</v>
      </c>
      <c r="M773" s="10" t="str">
        <f>IFERROR(Table1[[#This Row],[Total Packs]]/(Table1[[#This Row],[Current Packs in Stock]]*Table1[[#This Row],[Qty per Pack]]),"")</f>
        <v/>
      </c>
      <c r="N773" s="10">
        <f>Table1[[#This Row],[Total Packs]]-(Table1[[#This Row],[Total Packs]]*0.15)</f>
        <v>0</v>
      </c>
      <c r="O773" s="10" t="str">
        <f>IFERROR(Table1[[#This Row],[Unit Sale Price]]-(Table1[[#This Row],[Unit Sale Price]]*0.15),"")</f>
        <v/>
      </c>
      <c r="P773" s="12" t="str">
        <f>IFERROR(Table1[[#This Row],[Unit Sale Price]]-Table1[[#This Row],[Unit Purchase Price]],"")</f>
        <v/>
      </c>
    </row>
    <row r="774" spans="1:16" ht="16.5" x14ac:dyDescent="0.3">
      <c r="A774" s="6">
        <f t="shared" si="12"/>
        <v>773</v>
      </c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10">
        <f>IFERROR(Table1[[#This Row],[Pack Sale Price]]*Table1[[#This Row],[Current Packs in Stock]],"")</f>
        <v>0</v>
      </c>
      <c r="M774" s="10" t="str">
        <f>IFERROR(Table1[[#This Row],[Total Packs]]/(Table1[[#This Row],[Current Packs in Stock]]*Table1[[#This Row],[Qty per Pack]]),"")</f>
        <v/>
      </c>
      <c r="N774" s="10">
        <f>Table1[[#This Row],[Total Packs]]-(Table1[[#This Row],[Total Packs]]*0.15)</f>
        <v>0</v>
      </c>
      <c r="O774" s="10" t="str">
        <f>IFERROR(Table1[[#This Row],[Unit Sale Price]]-(Table1[[#This Row],[Unit Sale Price]]*0.15),"")</f>
        <v/>
      </c>
      <c r="P774" s="12" t="str">
        <f>IFERROR(Table1[[#This Row],[Unit Sale Price]]-Table1[[#This Row],[Unit Purchase Price]],"")</f>
        <v/>
      </c>
    </row>
    <row r="775" spans="1:16" ht="16.5" x14ac:dyDescent="0.3">
      <c r="A775" s="6">
        <f t="shared" si="12"/>
        <v>774</v>
      </c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10">
        <f>IFERROR(Table1[[#This Row],[Pack Sale Price]]*Table1[[#This Row],[Current Packs in Stock]],"")</f>
        <v>0</v>
      </c>
      <c r="M775" s="10" t="str">
        <f>IFERROR(Table1[[#This Row],[Total Packs]]/(Table1[[#This Row],[Current Packs in Stock]]*Table1[[#This Row],[Qty per Pack]]),"")</f>
        <v/>
      </c>
      <c r="N775" s="10">
        <f>Table1[[#This Row],[Total Packs]]-(Table1[[#This Row],[Total Packs]]*0.15)</f>
        <v>0</v>
      </c>
      <c r="O775" s="10" t="str">
        <f>IFERROR(Table1[[#This Row],[Unit Sale Price]]-(Table1[[#This Row],[Unit Sale Price]]*0.15),"")</f>
        <v/>
      </c>
      <c r="P775" s="12" t="str">
        <f>IFERROR(Table1[[#This Row],[Unit Sale Price]]-Table1[[#This Row],[Unit Purchase Price]],"")</f>
        <v/>
      </c>
    </row>
    <row r="776" spans="1:16" ht="16.5" x14ac:dyDescent="0.3">
      <c r="A776" s="6">
        <f t="shared" si="12"/>
        <v>775</v>
      </c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10">
        <f>IFERROR(Table1[[#This Row],[Pack Sale Price]]*Table1[[#This Row],[Current Packs in Stock]],"")</f>
        <v>0</v>
      </c>
      <c r="M776" s="10" t="str">
        <f>IFERROR(Table1[[#This Row],[Total Packs]]/(Table1[[#This Row],[Current Packs in Stock]]*Table1[[#This Row],[Qty per Pack]]),"")</f>
        <v/>
      </c>
      <c r="N776" s="10">
        <f>Table1[[#This Row],[Total Packs]]-(Table1[[#This Row],[Total Packs]]*0.15)</f>
        <v>0</v>
      </c>
      <c r="O776" s="10" t="str">
        <f>IFERROR(Table1[[#This Row],[Unit Sale Price]]-(Table1[[#This Row],[Unit Sale Price]]*0.15),"")</f>
        <v/>
      </c>
      <c r="P776" s="12" t="str">
        <f>IFERROR(Table1[[#This Row],[Unit Sale Price]]-Table1[[#This Row],[Unit Purchase Price]],"")</f>
        <v/>
      </c>
    </row>
    <row r="777" spans="1:16" ht="16.5" x14ac:dyDescent="0.3">
      <c r="A777" s="6">
        <f t="shared" si="12"/>
        <v>776</v>
      </c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10">
        <f>IFERROR(Table1[[#This Row],[Pack Sale Price]]*Table1[[#This Row],[Current Packs in Stock]],"")</f>
        <v>0</v>
      </c>
      <c r="M777" s="10" t="str">
        <f>IFERROR(Table1[[#This Row],[Total Packs]]/(Table1[[#This Row],[Current Packs in Stock]]*Table1[[#This Row],[Qty per Pack]]),"")</f>
        <v/>
      </c>
      <c r="N777" s="10">
        <f>Table1[[#This Row],[Total Packs]]-(Table1[[#This Row],[Total Packs]]*0.15)</f>
        <v>0</v>
      </c>
      <c r="O777" s="10" t="str">
        <f>IFERROR(Table1[[#This Row],[Unit Sale Price]]-(Table1[[#This Row],[Unit Sale Price]]*0.15),"")</f>
        <v/>
      </c>
      <c r="P777" s="12" t="str">
        <f>IFERROR(Table1[[#This Row],[Unit Sale Price]]-Table1[[#This Row],[Unit Purchase Price]],"")</f>
        <v/>
      </c>
    </row>
    <row r="778" spans="1:16" ht="16.5" x14ac:dyDescent="0.3">
      <c r="A778" s="6">
        <f t="shared" si="12"/>
        <v>777</v>
      </c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10">
        <f>IFERROR(Table1[[#This Row],[Pack Sale Price]]*Table1[[#This Row],[Current Packs in Stock]],"")</f>
        <v>0</v>
      </c>
      <c r="M778" s="10" t="str">
        <f>IFERROR(Table1[[#This Row],[Total Packs]]/(Table1[[#This Row],[Current Packs in Stock]]*Table1[[#This Row],[Qty per Pack]]),"")</f>
        <v/>
      </c>
      <c r="N778" s="10">
        <f>Table1[[#This Row],[Total Packs]]-(Table1[[#This Row],[Total Packs]]*0.15)</f>
        <v>0</v>
      </c>
      <c r="O778" s="10" t="str">
        <f>IFERROR(Table1[[#This Row],[Unit Sale Price]]-(Table1[[#This Row],[Unit Sale Price]]*0.15),"")</f>
        <v/>
      </c>
      <c r="P778" s="12" t="str">
        <f>IFERROR(Table1[[#This Row],[Unit Sale Price]]-Table1[[#This Row],[Unit Purchase Price]],"")</f>
        <v/>
      </c>
    </row>
    <row r="779" spans="1:16" ht="16.5" x14ac:dyDescent="0.3">
      <c r="A779" s="6">
        <f t="shared" si="12"/>
        <v>778</v>
      </c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10">
        <f>IFERROR(Table1[[#This Row],[Pack Sale Price]]*Table1[[#This Row],[Current Packs in Stock]],"")</f>
        <v>0</v>
      </c>
      <c r="M779" s="10" t="str">
        <f>IFERROR(Table1[[#This Row],[Total Packs]]/(Table1[[#This Row],[Current Packs in Stock]]*Table1[[#This Row],[Qty per Pack]]),"")</f>
        <v/>
      </c>
      <c r="N779" s="10">
        <f>Table1[[#This Row],[Total Packs]]-(Table1[[#This Row],[Total Packs]]*0.15)</f>
        <v>0</v>
      </c>
      <c r="O779" s="10" t="str">
        <f>IFERROR(Table1[[#This Row],[Unit Sale Price]]-(Table1[[#This Row],[Unit Sale Price]]*0.15),"")</f>
        <v/>
      </c>
      <c r="P779" s="12" t="str">
        <f>IFERROR(Table1[[#This Row],[Unit Sale Price]]-Table1[[#This Row],[Unit Purchase Price]],"")</f>
        <v/>
      </c>
    </row>
    <row r="780" spans="1:16" ht="16.5" x14ac:dyDescent="0.3">
      <c r="A780" s="6">
        <f t="shared" si="12"/>
        <v>779</v>
      </c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10">
        <f>IFERROR(Table1[[#This Row],[Pack Sale Price]]*Table1[[#This Row],[Current Packs in Stock]],"")</f>
        <v>0</v>
      </c>
      <c r="M780" s="10" t="str">
        <f>IFERROR(Table1[[#This Row],[Total Packs]]/(Table1[[#This Row],[Current Packs in Stock]]*Table1[[#This Row],[Qty per Pack]]),"")</f>
        <v/>
      </c>
      <c r="N780" s="10">
        <f>Table1[[#This Row],[Total Packs]]-(Table1[[#This Row],[Total Packs]]*0.15)</f>
        <v>0</v>
      </c>
      <c r="O780" s="10" t="str">
        <f>IFERROR(Table1[[#This Row],[Unit Sale Price]]-(Table1[[#This Row],[Unit Sale Price]]*0.15),"")</f>
        <v/>
      </c>
      <c r="P780" s="12" t="str">
        <f>IFERROR(Table1[[#This Row],[Unit Sale Price]]-Table1[[#This Row],[Unit Purchase Price]],"")</f>
        <v/>
      </c>
    </row>
    <row r="781" spans="1:16" ht="16.5" x14ac:dyDescent="0.3">
      <c r="A781" s="6">
        <f t="shared" si="12"/>
        <v>780</v>
      </c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10">
        <f>IFERROR(Table1[[#This Row],[Pack Sale Price]]*Table1[[#This Row],[Current Packs in Stock]],"")</f>
        <v>0</v>
      </c>
      <c r="M781" s="10" t="str">
        <f>IFERROR(Table1[[#This Row],[Total Packs]]/(Table1[[#This Row],[Current Packs in Stock]]*Table1[[#This Row],[Qty per Pack]]),"")</f>
        <v/>
      </c>
      <c r="N781" s="10">
        <f>Table1[[#This Row],[Total Packs]]-(Table1[[#This Row],[Total Packs]]*0.15)</f>
        <v>0</v>
      </c>
      <c r="O781" s="10" t="str">
        <f>IFERROR(Table1[[#This Row],[Unit Sale Price]]-(Table1[[#This Row],[Unit Sale Price]]*0.15),"")</f>
        <v/>
      </c>
      <c r="P781" s="12" t="str">
        <f>IFERROR(Table1[[#This Row],[Unit Sale Price]]-Table1[[#This Row],[Unit Purchase Price]],"")</f>
        <v/>
      </c>
    </row>
    <row r="782" spans="1:16" ht="16.5" x14ac:dyDescent="0.3">
      <c r="A782" s="6">
        <f t="shared" si="12"/>
        <v>781</v>
      </c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10">
        <f>IFERROR(Table1[[#This Row],[Pack Sale Price]]*Table1[[#This Row],[Current Packs in Stock]],"")</f>
        <v>0</v>
      </c>
      <c r="M782" s="10" t="str">
        <f>IFERROR(Table1[[#This Row],[Total Packs]]/(Table1[[#This Row],[Current Packs in Stock]]*Table1[[#This Row],[Qty per Pack]]),"")</f>
        <v/>
      </c>
      <c r="N782" s="10">
        <f>Table1[[#This Row],[Total Packs]]-(Table1[[#This Row],[Total Packs]]*0.15)</f>
        <v>0</v>
      </c>
      <c r="O782" s="10" t="str">
        <f>IFERROR(Table1[[#This Row],[Unit Sale Price]]-(Table1[[#This Row],[Unit Sale Price]]*0.15),"")</f>
        <v/>
      </c>
      <c r="P782" s="12" t="str">
        <f>IFERROR(Table1[[#This Row],[Unit Sale Price]]-Table1[[#This Row],[Unit Purchase Price]],"")</f>
        <v/>
      </c>
    </row>
    <row r="783" spans="1:16" ht="16.5" x14ac:dyDescent="0.3">
      <c r="A783" s="6">
        <f t="shared" si="12"/>
        <v>782</v>
      </c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10">
        <f>IFERROR(Table1[[#This Row],[Pack Sale Price]]*Table1[[#This Row],[Current Packs in Stock]],"")</f>
        <v>0</v>
      </c>
      <c r="M783" s="10" t="str">
        <f>IFERROR(Table1[[#This Row],[Total Packs]]/(Table1[[#This Row],[Current Packs in Stock]]*Table1[[#This Row],[Qty per Pack]]),"")</f>
        <v/>
      </c>
      <c r="N783" s="10">
        <f>Table1[[#This Row],[Total Packs]]-(Table1[[#This Row],[Total Packs]]*0.15)</f>
        <v>0</v>
      </c>
      <c r="O783" s="10" t="str">
        <f>IFERROR(Table1[[#This Row],[Unit Sale Price]]-(Table1[[#This Row],[Unit Sale Price]]*0.15),"")</f>
        <v/>
      </c>
      <c r="P783" s="12" t="str">
        <f>IFERROR(Table1[[#This Row],[Unit Sale Price]]-Table1[[#This Row],[Unit Purchase Price]],"")</f>
        <v/>
      </c>
    </row>
    <row r="784" spans="1:16" ht="16.5" x14ac:dyDescent="0.3">
      <c r="A784" s="6">
        <f t="shared" si="12"/>
        <v>783</v>
      </c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10">
        <f>IFERROR(Table1[[#This Row],[Pack Sale Price]]*Table1[[#This Row],[Current Packs in Stock]],"")</f>
        <v>0</v>
      </c>
      <c r="M784" s="10" t="str">
        <f>IFERROR(Table1[[#This Row],[Total Packs]]/(Table1[[#This Row],[Current Packs in Stock]]*Table1[[#This Row],[Qty per Pack]]),"")</f>
        <v/>
      </c>
      <c r="N784" s="10">
        <f>Table1[[#This Row],[Total Packs]]-(Table1[[#This Row],[Total Packs]]*0.15)</f>
        <v>0</v>
      </c>
      <c r="O784" s="10" t="str">
        <f>IFERROR(Table1[[#This Row],[Unit Sale Price]]-(Table1[[#This Row],[Unit Sale Price]]*0.15),"")</f>
        <v/>
      </c>
      <c r="P784" s="12" t="str">
        <f>IFERROR(Table1[[#This Row],[Unit Sale Price]]-Table1[[#This Row],[Unit Purchase Price]],"")</f>
        <v/>
      </c>
    </row>
    <row r="785" spans="1:16" ht="16.5" x14ac:dyDescent="0.3">
      <c r="A785" s="6">
        <f t="shared" si="12"/>
        <v>784</v>
      </c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10">
        <f>IFERROR(Table1[[#This Row],[Pack Sale Price]]*Table1[[#This Row],[Current Packs in Stock]],"")</f>
        <v>0</v>
      </c>
      <c r="M785" s="10" t="str">
        <f>IFERROR(Table1[[#This Row],[Total Packs]]/(Table1[[#This Row],[Current Packs in Stock]]*Table1[[#This Row],[Qty per Pack]]),"")</f>
        <v/>
      </c>
      <c r="N785" s="10">
        <f>Table1[[#This Row],[Total Packs]]-(Table1[[#This Row],[Total Packs]]*0.15)</f>
        <v>0</v>
      </c>
      <c r="O785" s="10" t="str">
        <f>IFERROR(Table1[[#This Row],[Unit Sale Price]]-(Table1[[#This Row],[Unit Sale Price]]*0.15),"")</f>
        <v/>
      </c>
      <c r="P785" s="12" t="str">
        <f>IFERROR(Table1[[#This Row],[Unit Sale Price]]-Table1[[#This Row],[Unit Purchase Price]],"")</f>
        <v/>
      </c>
    </row>
    <row r="786" spans="1:16" ht="16.5" x14ac:dyDescent="0.3">
      <c r="A786" s="6">
        <f t="shared" si="12"/>
        <v>785</v>
      </c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10">
        <f>IFERROR(Table1[[#This Row],[Pack Sale Price]]*Table1[[#This Row],[Current Packs in Stock]],"")</f>
        <v>0</v>
      </c>
      <c r="M786" s="10" t="str">
        <f>IFERROR(Table1[[#This Row],[Total Packs]]/(Table1[[#This Row],[Current Packs in Stock]]*Table1[[#This Row],[Qty per Pack]]),"")</f>
        <v/>
      </c>
      <c r="N786" s="10">
        <f>Table1[[#This Row],[Total Packs]]-(Table1[[#This Row],[Total Packs]]*0.15)</f>
        <v>0</v>
      </c>
      <c r="O786" s="10" t="str">
        <f>IFERROR(Table1[[#This Row],[Unit Sale Price]]-(Table1[[#This Row],[Unit Sale Price]]*0.15),"")</f>
        <v/>
      </c>
      <c r="P786" s="12" t="str">
        <f>IFERROR(Table1[[#This Row],[Unit Sale Price]]-Table1[[#This Row],[Unit Purchase Price]],"")</f>
        <v/>
      </c>
    </row>
    <row r="787" spans="1:16" ht="16.5" x14ac:dyDescent="0.3">
      <c r="A787" s="6">
        <f t="shared" si="12"/>
        <v>786</v>
      </c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10">
        <f>IFERROR(Table1[[#This Row],[Pack Sale Price]]*Table1[[#This Row],[Current Packs in Stock]],"")</f>
        <v>0</v>
      </c>
      <c r="M787" s="10" t="str">
        <f>IFERROR(Table1[[#This Row],[Total Packs]]/(Table1[[#This Row],[Current Packs in Stock]]*Table1[[#This Row],[Qty per Pack]]),"")</f>
        <v/>
      </c>
      <c r="N787" s="10">
        <f>Table1[[#This Row],[Total Packs]]-(Table1[[#This Row],[Total Packs]]*0.15)</f>
        <v>0</v>
      </c>
      <c r="O787" s="10" t="str">
        <f>IFERROR(Table1[[#This Row],[Unit Sale Price]]-(Table1[[#This Row],[Unit Sale Price]]*0.15),"")</f>
        <v/>
      </c>
      <c r="P787" s="12" t="str">
        <f>IFERROR(Table1[[#This Row],[Unit Sale Price]]-Table1[[#This Row],[Unit Purchase Price]],"")</f>
        <v/>
      </c>
    </row>
    <row r="788" spans="1:16" ht="16.5" x14ac:dyDescent="0.3">
      <c r="A788" s="6">
        <f t="shared" si="12"/>
        <v>787</v>
      </c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10">
        <f>IFERROR(Table1[[#This Row],[Pack Sale Price]]*Table1[[#This Row],[Current Packs in Stock]],"")</f>
        <v>0</v>
      </c>
      <c r="M788" s="10" t="str">
        <f>IFERROR(Table1[[#This Row],[Total Packs]]/(Table1[[#This Row],[Current Packs in Stock]]*Table1[[#This Row],[Qty per Pack]]),"")</f>
        <v/>
      </c>
      <c r="N788" s="10">
        <f>Table1[[#This Row],[Total Packs]]-(Table1[[#This Row],[Total Packs]]*0.15)</f>
        <v>0</v>
      </c>
      <c r="O788" s="10" t="str">
        <f>IFERROR(Table1[[#This Row],[Unit Sale Price]]-(Table1[[#This Row],[Unit Sale Price]]*0.15),"")</f>
        <v/>
      </c>
      <c r="P788" s="12" t="str">
        <f>IFERROR(Table1[[#This Row],[Unit Sale Price]]-Table1[[#This Row],[Unit Purchase Price]],"")</f>
        <v/>
      </c>
    </row>
    <row r="789" spans="1:16" ht="16.5" x14ac:dyDescent="0.3">
      <c r="A789" s="6">
        <f t="shared" si="12"/>
        <v>788</v>
      </c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10">
        <f>IFERROR(Table1[[#This Row],[Pack Sale Price]]*Table1[[#This Row],[Current Packs in Stock]],"")</f>
        <v>0</v>
      </c>
      <c r="M789" s="10" t="str">
        <f>IFERROR(Table1[[#This Row],[Total Packs]]/(Table1[[#This Row],[Current Packs in Stock]]*Table1[[#This Row],[Qty per Pack]]),"")</f>
        <v/>
      </c>
      <c r="N789" s="10">
        <f>Table1[[#This Row],[Total Packs]]-(Table1[[#This Row],[Total Packs]]*0.15)</f>
        <v>0</v>
      </c>
      <c r="O789" s="10" t="str">
        <f>IFERROR(Table1[[#This Row],[Unit Sale Price]]-(Table1[[#This Row],[Unit Sale Price]]*0.15),"")</f>
        <v/>
      </c>
      <c r="P789" s="12" t="str">
        <f>IFERROR(Table1[[#This Row],[Unit Sale Price]]-Table1[[#This Row],[Unit Purchase Price]],"")</f>
        <v/>
      </c>
    </row>
    <row r="790" spans="1:16" ht="16.5" x14ac:dyDescent="0.3">
      <c r="A790" s="6">
        <f t="shared" si="12"/>
        <v>789</v>
      </c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10">
        <f>IFERROR(Table1[[#This Row],[Pack Sale Price]]*Table1[[#This Row],[Current Packs in Stock]],"")</f>
        <v>0</v>
      </c>
      <c r="M790" s="10" t="str">
        <f>IFERROR(Table1[[#This Row],[Total Packs]]/(Table1[[#This Row],[Current Packs in Stock]]*Table1[[#This Row],[Qty per Pack]]),"")</f>
        <v/>
      </c>
      <c r="N790" s="10">
        <f>Table1[[#This Row],[Total Packs]]-(Table1[[#This Row],[Total Packs]]*0.15)</f>
        <v>0</v>
      </c>
      <c r="O790" s="10" t="str">
        <f>IFERROR(Table1[[#This Row],[Unit Sale Price]]-(Table1[[#This Row],[Unit Sale Price]]*0.15),"")</f>
        <v/>
      </c>
      <c r="P790" s="12" t="str">
        <f>IFERROR(Table1[[#This Row],[Unit Sale Price]]-Table1[[#This Row],[Unit Purchase Price]],"")</f>
        <v/>
      </c>
    </row>
    <row r="791" spans="1:16" ht="16.5" x14ac:dyDescent="0.3">
      <c r="A791" s="6">
        <f t="shared" si="12"/>
        <v>790</v>
      </c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10">
        <f>IFERROR(Table1[[#This Row],[Pack Sale Price]]*Table1[[#This Row],[Current Packs in Stock]],"")</f>
        <v>0</v>
      </c>
      <c r="M791" s="10" t="str">
        <f>IFERROR(Table1[[#This Row],[Total Packs]]/(Table1[[#This Row],[Current Packs in Stock]]*Table1[[#This Row],[Qty per Pack]]),"")</f>
        <v/>
      </c>
      <c r="N791" s="10">
        <f>Table1[[#This Row],[Total Packs]]-(Table1[[#This Row],[Total Packs]]*0.15)</f>
        <v>0</v>
      </c>
      <c r="O791" s="10" t="str">
        <f>IFERROR(Table1[[#This Row],[Unit Sale Price]]-(Table1[[#This Row],[Unit Sale Price]]*0.15),"")</f>
        <v/>
      </c>
      <c r="P791" s="12" t="str">
        <f>IFERROR(Table1[[#This Row],[Unit Sale Price]]-Table1[[#This Row],[Unit Purchase Price]],"")</f>
        <v/>
      </c>
    </row>
    <row r="792" spans="1:16" ht="16.5" x14ac:dyDescent="0.3">
      <c r="A792" s="6">
        <f t="shared" si="12"/>
        <v>791</v>
      </c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10">
        <f>IFERROR(Table1[[#This Row],[Pack Sale Price]]*Table1[[#This Row],[Current Packs in Stock]],"")</f>
        <v>0</v>
      </c>
      <c r="M792" s="10" t="str">
        <f>IFERROR(Table1[[#This Row],[Total Packs]]/(Table1[[#This Row],[Current Packs in Stock]]*Table1[[#This Row],[Qty per Pack]]),"")</f>
        <v/>
      </c>
      <c r="N792" s="10">
        <f>Table1[[#This Row],[Total Packs]]-(Table1[[#This Row],[Total Packs]]*0.15)</f>
        <v>0</v>
      </c>
      <c r="O792" s="10" t="str">
        <f>IFERROR(Table1[[#This Row],[Unit Sale Price]]-(Table1[[#This Row],[Unit Sale Price]]*0.15),"")</f>
        <v/>
      </c>
      <c r="P792" s="12" t="str">
        <f>IFERROR(Table1[[#This Row],[Unit Sale Price]]-Table1[[#This Row],[Unit Purchase Price]],"")</f>
        <v/>
      </c>
    </row>
    <row r="793" spans="1:16" ht="16.5" x14ac:dyDescent="0.3">
      <c r="A793" s="6">
        <f t="shared" si="12"/>
        <v>792</v>
      </c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10">
        <f>IFERROR(Table1[[#This Row],[Pack Sale Price]]*Table1[[#This Row],[Current Packs in Stock]],"")</f>
        <v>0</v>
      </c>
      <c r="M793" s="10" t="str">
        <f>IFERROR(Table1[[#This Row],[Total Packs]]/(Table1[[#This Row],[Current Packs in Stock]]*Table1[[#This Row],[Qty per Pack]]),"")</f>
        <v/>
      </c>
      <c r="N793" s="10">
        <f>Table1[[#This Row],[Total Packs]]-(Table1[[#This Row],[Total Packs]]*0.15)</f>
        <v>0</v>
      </c>
      <c r="O793" s="10" t="str">
        <f>IFERROR(Table1[[#This Row],[Unit Sale Price]]-(Table1[[#This Row],[Unit Sale Price]]*0.15),"")</f>
        <v/>
      </c>
      <c r="P793" s="12" t="str">
        <f>IFERROR(Table1[[#This Row],[Unit Sale Price]]-Table1[[#This Row],[Unit Purchase Price]],"")</f>
        <v/>
      </c>
    </row>
    <row r="794" spans="1:16" ht="16.5" x14ac:dyDescent="0.3">
      <c r="A794" s="6">
        <f t="shared" si="12"/>
        <v>793</v>
      </c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10">
        <f>IFERROR(Table1[[#This Row],[Pack Sale Price]]*Table1[[#This Row],[Current Packs in Stock]],"")</f>
        <v>0</v>
      </c>
      <c r="M794" s="10" t="str">
        <f>IFERROR(Table1[[#This Row],[Total Packs]]/(Table1[[#This Row],[Current Packs in Stock]]*Table1[[#This Row],[Qty per Pack]]),"")</f>
        <v/>
      </c>
      <c r="N794" s="10">
        <f>Table1[[#This Row],[Total Packs]]-(Table1[[#This Row],[Total Packs]]*0.15)</f>
        <v>0</v>
      </c>
      <c r="O794" s="10" t="str">
        <f>IFERROR(Table1[[#This Row],[Unit Sale Price]]-(Table1[[#This Row],[Unit Sale Price]]*0.15),"")</f>
        <v/>
      </c>
      <c r="P794" s="12" t="str">
        <f>IFERROR(Table1[[#This Row],[Unit Sale Price]]-Table1[[#This Row],[Unit Purchase Price]],"")</f>
        <v/>
      </c>
    </row>
    <row r="795" spans="1:16" ht="16.5" x14ac:dyDescent="0.3">
      <c r="A795" s="6">
        <f t="shared" si="12"/>
        <v>794</v>
      </c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10">
        <f>IFERROR(Table1[[#This Row],[Pack Sale Price]]*Table1[[#This Row],[Current Packs in Stock]],"")</f>
        <v>0</v>
      </c>
      <c r="M795" s="10" t="str">
        <f>IFERROR(Table1[[#This Row],[Total Packs]]/(Table1[[#This Row],[Current Packs in Stock]]*Table1[[#This Row],[Qty per Pack]]),"")</f>
        <v/>
      </c>
      <c r="N795" s="10">
        <f>Table1[[#This Row],[Total Packs]]-(Table1[[#This Row],[Total Packs]]*0.15)</f>
        <v>0</v>
      </c>
      <c r="O795" s="10" t="str">
        <f>IFERROR(Table1[[#This Row],[Unit Sale Price]]-(Table1[[#This Row],[Unit Sale Price]]*0.15),"")</f>
        <v/>
      </c>
      <c r="P795" s="12" t="str">
        <f>IFERROR(Table1[[#This Row],[Unit Sale Price]]-Table1[[#This Row],[Unit Purchase Price]],"")</f>
        <v/>
      </c>
    </row>
    <row r="796" spans="1:16" ht="16.5" x14ac:dyDescent="0.3">
      <c r="A796" s="6">
        <f t="shared" si="12"/>
        <v>795</v>
      </c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10">
        <f>IFERROR(Table1[[#This Row],[Pack Sale Price]]*Table1[[#This Row],[Current Packs in Stock]],"")</f>
        <v>0</v>
      </c>
      <c r="M796" s="10" t="str">
        <f>IFERROR(Table1[[#This Row],[Total Packs]]/(Table1[[#This Row],[Current Packs in Stock]]*Table1[[#This Row],[Qty per Pack]]),"")</f>
        <v/>
      </c>
      <c r="N796" s="10">
        <f>Table1[[#This Row],[Total Packs]]-(Table1[[#This Row],[Total Packs]]*0.15)</f>
        <v>0</v>
      </c>
      <c r="O796" s="10" t="str">
        <f>IFERROR(Table1[[#This Row],[Unit Sale Price]]-(Table1[[#This Row],[Unit Sale Price]]*0.15),"")</f>
        <v/>
      </c>
      <c r="P796" s="12" t="str">
        <f>IFERROR(Table1[[#This Row],[Unit Sale Price]]-Table1[[#This Row],[Unit Purchase Price]],"")</f>
        <v/>
      </c>
    </row>
    <row r="797" spans="1:16" ht="16.5" x14ac:dyDescent="0.3">
      <c r="A797" s="6">
        <f t="shared" si="12"/>
        <v>796</v>
      </c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10">
        <f>IFERROR(Table1[[#This Row],[Pack Sale Price]]*Table1[[#This Row],[Current Packs in Stock]],"")</f>
        <v>0</v>
      </c>
      <c r="M797" s="10" t="str">
        <f>IFERROR(Table1[[#This Row],[Total Packs]]/(Table1[[#This Row],[Current Packs in Stock]]*Table1[[#This Row],[Qty per Pack]]),"")</f>
        <v/>
      </c>
      <c r="N797" s="10">
        <f>Table1[[#This Row],[Total Packs]]-(Table1[[#This Row],[Total Packs]]*0.15)</f>
        <v>0</v>
      </c>
      <c r="O797" s="10" t="str">
        <f>IFERROR(Table1[[#This Row],[Unit Sale Price]]-(Table1[[#This Row],[Unit Sale Price]]*0.15),"")</f>
        <v/>
      </c>
      <c r="P797" s="12" t="str">
        <f>IFERROR(Table1[[#This Row],[Unit Sale Price]]-Table1[[#This Row],[Unit Purchase Price]],"")</f>
        <v/>
      </c>
    </row>
    <row r="798" spans="1:16" ht="16.5" x14ac:dyDescent="0.3">
      <c r="A798" s="6">
        <f t="shared" si="12"/>
        <v>797</v>
      </c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10">
        <f>IFERROR(Table1[[#This Row],[Pack Sale Price]]*Table1[[#This Row],[Current Packs in Stock]],"")</f>
        <v>0</v>
      </c>
      <c r="M798" s="10" t="str">
        <f>IFERROR(Table1[[#This Row],[Total Packs]]/(Table1[[#This Row],[Current Packs in Stock]]*Table1[[#This Row],[Qty per Pack]]),"")</f>
        <v/>
      </c>
      <c r="N798" s="10">
        <f>Table1[[#This Row],[Total Packs]]-(Table1[[#This Row],[Total Packs]]*0.15)</f>
        <v>0</v>
      </c>
      <c r="O798" s="10" t="str">
        <f>IFERROR(Table1[[#This Row],[Unit Sale Price]]-(Table1[[#This Row],[Unit Sale Price]]*0.15),"")</f>
        <v/>
      </c>
      <c r="P798" s="12" t="str">
        <f>IFERROR(Table1[[#This Row],[Unit Sale Price]]-Table1[[#This Row],[Unit Purchase Price]],"")</f>
        <v/>
      </c>
    </row>
    <row r="799" spans="1:16" ht="16.5" x14ac:dyDescent="0.3">
      <c r="A799" s="6">
        <f t="shared" si="12"/>
        <v>798</v>
      </c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10">
        <f>IFERROR(Table1[[#This Row],[Pack Sale Price]]*Table1[[#This Row],[Current Packs in Stock]],"")</f>
        <v>0</v>
      </c>
      <c r="M799" s="10" t="str">
        <f>IFERROR(Table1[[#This Row],[Total Packs]]/(Table1[[#This Row],[Current Packs in Stock]]*Table1[[#This Row],[Qty per Pack]]),"")</f>
        <v/>
      </c>
      <c r="N799" s="10">
        <f>Table1[[#This Row],[Total Packs]]-(Table1[[#This Row],[Total Packs]]*0.15)</f>
        <v>0</v>
      </c>
      <c r="O799" s="10" t="str">
        <f>IFERROR(Table1[[#This Row],[Unit Sale Price]]-(Table1[[#This Row],[Unit Sale Price]]*0.15),"")</f>
        <v/>
      </c>
      <c r="P799" s="12" t="str">
        <f>IFERROR(Table1[[#This Row],[Unit Sale Price]]-Table1[[#This Row],[Unit Purchase Price]],"")</f>
        <v/>
      </c>
    </row>
    <row r="800" spans="1:16" ht="16.5" x14ac:dyDescent="0.3">
      <c r="A800" s="6">
        <f t="shared" si="12"/>
        <v>799</v>
      </c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10">
        <f>IFERROR(Table1[[#This Row],[Pack Sale Price]]*Table1[[#This Row],[Current Packs in Stock]],"")</f>
        <v>0</v>
      </c>
      <c r="M800" s="10" t="str">
        <f>IFERROR(Table1[[#This Row],[Total Packs]]/(Table1[[#This Row],[Current Packs in Stock]]*Table1[[#This Row],[Qty per Pack]]),"")</f>
        <v/>
      </c>
      <c r="N800" s="10">
        <f>Table1[[#This Row],[Total Packs]]-(Table1[[#This Row],[Total Packs]]*0.15)</f>
        <v>0</v>
      </c>
      <c r="O800" s="10" t="str">
        <f>IFERROR(Table1[[#This Row],[Unit Sale Price]]-(Table1[[#This Row],[Unit Sale Price]]*0.15),"")</f>
        <v/>
      </c>
      <c r="P800" s="12" t="str">
        <f>IFERROR(Table1[[#This Row],[Unit Sale Price]]-Table1[[#This Row],[Unit Purchase Price]],"")</f>
        <v/>
      </c>
    </row>
    <row r="801" spans="1:16" ht="16.5" x14ac:dyDescent="0.3">
      <c r="A801" s="6">
        <f t="shared" si="12"/>
        <v>800</v>
      </c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10">
        <f>IFERROR(Table1[[#This Row],[Pack Sale Price]]*Table1[[#This Row],[Current Packs in Stock]],"")</f>
        <v>0</v>
      </c>
      <c r="M801" s="10" t="str">
        <f>IFERROR(Table1[[#This Row],[Total Packs]]/(Table1[[#This Row],[Current Packs in Stock]]*Table1[[#This Row],[Qty per Pack]]),"")</f>
        <v/>
      </c>
      <c r="N801" s="10">
        <f>Table1[[#This Row],[Total Packs]]-(Table1[[#This Row],[Total Packs]]*0.15)</f>
        <v>0</v>
      </c>
      <c r="O801" s="10" t="str">
        <f>IFERROR(Table1[[#This Row],[Unit Sale Price]]-(Table1[[#This Row],[Unit Sale Price]]*0.15),"")</f>
        <v/>
      </c>
      <c r="P801" s="12" t="str">
        <f>IFERROR(Table1[[#This Row],[Unit Sale Price]]-Table1[[#This Row],[Unit Purchase Price]],"")</f>
        <v/>
      </c>
    </row>
    <row r="802" spans="1:16" ht="16.5" x14ac:dyDescent="0.3">
      <c r="A802" s="6">
        <f t="shared" si="12"/>
        <v>801</v>
      </c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10">
        <f>IFERROR(Table1[[#This Row],[Pack Sale Price]]*Table1[[#This Row],[Current Packs in Stock]],"")</f>
        <v>0</v>
      </c>
      <c r="M802" s="10" t="str">
        <f>IFERROR(Table1[[#This Row],[Total Packs]]/(Table1[[#This Row],[Current Packs in Stock]]*Table1[[#This Row],[Qty per Pack]]),"")</f>
        <v/>
      </c>
      <c r="N802" s="10">
        <f>Table1[[#This Row],[Total Packs]]-(Table1[[#This Row],[Total Packs]]*0.15)</f>
        <v>0</v>
      </c>
      <c r="O802" s="10" t="str">
        <f>IFERROR(Table1[[#This Row],[Unit Sale Price]]-(Table1[[#This Row],[Unit Sale Price]]*0.15),"")</f>
        <v/>
      </c>
      <c r="P802" s="12" t="str">
        <f>IFERROR(Table1[[#This Row],[Unit Sale Price]]-Table1[[#This Row],[Unit Purchase Price]],"")</f>
        <v/>
      </c>
    </row>
    <row r="803" spans="1:16" ht="16.5" x14ac:dyDescent="0.3">
      <c r="A803" s="6">
        <f t="shared" si="12"/>
        <v>802</v>
      </c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10">
        <f>IFERROR(Table1[[#This Row],[Pack Sale Price]]*Table1[[#This Row],[Current Packs in Stock]],"")</f>
        <v>0</v>
      </c>
      <c r="M803" s="10" t="str">
        <f>IFERROR(Table1[[#This Row],[Total Packs]]/(Table1[[#This Row],[Current Packs in Stock]]*Table1[[#This Row],[Qty per Pack]]),"")</f>
        <v/>
      </c>
      <c r="N803" s="10">
        <f>Table1[[#This Row],[Total Packs]]-(Table1[[#This Row],[Total Packs]]*0.15)</f>
        <v>0</v>
      </c>
      <c r="O803" s="10" t="str">
        <f>IFERROR(Table1[[#This Row],[Unit Sale Price]]-(Table1[[#This Row],[Unit Sale Price]]*0.15),"")</f>
        <v/>
      </c>
      <c r="P803" s="12" t="str">
        <f>IFERROR(Table1[[#This Row],[Unit Sale Price]]-Table1[[#This Row],[Unit Purchase Price]],"")</f>
        <v/>
      </c>
    </row>
    <row r="804" spans="1:16" ht="16.5" x14ac:dyDescent="0.3">
      <c r="A804" s="6">
        <f t="shared" si="12"/>
        <v>803</v>
      </c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10">
        <f>IFERROR(Table1[[#This Row],[Pack Sale Price]]*Table1[[#This Row],[Current Packs in Stock]],"")</f>
        <v>0</v>
      </c>
      <c r="M804" s="10" t="str">
        <f>IFERROR(Table1[[#This Row],[Total Packs]]/(Table1[[#This Row],[Current Packs in Stock]]*Table1[[#This Row],[Qty per Pack]]),"")</f>
        <v/>
      </c>
      <c r="N804" s="10">
        <f>Table1[[#This Row],[Total Packs]]-(Table1[[#This Row],[Total Packs]]*0.15)</f>
        <v>0</v>
      </c>
      <c r="O804" s="10" t="str">
        <f>IFERROR(Table1[[#This Row],[Unit Sale Price]]-(Table1[[#This Row],[Unit Sale Price]]*0.15),"")</f>
        <v/>
      </c>
      <c r="P804" s="12" t="str">
        <f>IFERROR(Table1[[#This Row],[Unit Sale Price]]-Table1[[#This Row],[Unit Purchase Price]],"")</f>
        <v/>
      </c>
    </row>
    <row r="805" spans="1:16" ht="16.5" x14ac:dyDescent="0.3">
      <c r="A805" s="6">
        <f t="shared" si="12"/>
        <v>804</v>
      </c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10">
        <f>IFERROR(Table1[[#This Row],[Pack Sale Price]]*Table1[[#This Row],[Current Packs in Stock]],"")</f>
        <v>0</v>
      </c>
      <c r="M805" s="10" t="str">
        <f>IFERROR(Table1[[#This Row],[Total Packs]]/(Table1[[#This Row],[Current Packs in Stock]]*Table1[[#This Row],[Qty per Pack]]),"")</f>
        <v/>
      </c>
      <c r="N805" s="10">
        <f>Table1[[#This Row],[Total Packs]]-(Table1[[#This Row],[Total Packs]]*0.15)</f>
        <v>0</v>
      </c>
      <c r="O805" s="10" t="str">
        <f>IFERROR(Table1[[#This Row],[Unit Sale Price]]-(Table1[[#This Row],[Unit Sale Price]]*0.15),"")</f>
        <v/>
      </c>
      <c r="P805" s="12" t="str">
        <f>IFERROR(Table1[[#This Row],[Unit Sale Price]]-Table1[[#This Row],[Unit Purchase Price]],"")</f>
        <v/>
      </c>
    </row>
    <row r="806" spans="1:16" ht="16.5" x14ac:dyDescent="0.3">
      <c r="A806" s="6">
        <f t="shared" si="12"/>
        <v>805</v>
      </c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10">
        <f>IFERROR(Table1[[#This Row],[Pack Sale Price]]*Table1[[#This Row],[Current Packs in Stock]],"")</f>
        <v>0</v>
      </c>
      <c r="M806" s="10" t="str">
        <f>IFERROR(Table1[[#This Row],[Total Packs]]/(Table1[[#This Row],[Current Packs in Stock]]*Table1[[#This Row],[Qty per Pack]]),"")</f>
        <v/>
      </c>
      <c r="N806" s="10">
        <f>Table1[[#This Row],[Total Packs]]-(Table1[[#This Row],[Total Packs]]*0.15)</f>
        <v>0</v>
      </c>
      <c r="O806" s="10" t="str">
        <f>IFERROR(Table1[[#This Row],[Unit Sale Price]]-(Table1[[#This Row],[Unit Sale Price]]*0.15),"")</f>
        <v/>
      </c>
      <c r="P806" s="12" t="str">
        <f>IFERROR(Table1[[#This Row],[Unit Sale Price]]-Table1[[#This Row],[Unit Purchase Price]],"")</f>
        <v/>
      </c>
    </row>
    <row r="807" spans="1:16" ht="16.5" x14ac:dyDescent="0.3">
      <c r="A807" s="6">
        <f t="shared" si="12"/>
        <v>806</v>
      </c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10">
        <f>IFERROR(Table1[[#This Row],[Pack Sale Price]]*Table1[[#This Row],[Current Packs in Stock]],"")</f>
        <v>0</v>
      </c>
      <c r="M807" s="10" t="str">
        <f>IFERROR(Table1[[#This Row],[Total Packs]]/(Table1[[#This Row],[Current Packs in Stock]]*Table1[[#This Row],[Qty per Pack]]),"")</f>
        <v/>
      </c>
      <c r="N807" s="10">
        <f>Table1[[#This Row],[Total Packs]]-(Table1[[#This Row],[Total Packs]]*0.15)</f>
        <v>0</v>
      </c>
      <c r="O807" s="10" t="str">
        <f>IFERROR(Table1[[#This Row],[Unit Sale Price]]-(Table1[[#This Row],[Unit Sale Price]]*0.15),"")</f>
        <v/>
      </c>
      <c r="P807" s="12" t="str">
        <f>IFERROR(Table1[[#This Row],[Unit Sale Price]]-Table1[[#This Row],[Unit Purchase Price]],"")</f>
        <v/>
      </c>
    </row>
    <row r="808" spans="1:16" ht="16.5" x14ac:dyDescent="0.3">
      <c r="A808" s="6">
        <f t="shared" si="12"/>
        <v>807</v>
      </c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10">
        <f>IFERROR(Table1[[#This Row],[Pack Sale Price]]*Table1[[#This Row],[Current Packs in Stock]],"")</f>
        <v>0</v>
      </c>
      <c r="M808" s="10" t="str">
        <f>IFERROR(Table1[[#This Row],[Total Packs]]/(Table1[[#This Row],[Current Packs in Stock]]*Table1[[#This Row],[Qty per Pack]]),"")</f>
        <v/>
      </c>
      <c r="N808" s="10">
        <f>Table1[[#This Row],[Total Packs]]-(Table1[[#This Row],[Total Packs]]*0.15)</f>
        <v>0</v>
      </c>
      <c r="O808" s="10" t="str">
        <f>IFERROR(Table1[[#This Row],[Unit Sale Price]]-(Table1[[#This Row],[Unit Sale Price]]*0.15),"")</f>
        <v/>
      </c>
      <c r="P808" s="12" t="str">
        <f>IFERROR(Table1[[#This Row],[Unit Sale Price]]-Table1[[#This Row],[Unit Purchase Price]],"")</f>
        <v/>
      </c>
    </row>
    <row r="809" spans="1:16" ht="16.5" x14ac:dyDescent="0.3">
      <c r="A809" s="6">
        <f t="shared" si="12"/>
        <v>808</v>
      </c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10">
        <f>IFERROR(Table1[[#This Row],[Pack Sale Price]]*Table1[[#This Row],[Current Packs in Stock]],"")</f>
        <v>0</v>
      </c>
      <c r="M809" s="10" t="str">
        <f>IFERROR(Table1[[#This Row],[Total Packs]]/(Table1[[#This Row],[Current Packs in Stock]]*Table1[[#This Row],[Qty per Pack]]),"")</f>
        <v/>
      </c>
      <c r="N809" s="10">
        <f>Table1[[#This Row],[Total Packs]]-(Table1[[#This Row],[Total Packs]]*0.15)</f>
        <v>0</v>
      </c>
      <c r="O809" s="10" t="str">
        <f>IFERROR(Table1[[#This Row],[Unit Sale Price]]-(Table1[[#This Row],[Unit Sale Price]]*0.15),"")</f>
        <v/>
      </c>
      <c r="P809" s="12" t="str">
        <f>IFERROR(Table1[[#This Row],[Unit Sale Price]]-Table1[[#This Row],[Unit Purchase Price]],"")</f>
        <v/>
      </c>
    </row>
    <row r="810" spans="1:16" ht="16.5" x14ac:dyDescent="0.3">
      <c r="A810" s="6">
        <f t="shared" si="12"/>
        <v>809</v>
      </c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10">
        <f>IFERROR(Table1[[#This Row],[Pack Sale Price]]*Table1[[#This Row],[Current Packs in Stock]],"")</f>
        <v>0</v>
      </c>
      <c r="M810" s="10" t="str">
        <f>IFERROR(Table1[[#This Row],[Total Packs]]/(Table1[[#This Row],[Current Packs in Stock]]*Table1[[#This Row],[Qty per Pack]]),"")</f>
        <v/>
      </c>
      <c r="N810" s="10">
        <f>Table1[[#This Row],[Total Packs]]-(Table1[[#This Row],[Total Packs]]*0.15)</f>
        <v>0</v>
      </c>
      <c r="O810" s="10" t="str">
        <f>IFERROR(Table1[[#This Row],[Unit Sale Price]]-(Table1[[#This Row],[Unit Sale Price]]*0.15),"")</f>
        <v/>
      </c>
      <c r="P810" s="12" t="str">
        <f>IFERROR(Table1[[#This Row],[Unit Sale Price]]-Table1[[#This Row],[Unit Purchase Price]],"")</f>
        <v/>
      </c>
    </row>
    <row r="811" spans="1:16" ht="16.5" x14ac:dyDescent="0.3">
      <c r="A811" s="6">
        <f t="shared" si="12"/>
        <v>810</v>
      </c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10">
        <f>IFERROR(Table1[[#This Row],[Pack Sale Price]]*Table1[[#This Row],[Current Packs in Stock]],"")</f>
        <v>0</v>
      </c>
      <c r="M811" s="10" t="str">
        <f>IFERROR(Table1[[#This Row],[Total Packs]]/(Table1[[#This Row],[Current Packs in Stock]]*Table1[[#This Row],[Qty per Pack]]),"")</f>
        <v/>
      </c>
      <c r="N811" s="10">
        <f>Table1[[#This Row],[Total Packs]]-(Table1[[#This Row],[Total Packs]]*0.15)</f>
        <v>0</v>
      </c>
      <c r="O811" s="10" t="str">
        <f>IFERROR(Table1[[#This Row],[Unit Sale Price]]-(Table1[[#This Row],[Unit Sale Price]]*0.15),"")</f>
        <v/>
      </c>
      <c r="P811" s="12" t="str">
        <f>IFERROR(Table1[[#This Row],[Unit Sale Price]]-Table1[[#This Row],[Unit Purchase Price]],"")</f>
        <v/>
      </c>
    </row>
    <row r="812" spans="1:16" ht="16.5" x14ac:dyDescent="0.3">
      <c r="A812" s="6">
        <f t="shared" si="12"/>
        <v>811</v>
      </c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10">
        <f>IFERROR(Table1[[#This Row],[Pack Sale Price]]*Table1[[#This Row],[Current Packs in Stock]],"")</f>
        <v>0</v>
      </c>
      <c r="M812" s="10" t="str">
        <f>IFERROR(Table1[[#This Row],[Total Packs]]/(Table1[[#This Row],[Current Packs in Stock]]*Table1[[#This Row],[Qty per Pack]]),"")</f>
        <v/>
      </c>
      <c r="N812" s="10">
        <f>Table1[[#This Row],[Total Packs]]-(Table1[[#This Row],[Total Packs]]*0.15)</f>
        <v>0</v>
      </c>
      <c r="O812" s="10" t="str">
        <f>IFERROR(Table1[[#This Row],[Unit Sale Price]]-(Table1[[#This Row],[Unit Sale Price]]*0.15),"")</f>
        <v/>
      </c>
      <c r="P812" s="12" t="str">
        <f>IFERROR(Table1[[#This Row],[Unit Sale Price]]-Table1[[#This Row],[Unit Purchase Price]],"")</f>
        <v/>
      </c>
    </row>
    <row r="813" spans="1:16" ht="16.5" x14ac:dyDescent="0.3">
      <c r="A813" s="6">
        <f t="shared" si="12"/>
        <v>812</v>
      </c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10">
        <f>IFERROR(Table1[[#This Row],[Pack Sale Price]]*Table1[[#This Row],[Current Packs in Stock]],"")</f>
        <v>0</v>
      </c>
      <c r="M813" s="10" t="str">
        <f>IFERROR(Table1[[#This Row],[Total Packs]]/(Table1[[#This Row],[Current Packs in Stock]]*Table1[[#This Row],[Qty per Pack]]),"")</f>
        <v/>
      </c>
      <c r="N813" s="10">
        <f>Table1[[#This Row],[Total Packs]]-(Table1[[#This Row],[Total Packs]]*0.15)</f>
        <v>0</v>
      </c>
      <c r="O813" s="10" t="str">
        <f>IFERROR(Table1[[#This Row],[Unit Sale Price]]-(Table1[[#This Row],[Unit Sale Price]]*0.15),"")</f>
        <v/>
      </c>
      <c r="P813" s="12" t="str">
        <f>IFERROR(Table1[[#This Row],[Unit Sale Price]]-Table1[[#This Row],[Unit Purchase Price]],"")</f>
        <v/>
      </c>
    </row>
    <row r="814" spans="1:16" ht="16.5" x14ac:dyDescent="0.3">
      <c r="A814" s="6">
        <f t="shared" si="12"/>
        <v>813</v>
      </c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10">
        <f>IFERROR(Table1[[#This Row],[Pack Sale Price]]*Table1[[#This Row],[Current Packs in Stock]],"")</f>
        <v>0</v>
      </c>
      <c r="M814" s="10" t="str">
        <f>IFERROR(Table1[[#This Row],[Total Packs]]/(Table1[[#This Row],[Current Packs in Stock]]*Table1[[#This Row],[Qty per Pack]]),"")</f>
        <v/>
      </c>
      <c r="N814" s="10">
        <f>Table1[[#This Row],[Total Packs]]-(Table1[[#This Row],[Total Packs]]*0.15)</f>
        <v>0</v>
      </c>
      <c r="O814" s="10" t="str">
        <f>IFERROR(Table1[[#This Row],[Unit Sale Price]]-(Table1[[#This Row],[Unit Sale Price]]*0.15),"")</f>
        <v/>
      </c>
      <c r="P814" s="12" t="str">
        <f>IFERROR(Table1[[#This Row],[Unit Sale Price]]-Table1[[#This Row],[Unit Purchase Price]],"")</f>
        <v/>
      </c>
    </row>
    <row r="815" spans="1:16" ht="16.5" x14ac:dyDescent="0.3">
      <c r="A815" s="6">
        <f t="shared" si="12"/>
        <v>814</v>
      </c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10">
        <f>IFERROR(Table1[[#This Row],[Pack Sale Price]]*Table1[[#This Row],[Current Packs in Stock]],"")</f>
        <v>0</v>
      </c>
      <c r="M815" s="10" t="str">
        <f>IFERROR(Table1[[#This Row],[Total Packs]]/(Table1[[#This Row],[Current Packs in Stock]]*Table1[[#This Row],[Qty per Pack]]),"")</f>
        <v/>
      </c>
      <c r="N815" s="10">
        <f>Table1[[#This Row],[Total Packs]]-(Table1[[#This Row],[Total Packs]]*0.15)</f>
        <v>0</v>
      </c>
      <c r="O815" s="10" t="str">
        <f>IFERROR(Table1[[#This Row],[Unit Sale Price]]-(Table1[[#This Row],[Unit Sale Price]]*0.15),"")</f>
        <v/>
      </c>
      <c r="P815" s="12" t="str">
        <f>IFERROR(Table1[[#This Row],[Unit Sale Price]]-Table1[[#This Row],[Unit Purchase Price]],"")</f>
        <v/>
      </c>
    </row>
    <row r="816" spans="1:16" ht="16.5" x14ac:dyDescent="0.3">
      <c r="A816" s="6">
        <f t="shared" si="12"/>
        <v>815</v>
      </c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10">
        <f>IFERROR(Table1[[#This Row],[Pack Sale Price]]*Table1[[#This Row],[Current Packs in Stock]],"")</f>
        <v>0</v>
      </c>
      <c r="M816" s="10" t="str">
        <f>IFERROR(Table1[[#This Row],[Total Packs]]/(Table1[[#This Row],[Current Packs in Stock]]*Table1[[#This Row],[Qty per Pack]]),"")</f>
        <v/>
      </c>
      <c r="N816" s="10">
        <f>Table1[[#This Row],[Total Packs]]-(Table1[[#This Row],[Total Packs]]*0.15)</f>
        <v>0</v>
      </c>
      <c r="O816" s="10" t="str">
        <f>IFERROR(Table1[[#This Row],[Unit Sale Price]]-(Table1[[#This Row],[Unit Sale Price]]*0.15),"")</f>
        <v/>
      </c>
      <c r="P816" s="12" t="str">
        <f>IFERROR(Table1[[#This Row],[Unit Sale Price]]-Table1[[#This Row],[Unit Purchase Price]],"")</f>
        <v/>
      </c>
    </row>
    <row r="817" spans="1:16" ht="16.5" x14ac:dyDescent="0.3">
      <c r="A817" s="6">
        <f t="shared" si="12"/>
        <v>816</v>
      </c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10">
        <f>IFERROR(Table1[[#This Row],[Pack Sale Price]]*Table1[[#This Row],[Current Packs in Stock]],"")</f>
        <v>0</v>
      </c>
      <c r="M817" s="10" t="str">
        <f>IFERROR(Table1[[#This Row],[Total Packs]]/(Table1[[#This Row],[Current Packs in Stock]]*Table1[[#This Row],[Qty per Pack]]),"")</f>
        <v/>
      </c>
      <c r="N817" s="10">
        <f>Table1[[#This Row],[Total Packs]]-(Table1[[#This Row],[Total Packs]]*0.15)</f>
        <v>0</v>
      </c>
      <c r="O817" s="10" t="str">
        <f>IFERROR(Table1[[#This Row],[Unit Sale Price]]-(Table1[[#This Row],[Unit Sale Price]]*0.15),"")</f>
        <v/>
      </c>
      <c r="P817" s="12" t="str">
        <f>IFERROR(Table1[[#This Row],[Unit Sale Price]]-Table1[[#This Row],[Unit Purchase Price]],"")</f>
        <v/>
      </c>
    </row>
    <row r="818" spans="1:16" ht="16.5" x14ac:dyDescent="0.3">
      <c r="A818" s="6">
        <f t="shared" si="12"/>
        <v>817</v>
      </c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10">
        <f>IFERROR(Table1[[#This Row],[Pack Sale Price]]*Table1[[#This Row],[Current Packs in Stock]],"")</f>
        <v>0</v>
      </c>
      <c r="M818" s="10" t="str">
        <f>IFERROR(Table1[[#This Row],[Total Packs]]/(Table1[[#This Row],[Current Packs in Stock]]*Table1[[#This Row],[Qty per Pack]]),"")</f>
        <v/>
      </c>
      <c r="N818" s="10">
        <f>Table1[[#This Row],[Total Packs]]-(Table1[[#This Row],[Total Packs]]*0.15)</f>
        <v>0</v>
      </c>
      <c r="O818" s="10" t="str">
        <f>IFERROR(Table1[[#This Row],[Unit Sale Price]]-(Table1[[#This Row],[Unit Sale Price]]*0.15),"")</f>
        <v/>
      </c>
      <c r="P818" s="12" t="str">
        <f>IFERROR(Table1[[#This Row],[Unit Sale Price]]-Table1[[#This Row],[Unit Purchase Price]],"")</f>
        <v/>
      </c>
    </row>
    <row r="819" spans="1:16" ht="16.5" x14ac:dyDescent="0.3">
      <c r="A819" s="6">
        <f t="shared" si="12"/>
        <v>818</v>
      </c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10">
        <f>IFERROR(Table1[[#This Row],[Pack Sale Price]]*Table1[[#This Row],[Current Packs in Stock]],"")</f>
        <v>0</v>
      </c>
      <c r="M819" s="10" t="str">
        <f>IFERROR(Table1[[#This Row],[Total Packs]]/(Table1[[#This Row],[Current Packs in Stock]]*Table1[[#This Row],[Qty per Pack]]),"")</f>
        <v/>
      </c>
      <c r="N819" s="10">
        <f>Table1[[#This Row],[Total Packs]]-(Table1[[#This Row],[Total Packs]]*0.15)</f>
        <v>0</v>
      </c>
      <c r="O819" s="10" t="str">
        <f>IFERROR(Table1[[#This Row],[Unit Sale Price]]-(Table1[[#This Row],[Unit Sale Price]]*0.15),"")</f>
        <v/>
      </c>
      <c r="P819" s="12" t="str">
        <f>IFERROR(Table1[[#This Row],[Unit Sale Price]]-Table1[[#This Row],[Unit Purchase Price]],"")</f>
        <v/>
      </c>
    </row>
    <row r="820" spans="1:16" ht="16.5" x14ac:dyDescent="0.3">
      <c r="A820" s="6">
        <f t="shared" si="12"/>
        <v>819</v>
      </c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10">
        <f>IFERROR(Table1[[#This Row],[Pack Sale Price]]*Table1[[#This Row],[Current Packs in Stock]],"")</f>
        <v>0</v>
      </c>
      <c r="M820" s="10" t="str">
        <f>IFERROR(Table1[[#This Row],[Total Packs]]/(Table1[[#This Row],[Current Packs in Stock]]*Table1[[#This Row],[Qty per Pack]]),"")</f>
        <v/>
      </c>
      <c r="N820" s="10">
        <f>Table1[[#This Row],[Total Packs]]-(Table1[[#This Row],[Total Packs]]*0.15)</f>
        <v>0</v>
      </c>
      <c r="O820" s="10" t="str">
        <f>IFERROR(Table1[[#This Row],[Unit Sale Price]]-(Table1[[#This Row],[Unit Sale Price]]*0.15),"")</f>
        <v/>
      </c>
      <c r="P820" s="12" t="str">
        <f>IFERROR(Table1[[#This Row],[Unit Sale Price]]-Table1[[#This Row],[Unit Purchase Price]],"")</f>
        <v/>
      </c>
    </row>
    <row r="821" spans="1:16" ht="16.5" x14ac:dyDescent="0.3">
      <c r="A821" s="6">
        <f t="shared" si="12"/>
        <v>820</v>
      </c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10">
        <f>IFERROR(Table1[[#This Row],[Pack Sale Price]]*Table1[[#This Row],[Current Packs in Stock]],"")</f>
        <v>0</v>
      </c>
      <c r="M821" s="10" t="str">
        <f>IFERROR(Table1[[#This Row],[Total Packs]]/(Table1[[#This Row],[Current Packs in Stock]]*Table1[[#This Row],[Qty per Pack]]),"")</f>
        <v/>
      </c>
      <c r="N821" s="10">
        <f>Table1[[#This Row],[Total Packs]]-(Table1[[#This Row],[Total Packs]]*0.15)</f>
        <v>0</v>
      </c>
      <c r="O821" s="10" t="str">
        <f>IFERROR(Table1[[#This Row],[Unit Sale Price]]-(Table1[[#This Row],[Unit Sale Price]]*0.15),"")</f>
        <v/>
      </c>
      <c r="P821" s="12" t="str">
        <f>IFERROR(Table1[[#This Row],[Unit Sale Price]]-Table1[[#This Row],[Unit Purchase Price]],"")</f>
        <v/>
      </c>
    </row>
    <row r="822" spans="1:16" ht="16.5" x14ac:dyDescent="0.3">
      <c r="A822" s="6">
        <f t="shared" si="12"/>
        <v>821</v>
      </c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10">
        <f>IFERROR(Table1[[#This Row],[Pack Sale Price]]*Table1[[#This Row],[Current Packs in Stock]],"")</f>
        <v>0</v>
      </c>
      <c r="M822" s="10" t="str">
        <f>IFERROR(Table1[[#This Row],[Total Packs]]/(Table1[[#This Row],[Current Packs in Stock]]*Table1[[#This Row],[Qty per Pack]]),"")</f>
        <v/>
      </c>
      <c r="N822" s="10">
        <f>Table1[[#This Row],[Total Packs]]-(Table1[[#This Row],[Total Packs]]*0.15)</f>
        <v>0</v>
      </c>
      <c r="O822" s="10" t="str">
        <f>IFERROR(Table1[[#This Row],[Unit Sale Price]]-(Table1[[#This Row],[Unit Sale Price]]*0.15),"")</f>
        <v/>
      </c>
      <c r="P822" s="12" t="str">
        <f>IFERROR(Table1[[#This Row],[Unit Sale Price]]-Table1[[#This Row],[Unit Purchase Price]],"")</f>
        <v/>
      </c>
    </row>
    <row r="823" spans="1:16" ht="16.5" x14ac:dyDescent="0.3">
      <c r="A823" s="6">
        <f t="shared" si="12"/>
        <v>822</v>
      </c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10">
        <f>IFERROR(Table1[[#This Row],[Pack Sale Price]]*Table1[[#This Row],[Current Packs in Stock]],"")</f>
        <v>0</v>
      </c>
      <c r="M823" s="10" t="str">
        <f>IFERROR(Table1[[#This Row],[Total Packs]]/(Table1[[#This Row],[Current Packs in Stock]]*Table1[[#This Row],[Qty per Pack]]),"")</f>
        <v/>
      </c>
      <c r="N823" s="10">
        <f>Table1[[#This Row],[Total Packs]]-(Table1[[#This Row],[Total Packs]]*0.15)</f>
        <v>0</v>
      </c>
      <c r="O823" s="10" t="str">
        <f>IFERROR(Table1[[#This Row],[Unit Sale Price]]-(Table1[[#This Row],[Unit Sale Price]]*0.15),"")</f>
        <v/>
      </c>
      <c r="P823" s="12" t="str">
        <f>IFERROR(Table1[[#This Row],[Unit Sale Price]]-Table1[[#This Row],[Unit Purchase Price]],"")</f>
        <v/>
      </c>
    </row>
    <row r="824" spans="1:16" ht="16.5" x14ac:dyDescent="0.3">
      <c r="A824" s="6">
        <f t="shared" si="12"/>
        <v>823</v>
      </c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10">
        <f>IFERROR(Table1[[#This Row],[Pack Sale Price]]*Table1[[#This Row],[Current Packs in Stock]],"")</f>
        <v>0</v>
      </c>
      <c r="M824" s="10" t="str">
        <f>IFERROR(Table1[[#This Row],[Total Packs]]/(Table1[[#This Row],[Current Packs in Stock]]*Table1[[#This Row],[Qty per Pack]]),"")</f>
        <v/>
      </c>
      <c r="N824" s="10">
        <f>Table1[[#This Row],[Total Packs]]-(Table1[[#This Row],[Total Packs]]*0.15)</f>
        <v>0</v>
      </c>
      <c r="O824" s="10" t="str">
        <f>IFERROR(Table1[[#This Row],[Unit Sale Price]]-(Table1[[#This Row],[Unit Sale Price]]*0.15),"")</f>
        <v/>
      </c>
      <c r="P824" s="12" t="str">
        <f>IFERROR(Table1[[#This Row],[Unit Sale Price]]-Table1[[#This Row],[Unit Purchase Price]],"")</f>
        <v/>
      </c>
    </row>
    <row r="825" spans="1:16" ht="16.5" x14ac:dyDescent="0.3">
      <c r="A825" s="6">
        <f t="shared" si="12"/>
        <v>824</v>
      </c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10">
        <f>IFERROR(Table1[[#This Row],[Pack Sale Price]]*Table1[[#This Row],[Current Packs in Stock]],"")</f>
        <v>0</v>
      </c>
      <c r="M825" s="10" t="str">
        <f>IFERROR(Table1[[#This Row],[Total Packs]]/(Table1[[#This Row],[Current Packs in Stock]]*Table1[[#This Row],[Qty per Pack]]),"")</f>
        <v/>
      </c>
      <c r="N825" s="10">
        <f>Table1[[#This Row],[Total Packs]]-(Table1[[#This Row],[Total Packs]]*0.15)</f>
        <v>0</v>
      </c>
      <c r="O825" s="10" t="str">
        <f>IFERROR(Table1[[#This Row],[Unit Sale Price]]-(Table1[[#This Row],[Unit Sale Price]]*0.15),"")</f>
        <v/>
      </c>
      <c r="P825" s="12" t="str">
        <f>IFERROR(Table1[[#This Row],[Unit Sale Price]]-Table1[[#This Row],[Unit Purchase Price]],"")</f>
        <v/>
      </c>
    </row>
    <row r="826" spans="1:16" ht="16.5" x14ac:dyDescent="0.3">
      <c r="A826" s="6">
        <f t="shared" si="12"/>
        <v>825</v>
      </c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10">
        <f>IFERROR(Table1[[#This Row],[Pack Sale Price]]*Table1[[#This Row],[Current Packs in Stock]],"")</f>
        <v>0</v>
      </c>
      <c r="M826" s="10" t="str">
        <f>IFERROR(Table1[[#This Row],[Total Packs]]/(Table1[[#This Row],[Current Packs in Stock]]*Table1[[#This Row],[Qty per Pack]]),"")</f>
        <v/>
      </c>
      <c r="N826" s="10">
        <f>Table1[[#This Row],[Total Packs]]-(Table1[[#This Row],[Total Packs]]*0.15)</f>
        <v>0</v>
      </c>
      <c r="O826" s="10" t="str">
        <f>IFERROR(Table1[[#This Row],[Unit Sale Price]]-(Table1[[#This Row],[Unit Sale Price]]*0.15),"")</f>
        <v/>
      </c>
      <c r="P826" s="12" t="str">
        <f>IFERROR(Table1[[#This Row],[Unit Sale Price]]-Table1[[#This Row],[Unit Purchase Price]],"")</f>
        <v/>
      </c>
    </row>
    <row r="827" spans="1:16" ht="16.5" x14ac:dyDescent="0.3">
      <c r="A827" s="6">
        <f t="shared" si="12"/>
        <v>826</v>
      </c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10">
        <f>IFERROR(Table1[[#This Row],[Pack Sale Price]]*Table1[[#This Row],[Current Packs in Stock]],"")</f>
        <v>0</v>
      </c>
      <c r="M827" s="10" t="str">
        <f>IFERROR(Table1[[#This Row],[Total Packs]]/(Table1[[#This Row],[Current Packs in Stock]]*Table1[[#This Row],[Qty per Pack]]),"")</f>
        <v/>
      </c>
      <c r="N827" s="10">
        <f>Table1[[#This Row],[Total Packs]]-(Table1[[#This Row],[Total Packs]]*0.15)</f>
        <v>0</v>
      </c>
      <c r="O827" s="10" t="str">
        <f>IFERROR(Table1[[#This Row],[Unit Sale Price]]-(Table1[[#This Row],[Unit Sale Price]]*0.15),"")</f>
        <v/>
      </c>
      <c r="P827" s="12" t="str">
        <f>IFERROR(Table1[[#This Row],[Unit Sale Price]]-Table1[[#This Row],[Unit Purchase Price]],"")</f>
        <v/>
      </c>
    </row>
    <row r="828" spans="1:16" ht="16.5" x14ac:dyDescent="0.3">
      <c r="A828" s="6">
        <f t="shared" si="12"/>
        <v>827</v>
      </c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10">
        <f>IFERROR(Table1[[#This Row],[Pack Sale Price]]*Table1[[#This Row],[Current Packs in Stock]],"")</f>
        <v>0</v>
      </c>
      <c r="M828" s="10" t="str">
        <f>IFERROR(Table1[[#This Row],[Total Packs]]/(Table1[[#This Row],[Current Packs in Stock]]*Table1[[#This Row],[Qty per Pack]]),"")</f>
        <v/>
      </c>
      <c r="N828" s="10">
        <f>Table1[[#This Row],[Total Packs]]-(Table1[[#This Row],[Total Packs]]*0.15)</f>
        <v>0</v>
      </c>
      <c r="O828" s="10" t="str">
        <f>IFERROR(Table1[[#This Row],[Unit Sale Price]]-(Table1[[#This Row],[Unit Sale Price]]*0.15),"")</f>
        <v/>
      </c>
      <c r="P828" s="12" t="str">
        <f>IFERROR(Table1[[#This Row],[Unit Sale Price]]-Table1[[#This Row],[Unit Purchase Price]],"")</f>
        <v/>
      </c>
    </row>
    <row r="829" spans="1:16" ht="16.5" x14ac:dyDescent="0.3">
      <c r="A829" s="6">
        <f t="shared" si="12"/>
        <v>828</v>
      </c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10">
        <f>IFERROR(Table1[[#This Row],[Pack Sale Price]]*Table1[[#This Row],[Current Packs in Stock]],"")</f>
        <v>0</v>
      </c>
      <c r="M829" s="10" t="str">
        <f>IFERROR(Table1[[#This Row],[Total Packs]]/(Table1[[#This Row],[Current Packs in Stock]]*Table1[[#This Row],[Qty per Pack]]),"")</f>
        <v/>
      </c>
      <c r="N829" s="10">
        <f>Table1[[#This Row],[Total Packs]]-(Table1[[#This Row],[Total Packs]]*0.15)</f>
        <v>0</v>
      </c>
      <c r="O829" s="10" t="str">
        <f>IFERROR(Table1[[#This Row],[Unit Sale Price]]-(Table1[[#This Row],[Unit Sale Price]]*0.15),"")</f>
        <v/>
      </c>
      <c r="P829" s="12" t="str">
        <f>IFERROR(Table1[[#This Row],[Unit Sale Price]]-Table1[[#This Row],[Unit Purchase Price]],"")</f>
        <v/>
      </c>
    </row>
    <row r="830" spans="1:16" ht="16.5" x14ac:dyDescent="0.3">
      <c r="A830" s="6">
        <f t="shared" si="12"/>
        <v>829</v>
      </c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10">
        <f>IFERROR(Table1[[#This Row],[Pack Sale Price]]*Table1[[#This Row],[Current Packs in Stock]],"")</f>
        <v>0</v>
      </c>
      <c r="M830" s="10" t="str">
        <f>IFERROR(Table1[[#This Row],[Total Packs]]/(Table1[[#This Row],[Current Packs in Stock]]*Table1[[#This Row],[Qty per Pack]]),"")</f>
        <v/>
      </c>
      <c r="N830" s="10">
        <f>Table1[[#This Row],[Total Packs]]-(Table1[[#This Row],[Total Packs]]*0.15)</f>
        <v>0</v>
      </c>
      <c r="O830" s="10" t="str">
        <f>IFERROR(Table1[[#This Row],[Unit Sale Price]]-(Table1[[#This Row],[Unit Sale Price]]*0.15),"")</f>
        <v/>
      </c>
      <c r="P830" s="12" t="str">
        <f>IFERROR(Table1[[#This Row],[Unit Sale Price]]-Table1[[#This Row],[Unit Purchase Price]],"")</f>
        <v/>
      </c>
    </row>
    <row r="831" spans="1:16" ht="16.5" x14ac:dyDescent="0.3">
      <c r="A831" s="6">
        <f t="shared" si="12"/>
        <v>830</v>
      </c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10">
        <f>IFERROR(Table1[[#This Row],[Pack Sale Price]]*Table1[[#This Row],[Current Packs in Stock]],"")</f>
        <v>0</v>
      </c>
      <c r="M831" s="10" t="str">
        <f>IFERROR(Table1[[#This Row],[Total Packs]]/(Table1[[#This Row],[Current Packs in Stock]]*Table1[[#This Row],[Qty per Pack]]),"")</f>
        <v/>
      </c>
      <c r="N831" s="10">
        <f>Table1[[#This Row],[Total Packs]]-(Table1[[#This Row],[Total Packs]]*0.15)</f>
        <v>0</v>
      </c>
      <c r="O831" s="10" t="str">
        <f>IFERROR(Table1[[#This Row],[Unit Sale Price]]-(Table1[[#This Row],[Unit Sale Price]]*0.15),"")</f>
        <v/>
      </c>
      <c r="P831" s="12" t="str">
        <f>IFERROR(Table1[[#This Row],[Unit Sale Price]]-Table1[[#This Row],[Unit Purchase Price]],"")</f>
        <v/>
      </c>
    </row>
    <row r="832" spans="1:16" ht="16.5" x14ac:dyDescent="0.3">
      <c r="A832" s="6">
        <f t="shared" si="12"/>
        <v>831</v>
      </c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10">
        <f>IFERROR(Table1[[#This Row],[Pack Sale Price]]*Table1[[#This Row],[Current Packs in Stock]],"")</f>
        <v>0</v>
      </c>
      <c r="M832" s="10" t="str">
        <f>IFERROR(Table1[[#This Row],[Total Packs]]/(Table1[[#This Row],[Current Packs in Stock]]*Table1[[#This Row],[Qty per Pack]]),"")</f>
        <v/>
      </c>
      <c r="N832" s="10">
        <f>Table1[[#This Row],[Total Packs]]-(Table1[[#This Row],[Total Packs]]*0.15)</f>
        <v>0</v>
      </c>
      <c r="O832" s="10" t="str">
        <f>IFERROR(Table1[[#This Row],[Unit Sale Price]]-(Table1[[#This Row],[Unit Sale Price]]*0.15),"")</f>
        <v/>
      </c>
      <c r="P832" s="12" t="str">
        <f>IFERROR(Table1[[#This Row],[Unit Sale Price]]-Table1[[#This Row],[Unit Purchase Price]],"")</f>
        <v/>
      </c>
    </row>
    <row r="833" spans="1:16" ht="16.5" x14ac:dyDescent="0.3">
      <c r="A833" s="6">
        <f t="shared" si="12"/>
        <v>832</v>
      </c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10">
        <f>IFERROR(Table1[[#This Row],[Pack Sale Price]]*Table1[[#This Row],[Current Packs in Stock]],"")</f>
        <v>0</v>
      </c>
      <c r="M833" s="10" t="str">
        <f>IFERROR(Table1[[#This Row],[Total Packs]]/(Table1[[#This Row],[Current Packs in Stock]]*Table1[[#This Row],[Qty per Pack]]),"")</f>
        <v/>
      </c>
      <c r="N833" s="10">
        <f>Table1[[#This Row],[Total Packs]]-(Table1[[#This Row],[Total Packs]]*0.15)</f>
        <v>0</v>
      </c>
      <c r="O833" s="10" t="str">
        <f>IFERROR(Table1[[#This Row],[Unit Sale Price]]-(Table1[[#This Row],[Unit Sale Price]]*0.15),"")</f>
        <v/>
      </c>
      <c r="P833" s="12" t="str">
        <f>IFERROR(Table1[[#This Row],[Unit Sale Price]]-Table1[[#This Row],[Unit Purchase Price]],"")</f>
        <v/>
      </c>
    </row>
    <row r="834" spans="1:16" ht="16.5" x14ac:dyDescent="0.3">
      <c r="A834" s="6">
        <f t="shared" si="12"/>
        <v>833</v>
      </c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10">
        <f>IFERROR(Table1[[#This Row],[Pack Sale Price]]*Table1[[#This Row],[Current Packs in Stock]],"")</f>
        <v>0</v>
      </c>
      <c r="M834" s="10" t="str">
        <f>IFERROR(Table1[[#This Row],[Total Packs]]/(Table1[[#This Row],[Current Packs in Stock]]*Table1[[#This Row],[Qty per Pack]]),"")</f>
        <v/>
      </c>
      <c r="N834" s="10">
        <f>Table1[[#This Row],[Total Packs]]-(Table1[[#This Row],[Total Packs]]*0.15)</f>
        <v>0</v>
      </c>
      <c r="O834" s="10" t="str">
        <f>IFERROR(Table1[[#This Row],[Unit Sale Price]]-(Table1[[#This Row],[Unit Sale Price]]*0.15),"")</f>
        <v/>
      </c>
      <c r="P834" s="12" t="str">
        <f>IFERROR(Table1[[#This Row],[Unit Sale Price]]-Table1[[#This Row],[Unit Purchase Price]],"")</f>
        <v/>
      </c>
    </row>
    <row r="835" spans="1:16" ht="16.5" x14ac:dyDescent="0.3">
      <c r="A835" s="6">
        <f t="shared" si="12"/>
        <v>834</v>
      </c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10">
        <f>IFERROR(Table1[[#This Row],[Pack Sale Price]]*Table1[[#This Row],[Current Packs in Stock]],"")</f>
        <v>0</v>
      </c>
      <c r="M835" s="10" t="str">
        <f>IFERROR(Table1[[#This Row],[Total Packs]]/(Table1[[#This Row],[Current Packs in Stock]]*Table1[[#This Row],[Qty per Pack]]),"")</f>
        <v/>
      </c>
      <c r="N835" s="10">
        <f>Table1[[#This Row],[Total Packs]]-(Table1[[#This Row],[Total Packs]]*0.15)</f>
        <v>0</v>
      </c>
      <c r="O835" s="10" t="str">
        <f>IFERROR(Table1[[#This Row],[Unit Sale Price]]-(Table1[[#This Row],[Unit Sale Price]]*0.15),"")</f>
        <v/>
      </c>
      <c r="P835" s="12" t="str">
        <f>IFERROR(Table1[[#This Row],[Unit Sale Price]]-Table1[[#This Row],[Unit Purchase Price]],"")</f>
        <v/>
      </c>
    </row>
    <row r="836" spans="1:16" ht="16.5" x14ac:dyDescent="0.3">
      <c r="A836" s="6">
        <f t="shared" ref="A836:A899" si="13">A835+1</f>
        <v>835</v>
      </c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10">
        <f>IFERROR(Table1[[#This Row],[Pack Sale Price]]*Table1[[#This Row],[Current Packs in Stock]],"")</f>
        <v>0</v>
      </c>
      <c r="M836" s="10" t="str">
        <f>IFERROR(Table1[[#This Row],[Total Packs]]/(Table1[[#This Row],[Current Packs in Stock]]*Table1[[#This Row],[Qty per Pack]]),"")</f>
        <v/>
      </c>
      <c r="N836" s="10">
        <f>Table1[[#This Row],[Total Packs]]-(Table1[[#This Row],[Total Packs]]*0.15)</f>
        <v>0</v>
      </c>
      <c r="O836" s="10" t="str">
        <f>IFERROR(Table1[[#This Row],[Unit Sale Price]]-(Table1[[#This Row],[Unit Sale Price]]*0.15),"")</f>
        <v/>
      </c>
      <c r="P836" s="12" t="str">
        <f>IFERROR(Table1[[#This Row],[Unit Sale Price]]-Table1[[#This Row],[Unit Purchase Price]],"")</f>
        <v/>
      </c>
    </row>
    <row r="837" spans="1:16" ht="16.5" x14ac:dyDescent="0.3">
      <c r="A837" s="6">
        <f t="shared" si="13"/>
        <v>836</v>
      </c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10">
        <f>IFERROR(Table1[[#This Row],[Pack Sale Price]]*Table1[[#This Row],[Current Packs in Stock]],"")</f>
        <v>0</v>
      </c>
      <c r="M837" s="10" t="str">
        <f>IFERROR(Table1[[#This Row],[Total Packs]]/(Table1[[#This Row],[Current Packs in Stock]]*Table1[[#This Row],[Qty per Pack]]),"")</f>
        <v/>
      </c>
      <c r="N837" s="10">
        <f>Table1[[#This Row],[Total Packs]]-(Table1[[#This Row],[Total Packs]]*0.15)</f>
        <v>0</v>
      </c>
      <c r="O837" s="10" t="str">
        <f>IFERROR(Table1[[#This Row],[Unit Sale Price]]-(Table1[[#This Row],[Unit Sale Price]]*0.15),"")</f>
        <v/>
      </c>
      <c r="P837" s="12" t="str">
        <f>IFERROR(Table1[[#This Row],[Unit Sale Price]]-Table1[[#This Row],[Unit Purchase Price]],"")</f>
        <v/>
      </c>
    </row>
    <row r="838" spans="1:16" ht="16.5" x14ac:dyDescent="0.3">
      <c r="A838" s="6">
        <f t="shared" si="13"/>
        <v>837</v>
      </c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10">
        <f>IFERROR(Table1[[#This Row],[Pack Sale Price]]*Table1[[#This Row],[Current Packs in Stock]],"")</f>
        <v>0</v>
      </c>
      <c r="M838" s="10" t="str">
        <f>IFERROR(Table1[[#This Row],[Total Packs]]/(Table1[[#This Row],[Current Packs in Stock]]*Table1[[#This Row],[Qty per Pack]]),"")</f>
        <v/>
      </c>
      <c r="N838" s="10">
        <f>Table1[[#This Row],[Total Packs]]-(Table1[[#This Row],[Total Packs]]*0.15)</f>
        <v>0</v>
      </c>
      <c r="O838" s="10" t="str">
        <f>IFERROR(Table1[[#This Row],[Unit Sale Price]]-(Table1[[#This Row],[Unit Sale Price]]*0.15),"")</f>
        <v/>
      </c>
      <c r="P838" s="12" t="str">
        <f>IFERROR(Table1[[#This Row],[Unit Sale Price]]-Table1[[#This Row],[Unit Purchase Price]],"")</f>
        <v/>
      </c>
    </row>
    <row r="839" spans="1:16" ht="16.5" x14ac:dyDescent="0.3">
      <c r="A839" s="6">
        <f t="shared" si="13"/>
        <v>838</v>
      </c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10">
        <f>IFERROR(Table1[[#This Row],[Pack Sale Price]]*Table1[[#This Row],[Current Packs in Stock]],"")</f>
        <v>0</v>
      </c>
      <c r="M839" s="10" t="str">
        <f>IFERROR(Table1[[#This Row],[Total Packs]]/(Table1[[#This Row],[Current Packs in Stock]]*Table1[[#This Row],[Qty per Pack]]),"")</f>
        <v/>
      </c>
      <c r="N839" s="10">
        <f>Table1[[#This Row],[Total Packs]]-(Table1[[#This Row],[Total Packs]]*0.15)</f>
        <v>0</v>
      </c>
      <c r="O839" s="10" t="str">
        <f>IFERROR(Table1[[#This Row],[Unit Sale Price]]-(Table1[[#This Row],[Unit Sale Price]]*0.15),"")</f>
        <v/>
      </c>
      <c r="P839" s="12" t="str">
        <f>IFERROR(Table1[[#This Row],[Unit Sale Price]]-Table1[[#This Row],[Unit Purchase Price]],"")</f>
        <v/>
      </c>
    </row>
    <row r="840" spans="1:16" ht="16.5" x14ac:dyDescent="0.3">
      <c r="A840" s="6">
        <f t="shared" si="13"/>
        <v>839</v>
      </c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10">
        <f>IFERROR(Table1[[#This Row],[Pack Sale Price]]*Table1[[#This Row],[Current Packs in Stock]],"")</f>
        <v>0</v>
      </c>
      <c r="M840" s="10" t="str">
        <f>IFERROR(Table1[[#This Row],[Total Packs]]/(Table1[[#This Row],[Current Packs in Stock]]*Table1[[#This Row],[Qty per Pack]]),"")</f>
        <v/>
      </c>
      <c r="N840" s="10">
        <f>Table1[[#This Row],[Total Packs]]-(Table1[[#This Row],[Total Packs]]*0.15)</f>
        <v>0</v>
      </c>
      <c r="O840" s="10" t="str">
        <f>IFERROR(Table1[[#This Row],[Unit Sale Price]]-(Table1[[#This Row],[Unit Sale Price]]*0.15),"")</f>
        <v/>
      </c>
      <c r="P840" s="12" t="str">
        <f>IFERROR(Table1[[#This Row],[Unit Sale Price]]-Table1[[#This Row],[Unit Purchase Price]],"")</f>
        <v/>
      </c>
    </row>
    <row r="841" spans="1:16" ht="16.5" x14ac:dyDescent="0.3">
      <c r="A841" s="6">
        <f t="shared" si="13"/>
        <v>840</v>
      </c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10">
        <f>IFERROR(Table1[[#This Row],[Pack Sale Price]]*Table1[[#This Row],[Current Packs in Stock]],"")</f>
        <v>0</v>
      </c>
      <c r="M841" s="10" t="str">
        <f>IFERROR(Table1[[#This Row],[Total Packs]]/(Table1[[#This Row],[Current Packs in Stock]]*Table1[[#This Row],[Qty per Pack]]),"")</f>
        <v/>
      </c>
      <c r="N841" s="10">
        <f>Table1[[#This Row],[Total Packs]]-(Table1[[#This Row],[Total Packs]]*0.15)</f>
        <v>0</v>
      </c>
      <c r="O841" s="10" t="str">
        <f>IFERROR(Table1[[#This Row],[Unit Sale Price]]-(Table1[[#This Row],[Unit Sale Price]]*0.15),"")</f>
        <v/>
      </c>
      <c r="P841" s="12" t="str">
        <f>IFERROR(Table1[[#This Row],[Unit Sale Price]]-Table1[[#This Row],[Unit Purchase Price]],"")</f>
        <v/>
      </c>
    </row>
    <row r="842" spans="1:16" ht="16.5" x14ac:dyDescent="0.3">
      <c r="A842" s="6">
        <f t="shared" si="13"/>
        <v>841</v>
      </c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10">
        <f>IFERROR(Table1[[#This Row],[Pack Sale Price]]*Table1[[#This Row],[Current Packs in Stock]],"")</f>
        <v>0</v>
      </c>
      <c r="M842" s="10" t="str">
        <f>IFERROR(Table1[[#This Row],[Total Packs]]/(Table1[[#This Row],[Current Packs in Stock]]*Table1[[#This Row],[Qty per Pack]]),"")</f>
        <v/>
      </c>
      <c r="N842" s="10">
        <f>Table1[[#This Row],[Total Packs]]-(Table1[[#This Row],[Total Packs]]*0.15)</f>
        <v>0</v>
      </c>
      <c r="O842" s="10" t="str">
        <f>IFERROR(Table1[[#This Row],[Unit Sale Price]]-(Table1[[#This Row],[Unit Sale Price]]*0.15),"")</f>
        <v/>
      </c>
      <c r="P842" s="12" t="str">
        <f>IFERROR(Table1[[#This Row],[Unit Sale Price]]-Table1[[#This Row],[Unit Purchase Price]],"")</f>
        <v/>
      </c>
    </row>
    <row r="843" spans="1:16" ht="16.5" x14ac:dyDescent="0.3">
      <c r="A843" s="6">
        <f t="shared" si="13"/>
        <v>842</v>
      </c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10">
        <f>IFERROR(Table1[[#This Row],[Pack Sale Price]]*Table1[[#This Row],[Current Packs in Stock]],"")</f>
        <v>0</v>
      </c>
      <c r="M843" s="10" t="str">
        <f>IFERROR(Table1[[#This Row],[Total Packs]]/(Table1[[#This Row],[Current Packs in Stock]]*Table1[[#This Row],[Qty per Pack]]),"")</f>
        <v/>
      </c>
      <c r="N843" s="10">
        <f>Table1[[#This Row],[Total Packs]]-(Table1[[#This Row],[Total Packs]]*0.15)</f>
        <v>0</v>
      </c>
      <c r="O843" s="10" t="str">
        <f>IFERROR(Table1[[#This Row],[Unit Sale Price]]-(Table1[[#This Row],[Unit Sale Price]]*0.15),"")</f>
        <v/>
      </c>
      <c r="P843" s="12" t="str">
        <f>IFERROR(Table1[[#This Row],[Unit Sale Price]]-Table1[[#This Row],[Unit Purchase Price]],"")</f>
        <v/>
      </c>
    </row>
    <row r="844" spans="1:16" ht="16.5" x14ac:dyDescent="0.3">
      <c r="A844" s="6">
        <f t="shared" si="13"/>
        <v>843</v>
      </c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10">
        <f>IFERROR(Table1[[#This Row],[Pack Sale Price]]*Table1[[#This Row],[Current Packs in Stock]],"")</f>
        <v>0</v>
      </c>
      <c r="M844" s="10" t="str">
        <f>IFERROR(Table1[[#This Row],[Total Packs]]/(Table1[[#This Row],[Current Packs in Stock]]*Table1[[#This Row],[Qty per Pack]]),"")</f>
        <v/>
      </c>
      <c r="N844" s="10">
        <f>Table1[[#This Row],[Total Packs]]-(Table1[[#This Row],[Total Packs]]*0.15)</f>
        <v>0</v>
      </c>
      <c r="O844" s="10" t="str">
        <f>IFERROR(Table1[[#This Row],[Unit Sale Price]]-(Table1[[#This Row],[Unit Sale Price]]*0.15),"")</f>
        <v/>
      </c>
      <c r="P844" s="12" t="str">
        <f>IFERROR(Table1[[#This Row],[Unit Sale Price]]-Table1[[#This Row],[Unit Purchase Price]],"")</f>
        <v/>
      </c>
    </row>
    <row r="845" spans="1:16" ht="16.5" x14ac:dyDescent="0.3">
      <c r="A845" s="6">
        <f t="shared" si="13"/>
        <v>844</v>
      </c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10">
        <f>IFERROR(Table1[[#This Row],[Pack Sale Price]]*Table1[[#This Row],[Current Packs in Stock]],"")</f>
        <v>0</v>
      </c>
      <c r="M845" s="10" t="str">
        <f>IFERROR(Table1[[#This Row],[Total Packs]]/(Table1[[#This Row],[Current Packs in Stock]]*Table1[[#This Row],[Qty per Pack]]),"")</f>
        <v/>
      </c>
      <c r="N845" s="10">
        <f>Table1[[#This Row],[Total Packs]]-(Table1[[#This Row],[Total Packs]]*0.15)</f>
        <v>0</v>
      </c>
      <c r="O845" s="10" t="str">
        <f>IFERROR(Table1[[#This Row],[Unit Sale Price]]-(Table1[[#This Row],[Unit Sale Price]]*0.15),"")</f>
        <v/>
      </c>
      <c r="P845" s="12" t="str">
        <f>IFERROR(Table1[[#This Row],[Unit Sale Price]]-Table1[[#This Row],[Unit Purchase Price]],"")</f>
        <v/>
      </c>
    </row>
    <row r="846" spans="1:16" ht="16.5" x14ac:dyDescent="0.3">
      <c r="A846" s="6">
        <f t="shared" si="13"/>
        <v>845</v>
      </c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10">
        <f>IFERROR(Table1[[#This Row],[Pack Sale Price]]*Table1[[#This Row],[Current Packs in Stock]],"")</f>
        <v>0</v>
      </c>
      <c r="M846" s="10" t="str">
        <f>IFERROR(Table1[[#This Row],[Total Packs]]/(Table1[[#This Row],[Current Packs in Stock]]*Table1[[#This Row],[Qty per Pack]]),"")</f>
        <v/>
      </c>
      <c r="N846" s="10">
        <f>Table1[[#This Row],[Total Packs]]-(Table1[[#This Row],[Total Packs]]*0.15)</f>
        <v>0</v>
      </c>
      <c r="O846" s="10" t="str">
        <f>IFERROR(Table1[[#This Row],[Unit Sale Price]]-(Table1[[#This Row],[Unit Sale Price]]*0.15),"")</f>
        <v/>
      </c>
      <c r="P846" s="12" t="str">
        <f>IFERROR(Table1[[#This Row],[Unit Sale Price]]-Table1[[#This Row],[Unit Purchase Price]],"")</f>
        <v/>
      </c>
    </row>
    <row r="847" spans="1:16" ht="16.5" x14ac:dyDescent="0.3">
      <c r="A847" s="6">
        <f t="shared" si="13"/>
        <v>846</v>
      </c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10">
        <f>IFERROR(Table1[[#This Row],[Pack Sale Price]]*Table1[[#This Row],[Current Packs in Stock]],"")</f>
        <v>0</v>
      </c>
      <c r="M847" s="10" t="str">
        <f>IFERROR(Table1[[#This Row],[Total Packs]]/(Table1[[#This Row],[Current Packs in Stock]]*Table1[[#This Row],[Qty per Pack]]),"")</f>
        <v/>
      </c>
      <c r="N847" s="10">
        <f>Table1[[#This Row],[Total Packs]]-(Table1[[#This Row],[Total Packs]]*0.15)</f>
        <v>0</v>
      </c>
      <c r="O847" s="10" t="str">
        <f>IFERROR(Table1[[#This Row],[Unit Sale Price]]-(Table1[[#This Row],[Unit Sale Price]]*0.15),"")</f>
        <v/>
      </c>
      <c r="P847" s="12" t="str">
        <f>IFERROR(Table1[[#This Row],[Unit Sale Price]]-Table1[[#This Row],[Unit Purchase Price]],"")</f>
        <v/>
      </c>
    </row>
    <row r="848" spans="1:16" ht="16.5" x14ac:dyDescent="0.3">
      <c r="A848" s="6">
        <f t="shared" si="13"/>
        <v>847</v>
      </c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10">
        <f>IFERROR(Table1[[#This Row],[Pack Sale Price]]*Table1[[#This Row],[Current Packs in Stock]],"")</f>
        <v>0</v>
      </c>
      <c r="M848" s="10" t="str">
        <f>IFERROR(Table1[[#This Row],[Total Packs]]/(Table1[[#This Row],[Current Packs in Stock]]*Table1[[#This Row],[Qty per Pack]]),"")</f>
        <v/>
      </c>
      <c r="N848" s="10">
        <f>Table1[[#This Row],[Total Packs]]-(Table1[[#This Row],[Total Packs]]*0.15)</f>
        <v>0</v>
      </c>
      <c r="O848" s="10" t="str">
        <f>IFERROR(Table1[[#This Row],[Unit Sale Price]]-(Table1[[#This Row],[Unit Sale Price]]*0.15),"")</f>
        <v/>
      </c>
      <c r="P848" s="12" t="str">
        <f>IFERROR(Table1[[#This Row],[Unit Sale Price]]-Table1[[#This Row],[Unit Purchase Price]],"")</f>
        <v/>
      </c>
    </row>
    <row r="849" spans="1:16" ht="16.5" x14ac:dyDescent="0.3">
      <c r="A849" s="6">
        <f t="shared" si="13"/>
        <v>848</v>
      </c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10">
        <f>IFERROR(Table1[[#This Row],[Pack Sale Price]]*Table1[[#This Row],[Current Packs in Stock]],"")</f>
        <v>0</v>
      </c>
      <c r="M849" s="10" t="str">
        <f>IFERROR(Table1[[#This Row],[Total Packs]]/(Table1[[#This Row],[Current Packs in Stock]]*Table1[[#This Row],[Qty per Pack]]),"")</f>
        <v/>
      </c>
      <c r="N849" s="10">
        <f>Table1[[#This Row],[Total Packs]]-(Table1[[#This Row],[Total Packs]]*0.15)</f>
        <v>0</v>
      </c>
      <c r="O849" s="10" t="str">
        <f>IFERROR(Table1[[#This Row],[Unit Sale Price]]-(Table1[[#This Row],[Unit Sale Price]]*0.15),"")</f>
        <v/>
      </c>
      <c r="P849" s="12" t="str">
        <f>IFERROR(Table1[[#This Row],[Unit Sale Price]]-Table1[[#This Row],[Unit Purchase Price]],"")</f>
        <v/>
      </c>
    </row>
    <row r="850" spans="1:16" ht="16.5" x14ac:dyDescent="0.3">
      <c r="A850" s="6">
        <f t="shared" si="13"/>
        <v>849</v>
      </c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10">
        <f>IFERROR(Table1[[#This Row],[Pack Sale Price]]*Table1[[#This Row],[Current Packs in Stock]],"")</f>
        <v>0</v>
      </c>
      <c r="M850" s="10" t="str">
        <f>IFERROR(Table1[[#This Row],[Total Packs]]/(Table1[[#This Row],[Current Packs in Stock]]*Table1[[#This Row],[Qty per Pack]]),"")</f>
        <v/>
      </c>
      <c r="N850" s="10">
        <f>Table1[[#This Row],[Total Packs]]-(Table1[[#This Row],[Total Packs]]*0.15)</f>
        <v>0</v>
      </c>
      <c r="O850" s="10" t="str">
        <f>IFERROR(Table1[[#This Row],[Unit Sale Price]]-(Table1[[#This Row],[Unit Sale Price]]*0.15),"")</f>
        <v/>
      </c>
      <c r="P850" s="12" t="str">
        <f>IFERROR(Table1[[#This Row],[Unit Sale Price]]-Table1[[#This Row],[Unit Purchase Price]],"")</f>
        <v/>
      </c>
    </row>
    <row r="851" spans="1:16" ht="16.5" x14ac:dyDescent="0.3">
      <c r="A851" s="6">
        <f t="shared" si="13"/>
        <v>850</v>
      </c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10">
        <f>IFERROR(Table1[[#This Row],[Pack Sale Price]]*Table1[[#This Row],[Current Packs in Stock]],"")</f>
        <v>0</v>
      </c>
      <c r="M851" s="10" t="str">
        <f>IFERROR(Table1[[#This Row],[Total Packs]]/(Table1[[#This Row],[Current Packs in Stock]]*Table1[[#This Row],[Qty per Pack]]),"")</f>
        <v/>
      </c>
      <c r="N851" s="10">
        <f>Table1[[#This Row],[Total Packs]]-(Table1[[#This Row],[Total Packs]]*0.15)</f>
        <v>0</v>
      </c>
      <c r="O851" s="10" t="str">
        <f>IFERROR(Table1[[#This Row],[Unit Sale Price]]-(Table1[[#This Row],[Unit Sale Price]]*0.15),"")</f>
        <v/>
      </c>
      <c r="P851" s="12" t="str">
        <f>IFERROR(Table1[[#This Row],[Unit Sale Price]]-Table1[[#This Row],[Unit Purchase Price]],"")</f>
        <v/>
      </c>
    </row>
    <row r="852" spans="1:16" ht="16.5" x14ac:dyDescent="0.3">
      <c r="A852" s="6">
        <f t="shared" si="13"/>
        <v>851</v>
      </c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10">
        <f>IFERROR(Table1[[#This Row],[Pack Sale Price]]*Table1[[#This Row],[Current Packs in Stock]],"")</f>
        <v>0</v>
      </c>
      <c r="M852" s="10" t="str">
        <f>IFERROR(Table1[[#This Row],[Total Packs]]/(Table1[[#This Row],[Current Packs in Stock]]*Table1[[#This Row],[Qty per Pack]]),"")</f>
        <v/>
      </c>
      <c r="N852" s="10">
        <f>Table1[[#This Row],[Total Packs]]-(Table1[[#This Row],[Total Packs]]*0.15)</f>
        <v>0</v>
      </c>
      <c r="O852" s="10" t="str">
        <f>IFERROR(Table1[[#This Row],[Unit Sale Price]]-(Table1[[#This Row],[Unit Sale Price]]*0.15),"")</f>
        <v/>
      </c>
      <c r="P852" s="12" t="str">
        <f>IFERROR(Table1[[#This Row],[Unit Sale Price]]-Table1[[#This Row],[Unit Purchase Price]],"")</f>
        <v/>
      </c>
    </row>
    <row r="853" spans="1:16" ht="16.5" x14ac:dyDescent="0.3">
      <c r="A853" s="6">
        <f t="shared" si="13"/>
        <v>852</v>
      </c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10">
        <f>IFERROR(Table1[[#This Row],[Pack Sale Price]]*Table1[[#This Row],[Current Packs in Stock]],"")</f>
        <v>0</v>
      </c>
      <c r="M853" s="10" t="str">
        <f>IFERROR(Table1[[#This Row],[Total Packs]]/(Table1[[#This Row],[Current Packs in Stock]]*Table1[[#This Row],[Qty per Pack]]),"")</f>
        <v/>
      </c>
      <c r="N853" s="10">
        <f>Table1[[#This Row],[Total Packs]]-(Table1[[#This Row],[Total Packs]]*0.15)</f>
        <v>0</v>
      </c>
      <c r="O853" s="10" t="str">
        <f>IFERROR(Table1[[#This Row],[Unit Sale Price]]-(Table1[[#This Row],[Unit Sale Price]]*0.15),"")</f>
        <v/>
      </c>
      <c r="P853" s="12" t="str">
        <f>IFERROR(Table1[[#This Row],[Unit Sale Price]]-Table1[[#This Row],[Unit Purchase Price]],"")</f>
        <v/>
      </c>
    </row>
    <row r="854" spans="1:16" ht="16.5" x14ac:dyDescent="0.3">
      <c r="A854" s="6">
        <f t="shared" si="13"/>
        <v>853</v>
      </c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10">
        <f>IFERROR(Table1[[#This Row],[Pack Sale Price]]*Table1[[#This Row],[Current Packs in Stock]],"")</f>
        <v>0</v>
      </c>
      <c r="M854" s="10" t="str">
        <f>IFERROR(Table1[[#This Row],[Total Packs]]/(Table1[[#This Row],[Current Packs in Stock]]*Table1[[#This Row],[Qty per Pack]]),"")</f>
        <v/>
      </c>
      <c r="N854" s="10">
        <f>Table1[[#This Row],[Total Packs]]-(Table1[[#This Row],[Total Packs]]*0.15)</f>
        <v>0</v>
      </c>
      <c r="O854" s="10" t="str">
        <f>IFERROR(Table1[[#This Row],[Unit Sale Price]]-(Table1[[#This Row],[Unit Sale Price]]*0.15),"")</f>
        <v/>
      </c>
      <c r="P854" s="12" t="str">
        <f>IFERROR(Table1[[#This Row],[Unit Sale Price]]-Table1[[#This Row],[Unit Purchase Price]],"")</f>
        <v/>
      </c>
    </row>
    <row r="855" spans="1:16" ht="16.5" x14ac:dyDescent="0.3">
      <c r="A855" s="6">
        <f t="shared" si="13"/>
        <v>854</v>
      </c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10">
        <f>IFERROR(Table1[[#This Row],[Pack Sale Price]]*Table1[[#This Row],[Current Packs in Stock]],"")</f>
        <v>0</v>
      </c>
      <c r="M855" s="10" t="str">
        <f>IFERROR(Table1[[#This Row],[Total Packs]]/(Table1[[#This Row],[Current Packs in Stock]]*Table1[[#This Row],[Qty per Pack]]),"")</f>
        <v/>
      </c>
      <c r="N855" s="10">
        <f>Table1[[#This Row],[Total Packs]]-(Table1[[#This Row],[Total Packs]]*0.15)</f>
        <v>0</v>
      </c>
      <c r="O855" s="10" t="str">
        <f>IFERROR(Table1[[#This Row],[Unit Sale Price]]-(Table1[[#This Row],[Unit Sale Price]]*0.15),"")</f>
        <v/>
      </c>
      <c r="P855" s="12" t="str">
        <f>IFERROR(Table1[[#This Row],[Unit Sale Price]]-Table1[[#This Row],[Unit Purchase Price]],"")</f>
        <v/>
      </c>
    </row>
    <row r="856" spans="1:16" ht="16.5" x14ac:dyDescent="0.3">
      <c r="A856" s="6">
        <f t="shared" si="13"/>
        <v>855</v>
      </c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10">
        <f>IFERROR(Table1[[#This Row],[Pack Sale Price]]*Table1[[#This Row],[Current Packs in Stock]],"")</f>
        <v>0</v>
      </c>
      <c r="M856" s="10" t="str">
        <f>IFERROR(Table1[[#This Row],[Total Packs]]/(Table1[[#This Row],[Current Packs in Stock]]*Table1[[#This Row],[Qty per Pack]]),"")</f>
        <v/>
      </c>
      <c r="N856" s="10">
        <f>Table1[[#This Row],[Total Packs]]-(Table1[[#This Row],[Total Packs]]*0.15)</f>
        <v>0</v>
      </c>
      <c r="O856" s="10" t="str">
        <f>IFERROR(Table1[[#This Row],[Unit Sale Price]]-(Table1[[#This Row],[Unit Sale Price]]*0.15),"")</f>
        <v/>
      </c>
      <c r="P856" s="12" t="str">
        <f>IFERROR(Table1[[#This Row],[Unit Sale Price]]-Table1[[#This Row],[Unit Purchase Price]],"")</f>
        <v/>
      </c>
    </row>
    <row r="857" spans="1:16" ht="16.5" x14ac:dyDescent="0.3">
      <c r="A857" s="6">
        <f t="shared" si="13"/>
        <v>856</v>
      </c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10">
        <f>IFERROR(Table1[[#This Row],[Pack Sale Price]]*Table1[[#This Row],[Current Packs in Stock]],"")</f>
        <v>0</v>
      </c>
      <c r="M857" s="10" t="str">
        <f>IFERROR(Table1[[#This Row],[Total Packs]]/(Table1[[#This Row],[Current Packs in Stock]]*Table1[[#This Row],[Qty per Pack]]),"")</f>
        <v/>
      </c>
      <c r="N857" s="10">
        <f>Table1[[#This Row],[Total Packs]]-(Table1[[#This Row],[Total Packs]]*0.15)</f>
        <v>0</v>
      </c>
      <c r="O857" s="10" t="str">
        <f>IFERROR(Table1[[#This Row],[Unit Sale Price]]-(Table1[[#This Row],[Unit Sale Price]]*0.15),"")</f>
        <v/>
      </c>
      <c r="P857" s="12" t="str">
        <f>IFERROR(Table1[[#This Row],[Unit Sale Price]]-Table1[[#This Row],[Unit Purchase Price]],"")</f>
        <v/>
      </c>
    </row>
    <row r="858" spans="1:16" ht="16.5" x14ac:dyDescent="0.3">
      <c r="A858" s="6">
        <f t="shared" si="13"/>
        <v>857</v>
      </c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10">
        <f>IFERROR(Table1[[#This Row],[Pack Sale Price]]*Table1[[#This Row],[Current Packs in Stock]],"")</f>
        <v>0</v>
      </c>
      <c r="M858" s="10" t="str">
        <f>IFERROR(Table1[[#This Row],[Total Packs]]/(Table1[[#This Row],[Current Packs in Stock]]*Table1[[#This Row],[Qty per Pack]]),"")</f>
        <v/>
      </c>
      <c r="N858" s="10">
        <f>Table1[[#This Row],[Total Packs]]-(Table1[[#This Row],[Total Packs]]*0.15)</f>
        <v>0</v>
      </c>
      <c r="O858" s="10" t="str">
        <f>IFERROR(Table1[[#This Row],[Unit Sale Price]]-(Table1[[#This Row],[Unit Sale Price]]*0.15),"")</f>
        <v/>
      </c>
      <c r="P858" s="12" t="str">
        <f>IFERROR(Table1[[#This Row],[Unit Sale Price]]-Table1[[#This Row],[Unit Purchase Price]],"")</f>
        <v/>
      </c>
    </row>
    <row r="859" spans="1:16" ht="16.5" x14ac:dyDescent="0.3">
      <c r="A859" s="6">
        <f t="shared" si="13"/>
        <v>858</v>
      </c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10">
        <f>IFERROR(Table1[[#This Row],[Pack Sale Price]]*Table1[[#This Row],[Current Packs in Stock]],"")</f>
        <v>0</v>
      </c>
      <c r="M859" s="10" t="str">
        <f>IFERROR(Table1[[#This Row],[Total Packs]]/(Table1[[#This Row],[Current Packs in Stock]]*Table1[[#This Row],[Qty per Pack]]),"")</f>
        <v/>
      </c>
      <c r="N859" s="10">
        <f>Table1[[#This Row],[Total Packs]]-(Table1[[#This Row],[Total Packs]]*0.15)</f>
        <v>0</v>
      </c>
      <c r="O859" s="10" t="str">
        <f>IFERROR(Table1[[#This Row],[Unit Sale Price]]-(Table1[[#This Row],[Unit Sale Price]]*0.15),"")</f>
        <v/>
      </c>
      <c r="P859" s="12" t="str">
        <f>IFERROR(Table1[[#This Row],[Unit Sale Price]]-Table1[[#This Row],[Unit Purchase Price]],"")</f>
        <v/>
      </c>
    </row>
    <row r="860" spans="1:16" ht="16.5" x14ac:dyDescent="0.3">
      <c r="A860" s="6">
        <f t="shared" si="13"/>
        <v>859</v>
      </c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10">
        <f>IFERROR(Table1[[#This Row],[Pack Sale Price]]*Table1[[#This Row],[Current Packs in Stock]],"")</f>
        <v>0</v>
      </c>
      <c r="M860" s="10" t="str">
        <f>IFERROR(Table1[[#This Row],[Total Packs]]/(Table1[[#This Row],[Current Packs in Stock]]*Table1[[#This Row],[Qty per Pack]]),"")</f>
        <v/>
      </c>
      <c r="N860" s="10">
        <f>Table1[[#This Row],[Total Packs]]-(Table1[[#This Row],[Total Packs]]*0.15)</f>
        <v>0</v>
      </c>
      <c r="O860" s="10" t="str">
        <f>IFERROR(Table1[[#This Row],[Unit Sale Price]]-(Table1[[#This Row],[Unit Sale Price]]*0.15),"")</f>
        <v/>
      </c>
      <c r="P860" s="12" t="str">
        <f>IFERROR(Table1[[#This Row],[Unit Sale Price]]-Table1[[#This Row],[Unit Purchase Price]],"")</f>
        <v/>
      </c>
    </row>
    <row r="861" spans="1:16" ht="16.5" x14ac:dyDescent="0.3">
      <c r="A861" s="6">
        <f t="shared" si="13"/>
        <v>860</v>
      </c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10">
        <f>IFERROR(Table1[[#This Row],[Pack Sale Price]]*Table1[[#This Row],[Current Packs in Stock]],"")</f>
        <v>0</v>
      </c>
      <c r="M861" s="10" t="str">
        <f>IFERROR(Table1[[#This Row],[Total Packs]]/(Table1[[#This Row],[Current Packs in Stock]]*Table1[[#This Row],[Qty per Pack]]),"")</f>
        <v/>
      </c>
      <c r="N861" s="10">
        <f>Table1[[#This Row],[Total Packs]]-(Table1[[#This Row],[Total Packs]]*0.15)</f>
        <v>0</v>
      </c>
      <c r="O861" s="10" t="str">
        <f>IFERROR(Table1[[#This Row],[Unit Sale Price]]-(Table1[[#This Row],[Unit Sale Price]]*0.15),"")</f>
        <v/>
      </c>
      <c r="P861" s="12" t="str">
        <f>IFERROR(Table1[[#This Row],[Unit Sale Price]]-Table1[[#This Row],[Unit Purchase Price]],"")</f>
        <v/>
      </c>
    </row>
    <row r="862" spans="1:16" ht="16.5" x14ac:dyDescent="0.3">
      <c r="A862" s="6">
        <f t="shared" si="13"/>
        <v>861</v>
      </c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10">
        <f>IFERROR(Table1[[#This Row],[Pack Sale Price]]*Table1[[#This Row],[Current Packs in Stock]],"")</f>
        <v>0</v>
      </c>
      <c r="M862" s="10" t="str">
        <f>IFERROR(Table1[[#This Row],[Total Packs]]/(Table1[[#This Row],[Current Packs in Stock]]*Table1[[#This Row],[Qty per Pack]]),"")</f>
        <v/>
      </c>
      <c r="N862" s="10">
        <f>Table1[[#This Row],[Total Packs]]-(Table1[[#This Row],[Total Packs]]*0.15)</f>
        <v>0</v>
      </c>
      <c r="O862" s="10" t="str">
        <f>IFERROR(Table1[[#This Row],[Unit Sale Price]]-(Table1[[#This Row],[Unit Sale Price]]*0.15),"")</f>
        <v/>
      </c>
      <c r="P862" s="12" t="str">
        <f>IFERROR(Table1[[#This Row],[Unit Sale Price]]-Table1[[#This Row],[Unit Purchase Price]],"")</f>
        <v/>
      </c>
    </row>
    <row r="863" spans="1:16" ht="16.5" x14ac:dyDescent="0.3">
      <c r="A863" s="6">
        <f t="shared" si="13"/>
        <v>862</v>
      </c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10">
        <f>IFERROR(Table1[[#This Row],[Pack Sale Price]]*Table1[[#This Row],[Current Packs in Stock]],"")</f>
        <v>0</v>
      </c>
      <c r="M863" s="10" t="str">
        <f>IFERROR(Table1[[#This Row],[Total Packs]]/(Table1[[#This Row],[Current Packs in Stock]]*Table1[[#This Row],[Qty per Pack]]),"")</f>
        <v/>
      </c>
      <c r="N863" s="10">
        <f>Table1[[#This Row],[Total Packs]]-(Table1[[#This Row],[Total Packs]]*0.15)</f>
        <v>0</v>
      </c>
      <c r="O863" s="10" t="str">
        <f>IFERROR(Table1[[#This Row],[Unit Sale Price]]-(Table1[[#This Row],[Unit Sale Price]]*0.15),"")</f>
        <v/>
      </c>
      <c r="P863" s="12" t="str">
        <f>IFERROR(Table1[[#This Row],[Unit Sale Price]]-Table1[[#This Row],[Unit Purchase Price]],"")</f>
        <v/>
      </c>
    </row>
    <row r="864" spans="1:16" ht="16.5" x14ac:dyDescent="0.3">
      <c r="A864" s="6">
        <f t="shared" si="13"/>
        <v>863</v>
      </c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10">
        <f>IFERROR(Table1[[#This Row],[Pack Sale Price]]*Table1[[#This Row],[Current Packs in Stock]],"")</f>
        <v>0</v>
      </c>
      <c r="M864" s="10" t="str">
        <f>IFERROR(Table1[[#This Row],[Total Packs]]/(Table1[[#This Row],[Current Packs in Stock]]*Table1[[#This Row],[Qty per Pack]]),"")</f>
        <v/>
      </c>
      <c r="N864" s="10">
        <f>Table1[[#This Row],[Total Packs]]-(Table1[[#This Row],[Total Packs]]*0.15)</f>
        <v>0</v>
      </c>
      <c r="O864" s="10" t="str">
        <f>IFERROR(Table1[[#This Row],[Unit Sale Price]]-(Table1[[#This Row],[Unit Sale Price]]*0.15),"")</f>
        <v/>
      </c>
      <c r="P864" s="12" t="str">
        <f>IFERROR(Table1[[#This Row],[Unit Sale Price]]-Table1[[#This Row],[Unit Purchase Price]],"")</f>
        <v/>
      </c>
    </row>
    <row r="865" spans="1:16" ht="16.5" x14ac:dyDescent="0.3">
      <c r="A865" s="6">
        <f t="shared" si="13"/>
        <v>864</v>
      </c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10">
        <f>IFERROR(Table1[[#This Row],[Pack Sale Price]]*Table1[[#This Row],[Current Packs in Stock]],"")</f>
        <v>0</v>
      </c>
      <c r="M865" s="10" t="str">
        <f>IFERROR(Table1[[#This Row],[Total Packs]]/(Table1[[#This Row],[Current Packs in Stock]]*Table1[[#This Row],[Qty per Pack]]),"")</f>
        <v/>
      </c>
      <c r="N865" s="10">
        <f>Table1[[#This Row],[Total Packs]]-(Table1[[#This Row],[Total Packs]]*0.15)</f>
        <v>0</v>
      </c>
      <c r="O865" s="10" t="str">
        <f>IFERROR(Table1[[#This Row],[Unit Sale Price]]-(Table1[[#This Row],[Unit Sale Price]]*0.15),"")</f>
        <v/>
      </c>
      <c r="P865" s="12" t="str">
        <f>IFERROR(Table1[[#This Row],[Unit Sale Price]]-Table1[[#This Row],[Unit Purchase Price]],"")</f>
        <v/>
      </c>
    </row>
    <row r="866" spans="1:16" ht="16.5" x14ac:dyDescent="0.3">
      <c r="A866" s="6">
        <f t="shared" si="13"/>
        <v>865</v>
      </c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10">
        <f>IFERROR(Table1[[#This Row],[Pack Sale Price]]*Table1[[#This Row],[Current Packs in Stock]],"")</f>
        <v>0</v>
      </c>
      <c r="M866" s="10" t="str">
        <f>IFERROR(Table1[[#This Row],[Total Packs]]/(Table1[[#This Row],[Current Packs in Stock]]*Table1[[#This Row],[Qty per Pack]]),"")</f>
        <v/>
      </c>
      <c r="N866" s="10">
        <f>Table1[[#This Row],[Total Packs]]-(Table1[[#This Row],[Total Packs]]*0.15)</f>
        <v>0</v>
      </c>
      <c r="O866" s="10" t="str">
        <f>IFERROR(Table1[[#This Row],[Unit Sale Price]]-(Table1[[#This Row],[Unit Sale Price]]*0.15),"")</f>
        <v/>
      </c>
      <c r="P866" s="12" t="str">
        <f>IFERROR(Table1[[#This Row],[Unit Sale Price]]-Table1[[#This Row],[Unit Purchase Price]],"")</f>
        <v/>
      </c>
    </row>
    <row r="867" spans="1:16" ht="16.5" x14ac:dyDescent="0.3">
      <c r="A867" s="6">
        <f t="shared" si="13"/>
        <v>866</v>
      </c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10">
        <f>IFERROR(Table1[[#This Row],[Pack Sale Price]]*Table1[[#This Row],[Current Packs in Stock]],"")</f>
        <v>0</v>
      </c>
      <c r="M867" s="10" t="str">
        <f>IFERROR(Table1[[#This Row],[Total Packs]]/(Table1[[#This Row],[Current Packs in Stock]]*Table1[[#This Row],[Qty per Pack]]),"")</f>
        <v/>
      </c>
      <c r="N867" s="10">
        <f>Table1[[#This Row],[Total Packs]]-(Table1[[#This Row],[Total Packs]]*0.15)</f>
        <v>0</v>
      </c>
      <c r="O867" s="10" t="str">
        <f>IFERROR(Table1[[#This Row],[Unit Sale Price]]-(Table1[[#This Row],[Unit Sale Price]]*0.15),"")</f>
        <v/>
      </c>
      <c r="P867" s="12" t="str">
        <f>IFERROR(Table1[[#This Row],[Unit Sale Price]]-Table1[[#This Row],[Unit Purchase Price]],"")</f>
        <v/>
      </c>
    </row>
    <row r="868" spans="1:16" ht="16.5" x14ac:dyDescent="0.3">
      <c r="A868" s="6">
        <f t="shared" si="13"/>
        <v>867</v>
      </c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10">
        <f>IFERROR(Table1[[#This Row],[Pack Sale Price]]*Table1[[#This Row],[Current Packs in Stock]],"")</f>
        <v>0</v>
      </c>
      <c r="M868" s="10" t="str">
        <f>IFERROR(Table1[[#This Row],[Total Packs]]/(Table1[[#This Row],[Current Packs in Stock]]*Table1[[#This Row],[Qty per Pack]]),"")</f>
        <v/>
      </c>
      <c r="N868" s="10">
        <f>Table1[[#This Row],[Total Packs]]-(Table1[[#This Row],[Total Packs]]*0.15)</f>
        <v>0</v>
      </c>
      <c r="O868" s="10" t="str">
        <f>IFERROR(Table1[[#This Row],[Unit Sale Price]]-(Table1[[#This Row],[Unit Sale Price]]*0.15),"")</f>
        <v/>
      </c>
      <c r="P868" s="12" t="str">
        <f>IFERROR(Table1[[#This Row],[Unit Sale Price]]-Table1[[#This Row],[Unit Purchase Price]],"")</f>
        <v/>
      </c>
    </row>
    <row r="869" spans="1:16" ht="16.5" x14ac:dyDescent="0.3">
      <c r="A869" s="6">
        <f t="shared" si="13"/>
        <v>868</v>
      </c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10">
        <f>IFERROR(Table1[[#This Row],[Pack Sale Price]]*Table1[[#This Row],[Current Packs in Stock]],"")</f>
        <v>0</v>
      </c>
      <c r="M869" s="10" t="str">
        <f>IFERROR(Table1[[#This Row],[Total Packs]]/(Table1[[#This Row],[Current Packs in Stock]]*Table1[[#This Row],[Qty per Pack]]),"")</f>
        <v/>
      </c>
      <c r="N869" s="10">
        <f>Table1[[#This Row],[Total Packs]]-(Table1[[#This Row],[Total Packs]]*0.15)</f>
        <v>0</v>
      </c>
      <c r="O869" s="10" t="str">
        <f>IFERROR(Table1[[#This Row],[Unit Sale Price]]-(Table1[[#This Row],[Unit Sale Price]]*0.15),"")</f>
        <v/>
      </c>
      <c r="P869" s="12" t="str">
        <f>IFERROR(Table1[[#This Row],[Unit Sale Price]]-Table1[[#This Row],[Unit Purchase Price]],"")</f>
        <v/>
      </c>
    </row>
    <row r="870" spans="1:16" ht="16.5" x14ac:dyDescent="0.3">
      <c r="A870" s="6">
        <f t="shared" si="13"/>
        <v>869</v>
      </c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10">
        <f>IFERROR(Table1[[#This Row],[Pack Sale Price]]*Table1[[#This Row],[Current Packs in Stock]],"")</f>
        <v>0</v>
      </c>
      <c r="M870" s="10" t="str">
        <f>IFERROR(Table1[[#This Row],[Total Packs]]/(Table1[[#This Row],[Current Packs in Stock]]*Table1[[#This Row],[Qty per Pack]]),"")</f>
        <v/>
      </c>
      <c r="N870" s="10">
        <f>Table1[[#This Row],[Total Packs]]-(Table1[[#This Row],[Total Packs]]*0.15)</f>
        <v>0</v>
      </c>
      <c r="O870" s="10" t="str">
        <f>IFERROR(Table1[[#This Row],[Unit Sale Price]]-(Table1[[#This Row],[Unit Sale Price]]*0.15),"")</f>
        <v/>
      </c>
      <c r="P870" s="12" t="str">
        <f>IFERROR(Table1[[#This Row],[Unit Sale Price]]-Table1[[#This Row],[Unit Purchase Price]],"")</f>
        <v/>
      </c>
    </row>
    <row r="871" spans="1:16" ht="16.5" x14ac:dyDescent="0.3">
      <c r="A871" s="6">
        <f t="shared" si="13"/>
        <v>870</v>
      </c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10">
        <f>IFERROR(Table1[[#This Row],[Pack Sale Price]]*Table1[[#This Row],[Current Packs in Stock]],"")</f>
        <v>0</v>
      </c>
      <c r="M871" s="10" t="str">
        <f>IFERROR(Table1[[#This Row],[Total Packs]]/(Table1[[#This Row],[Current Packs in Stock]]*Table1[[#This Row],[Qty per Pack]]),"")</f>
        <v/>
      </c>
      <c r="N871" s="10">
        <f>Table1[[#This Row],[Total Packs]]-(Table1[[#This Row],[Total Packs]]*0.15)</f>
        <v>0</v>
      </c>
      <c r="O871" s="10" t="str">
        <f>IFERROR(Table1[[#This Row],[Unit Sale Price]]-(Table1[[#This Row],[Unit Sale Price]]*0.15),"")</f>
        <v/>
      </c>
      <c r="P871" s="12" t="str">
        <f>IFERROR(Table1[[#This Row],[Unit Sale Price]]-Table1[[#This Row],[Unit Purchase Price]],"")</f>
        <v/>
      </c>
    </row>
    <row r="872" spans="1:16" ht="16.5" x14ac:dyDescent="0.3">
      <c r="A872" s="6">
        <f t="shared" si="13"/>
        <v>871</v>
      </c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10">
        <f>IFERROR(Table1[[#This Row],[Pack Sale Price]]*Table1[[#This Row],[Current Packs in Stock]],"")</f>
        <v>0</v>
      </c>
      <c r="M872" s="10" t="str">
        <f>IFERROR(Table1[[#This Row],[Total Packs]]/(Table1[[#This Row],[Current Packs in Stock]]*Table1[[#This Row],[Qty per Pack]]),"")</f>
        <v/>
      </c>
      <c r="N872" s="10">
        <f>Table1[[#This Row],[Total Packs]]-(Table1[[#This Row],[Total Packs]]*0.15)</f>
        <v>0</v>
      </c>
      <c r="O872" s="10" t="str">
        <f>IFERROR(Table1[[#This Row],[Unit Sale Price]]-(Table1[[#This Row],[Unit Sale Price]]*0.15),"")</f>
        <v/>
      </c>
      <c r="P872" s="12" t="str">
        <f>IFERROR(Table1[[#This Row],[Unit Sale Price]]-Table1[[#This Row],[Unit Purchase Price]],"")</f>
        <v/>
      </c>
    </row>
    <row r="873" spans="1:16" ht="16.5" x14ac:dyDescent="0.3">
      <c r="A873" s="6">
        <f t="shared" si="13"/>
        <v>872</v>
      </c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10">
        <f>IFERROR(Table1[[#This Row],[Pack Sale Price]]*Table1[[#This Row],[Current Packs in Stock]],"")</f>
        <v>0</v>
      </c>
      <c r="M873" s="10" t="str">
        <f>IFERROR(Table1[[#This Row],[Total Packs]]/(Table1[[#This Row],[Current Packs in Stock]]*Table1[[#This Row],[Qty per Pack]]),"")</f>
        <v/>
      </c>
      <c r="N873" s="10">
        <f>Table1[[#This Row],[Total Packs]]-(Table1[[#This Row],[Total Packs]]*0.15)</f>
        <v>0</v>
      </c>
      <c r="O873" s="10" t="str">
        <f>IFERROR(Table1[[#This Row],[Unit Sale Price]]-(Table1[[#This Row],[Unit Sale Price]]*0.15),"")</f>
        <v/>
      </c>
      <c r="P873" s="12" t="str">
        <f>IFERROR(Table1[[#This Row],[Unit Sale Price]]-Table1[[#This Row],[Unit Purchase Price]],"")</f>
        <v/>
      </c>
    </row>
    <row r="874" spans="1:16" ht="16.5" x14ac:dyDescent="0.3">
      <c r="A874" s="6">
        <f t="shared" si="13"/>
        <v>873</v>
      </c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10">
        <f>IFERROR(Table1[[#This Row],[Pack Sale Price]]*Table1[[#This Row],[Current Packs in Stock]],"")</f>
        <v>0</v>
      </c>
      <c r="M874" s="10" t="str">
        <f>IFERROR(Table1[[#This Row],[Total Packs]]/(Table1[[#This Row],[Current Packs in Stock]]*Table1[[#This Row],[Qty per Pack]]),"")</f>
        <v/>
      </c>
      <c r="N874" s="10">
        <f>Table1[[#This Row],[Total Packs]]-(Table1[[#This Row],[Total Packs]]*0.15)</f>
        <v>0</v>
      </c>
      <c r="O874" s="10" t="str">
        <f>IFERROR(Table1[[#This Row],[Unit Sale Price]]-(Table1[[#This Row],[Unit Sale Price]]*0.15),"")</f>
        <v/>
      </c>
      <c r="P874" s="12" t="str">
        <f>IFERROR(Table1[[#This Row],[Unit Sale Price]]-Table1[[#This Row],[Unit Purchase Price]],"")</f>
        <v/>
      </c>
    </row>
    <row r="875" spans="1:16" ht="16.5" x14ac:dyDescent="0.3">
      <c r="A875" s="6">
        <f t="shared" si="13"/>
        <v>874</v>
      </c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10">
        <f>IFERROR(Table1[[#This Row],[Pack Sale Price]]*Table1[[#This Row],[Current Packs in Stock]],"")</f>
        <v>0</v>
      </c>
      <c r="M875" s="10" t="str">
        <f>IFERROR(Table1[[#This Row],[Total Packs]]/(Table1[[#This Row],[Current Packs in Stock]]*Table1[[#This Row],[Qty per Pack]]),"")</f>
        <v/>
      </c>
      <c r="N875" s="10">
        <f>Table1[[#This Row],[Total Packs]]-(Table1[[#This Row],[Total Packs]]*0.15)</f>
        <v>0</v>
      </c>
      <c r="O875" s="10" t="str">
        <f>IFERROR(Table1[[#This Row],[Unit Sale Price]]-(Table1[[#This Row],[Unit Sale Price]]*0.15),"")</f>
        <v/>
      </c>
      <c r="P875" s="12" t="str">
        <f>IFERROR(Table1[[#This Row],[Unit Sale Price]]-Table1[[#This Row],[Unit Purchase Price]],"")</f>
        <v/>
      </c>
    </row>
    <row r="876" spans="1:16" ht="16.5" x14ac:dyDescent="0.3">
      <c r="A876" s="6">
        <f t="shared" si="13"/>
        <v>875</v>
      </c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10">
        <f>IFERROR(Table1[[#This Row],[Pack Sale Price]]*Table1[[#This Row],[Current Packs in Stock]],"")</f>
        <v>0</v>
      </c>
      <c r="M876" s="10" t="str">
        <f>IFERROR(Table1[[#This Row],[Total Packs]]/(Table1[[#This Row],[Current Packs in Stock]]*Table1[[#This Row],[Qty per Pack]]),"")</f>
        <v/>
      </c>
      <c r="N876" s="10">
        <f>Table1[[#This Row],[Total Packs]]-(Table1[[#This Row],[Total Packs]]*0.15)</f>
        <v>0</v>
      </c>
      <c r="O876" s="10" t="str">
        <f>IFERROR(Table1[[#This Row],[Unit Sale Price]]-(Table1[[#This Row],[Unit Sale Price]]*0.15),"")</f>
        <v/>
      </c>
      <c r="P876" s="12" t="str">
        <f>IFERROR(Table1[[#This Row],[Unit Sale Price]]-Table1[[#This Row],[Unit Purchase Price]],"")</f>
        <v/>
      </c>
    </row>
    <row r="877" spans="1:16" ht="16.5" x14ac:dyDescent="0.3">
      <c r="A877" s="6">
        <f t="shared" si="13"/>
        <v>876</v>
      </c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10">
        <f>IFERROR(Table1[[#This Row],[Pack Sale Price]]*Table1[[#This Row],[Current Packs in Stock]],"")</f>
        <v>0</v>
      </c>
      <c r="M877" s="10" t="str">
        <f>IFERROR(Table1[[#This Row],[Total Packs]]/(Table1[[#This Row],[Current Packs in Stock]]*Table1[[#This Row],[Qty per Pack]]),"")</f>
        <v/>
      </c>
      <c r="N877" s="10">
        <f>Table1[[#This Row],[Total Packs]]-(Table1[[#This Row],[Total Packs]]*0.15)</f>
        <v>0</v>
      </c>
      <c r="O877" s="10" t="str">
        <f>IFERROR(Table1[[#This Row],[Unit Sale Price]]-(Table1[[#This Row],[Unit Sale Price]]*0.15),"")</f>
        <v/>
      </c>
      <c r="P877" s="12" t="str">
        <f>IFERROR(Table1[[#This Row],[Unit Sale Price]]-Table1[[#This Row],[Unit Purchase Price]],"")</f>
        <v/>
      </c>
    </row>
    <row r="878" spans="1:16" ht="16.5" x14ac:dyDescent="0.3">
      <c r="A878" s="6">
        <f t="shared" si="13"/>
        <v>877</v>
      </c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10">
        <f>IFERROR(Table1[[#This Row],[Pack Sale Price]]*Table1[[#This Row],[Current Packs in Stock]],"")</f>
        <v>0</v>
      </c>
      <c r="M878" s="10" t="str">
        <f>IFERROR(Table1[[#This Row],[Total Packs]]/(Table1[[#This Row],[Current Packs in Stock]]*Table1[[#This Row],[Qty per Pack]]),"")</f>
        <v/>
      </c>
      <c r="N878" s="10">
        <f>Table1[[#This Row],[Total Packs]]-(Table1[[#This Row],[Total Packs]]*0.15)</f>
        <v>0</v>
      </c>
      <c r="O878" s="10" t="str">
        <f>IFERROR(Table1[[#This Row],[Unit Sale Price]]-(Table1[[#This Row],[Unit Sale Price]]*0.15),"")</f>
        <v/>
      </c>
      <c r="P878" s="12" t="str">
        <f>IFERROR(Table1[[#This Row],[Unit Sale Price]]-Table1[[#This Row],[Unit Purchase Price]],"")</f>
        <v/>
      </c>
    </row>
    <row r="879" spans="1:16" ht="16.5" x14ac:dyDescent="0.3">
      <c r="A879" s="6">
        <f t="shared" si="13"/>
        <v>878</v>
      </c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10">
        <f>IFERROR(Table1[[#This Row],[Pack Sale Price]]*Table1[[#This Row],[Current Packs in Stock]],"")</f>
        <v>0</v>
      </c>
      <c r="M879" s="10" t="str">
        <f>IFERROR(Table1[[#This Row],[Total Packs]]/(Table1[[#This Row],[Current Packs in Stock]]*Table1[[#This Row],[Qty per Pack]]),"")</f>
        <v/>
      </c>
      <c r="N879" s="10">
        <f>Table1[[#This Row],[Total Packs]]-(Table1[[#This Row],[Total Packs]]*0.15)</f>
        <v>0</v>
      </c>
      <c r="O879" s="10" t="str">
        <f>IFERROR(Table1[[#This Row],[Unit Sale Price]]-(Table1[[#This Row],[Unit Sale Price]]*0.15),"")</f>
        <v/>
      </c>
      <c r="P879" s="12" t="str">
        <f>IFERROR(Table1[[#This Row],[Unit Sale Price]]-Table1[[#This Row],[Unit Purchase Price]],"")</f>
        <v/>
      </c>
    </row>
    <row r="880" spans="1:16" ht="16.5" x14ac:dyDescent="0.3">
      <c r="A880" s="6">
        <f t="shared" si="13"/>
        <v>879</v>
      </c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10">
        <f>IFERROR(Table1[[#This Row],[Pack Sale Price]]*Table1[[#This Row],[Current Packs in Stock]],"")</f>
        <v>0</v>
      </c>
      <c r="M880" s="10" t="str">
        <f>IFERROR(Table1[[#This Row],[Total Packs]]/(Table1[[#This Row],[Current Packs in Stock]]*Table1[[#This Row],[Qty per Pack]]),"")</f>
        <v/>
      </c>
      <c r="N880" s="10">
        <f>Table1[[#This Row],[Total Packs]]-(Table1[[#This Row],[Total Packs]]*0.15)</f>
        <v>0</v>
      </c>
      <c r="O880" s="10" t="str">
        <f>IFERROR(Table1[[#This Row],[Unit Sale Price]]-(Table1[[#This Row],[Unit Sale Price]]*0.15),"")</f>
        <v/>
      </c>
      <c r="P880" s="12" t="str">
        <f>IFERROR(Table1[[#This Row],[Unit Sale Price]]-Table1[[#This Row],[Unit Purchase Price]],"")</f>
        <v/>
      </c>
    </row>
    <row r="881" spans="1:16" ht="16.5" x14ac:dyDescent="0.3">
      <c r="A881" s="6">
        <f t="shared" si="13"/>
        <v>880</v>
      </c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10">
        <f>IFERROR(Table1[[#This Row],[Pack Sale Price]]*Table1[[#This Row],[Current Packs in Stock]],"")</f>
        <v>0</v>
      </c>
      <c r="M881" s="10" t="str">
        <f>IFERROR(Table1[[#This Row],[Total Packs]]/(Table1[[#This Row],[Current Packs in Stock]]*Table1[[#This Row],[Qty per Pack]]),"")</f>
        <v/>
      </c>
      <c r="N881" s="10">
        <f>Table1[[#This Row],[Total Packs]]-(Table1[[#This Row],[Total Packs]]*0.15)</f>
        <v>0</v>
      </c>
      <c r="O881" s="10" t="str">
        <f>IFERROR(Table1[[#This Row],[Unit Sale Price]]-(Table1[[#This Row],[Unit Sale Price]]*0.15),"")</f>
        <v/>
      </c>
      <c r="P881" s="12" t="str">
        <f>IFERROR(Table1[[#This Row],[Unit Sale Price]]-Table1[[#This Row],[Unit Purchase Price]],"")</f>
        <v/>
      </c>
    </row>
    <row r="882" spans="1:16" ht="16.5" x14ac:dyDescent="0.3">
      <c r="A882" s="6">
        <f t="shared" si="13"/>
        <v>881</v>
      </c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10">
        <f>IFERROR(Table1[[#This Row],[Pack Sale Price]]*Table1[[#This Row],[Current Packs in Stock]],"")</f>
        <v>0</v>
      </c>
      <c r="M882" s="10" t="str">
        <f>IFERROR(Table1[[#This Row],[Total Packs]]/(Table1[[#This Row],[Current Packs in Stock]]*Table1[[#This Row],[Qty per Pack]]),"")</f>
        <v/>
      </c>
      <c r="N882" s="10">
        <f>Table1[[#This Row],[Total Packs]]-(Table1[[#This Row],[Total Packs]]*0.15)</f>
        <v>0</v>
      </c>
      <c r="O882" s="10" t="str">
        <f>IFERROR(Table1[[#This Row],[Unit Sale Price]]-(Table1[[#This Row],[Unit Sale Price]]*0.15),"")</f>
        <v/>
      </c>
      <c r="P882" s="12" t="str">
        <f>IFERROR(Table1[[#This Row],[Unit Sale Price]]-Table1[[#This Row],[Unit Purchase Price]],"")</f>
        <v/>
      </c>
    </row>
    <row r="883" spans="1:16" ht="16.5" x14ac:dyDescent="0.3">
      <c r="A883" s="6">
        <f t="shared" si="13"/>
        <v>882</v>
      </c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10">
        <f>IFERROR(Table1[[#This Row],[Pack Sale Price]]*Table1[[#This Row],[Current Packs in Stock]],"")</f>
        <v>0</v>
      </c>
      <c r="M883" s="10" t="str">
        <f>IFERROR(Table1[[#This Row],[Total Packs]]/(Table1[[#This Row],[Current Packs in Stock]]*Table1[[#This Row],[Qty per Pack]]),"")</f>
        <v/>
      </c>
      <c r="N883" s="10">
        <f>Table1[[#This Row],[Total Packs]]-(Table1[[#This Row],[Total Packs]]*0.15)</f>
        <v>0</v>
      </c>
      <c r="O883" s="10" t="str">
        <f>IFERROR(Table1[[#This Row],[Unit Sale Price]]-(Table1[[#This Row],[Unit Sale Price]]*0.15),"")</f>
        <v/>
      </c>
      <c r="P883" s="12" t="str">
        <f>IFERROR(Table1[[#This Row],[Unit Sale Price]]-Table1[[#This Row],[Unit Purchase Price]],"")</f>
        <v/>
      </c>
    </row>
    <row r="884" spans="1:16" ht="16.5" x14ac:dyDescent="0.3">
      <c r="A884" s="6">
        <f t="shared" si="13"/>
        <v>883</v>
      </c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10">
        <f>IFERROR(Table1[[#This Row],[Pack Sale Price]]*Table1[[#This Row],[Current Packs in Stock]],"")</f>
        <v>0</v>
      </c>
      <c r="M884" s="10" t="str">
        <f>IFERROR(Table1[[#This Row],[Total Packs]]/(Table1[[#This Row],[Current Packs in Stock]]*Table1[[#This Row],[Qty per Pack]]),"")</f>
        <v/>
      </c>
      <c r="N884" s="10">
        <f>Table1[[#This Row],[Total Packs]]-(Table1[[#This Row],[Total Packs]]*0.15)</f>
        <v>0</v>
      </c>
      <c r="O884" s="10" t="str">
        <f>IFERROR(Table1[[#This Row],[Unit Sale Price]]-(Table1[[#This Row],[Unit Sale Price]]*0.15),"")</f>
        <v/>
      </c>
      <c r="P884" s="12" t="str">
        <f>IFERROR(Table1[[#This Row],[Unit Sale Price]]-Table1[[#This Row],[Unit Purchase Price]],"")</f>
        <v/>
      </c>
    </row>
    <row r="885" spans="1:16" ht="16.5" x14ac:dyDescent="0.3">
      <c r="A885" s="6">
        <f t="shared" si="13"/>
        <v>884</v>
      </c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10">
        <f>IFERROR(Table1[[#This Row],[Pack Sale Price]]*Table1[[#This Row],[Current Packs in Stock]],"")</f>
        <v>0</v>
      </c>
      <c r="M885" s="10" t="str">
        <f>IFERROR(Table1[[#This Row],[Total Packs]]/(Table1[[#This Row],[Current Packs in Stock]]*Table1[[#This Row],[Qty per Pack]]),"")</f>
        <v/>
      </c>
      <c r="N885" s="10">
        <f>Table1[[#This Row],[Total Packs]]-(Table1[[#This Row],[Total Packs]]*0.15)</f>
        <v>0</v>
      </c>
      <c r="O885" s="10" t="str">
        <f>IFERROR(Table1[[#This Row],[Unit Sale Price]]-(Table1[[#This Row],[Unit Sale Price]]*0.15),"")</f>
        <v/>
      </c>
      <c r="P885" s="12" t="str">
        <f>IFERROR(Table1[[#This Row],[Unit Sale Price]]-Table1[[#This Row],[Unit Purchase Price]],"")</f>
        <v/>
      </c>
    </row>
    <row r="886" spans="1:16" ht="16.5" x14ac:dyDescent="0.3">
      <c r="A886" s="6">
        <f t="shared" si="13"/>
        <v>885</v>
      </c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10">
        <f>IFERROR(Table1[[#This Row],[Pack Sale Price]]*Table1[[#This Row],[Current Packs in Stock]],"")</f>
        <v>0</v>
      </c>
      <c r="M886" s="10" t="str">
        <f>IFERROR(Table1[[#This Row],[Total Packs]]/(Table1[[#This Row],[Current Packs in Stock]]*Table1[[#This Row],[Qty per Pack]]),"")</f>
        <v/>
      </c>
      <c r="N886" s="10">
        <f>Table1[[#This Row],[Total Packs]]-(Table1[[#This Row],[Total Packs]]*0.15)</f>
        <v>0</v>
      </c>
      <c r="O886" s="10" t="str">
        <f>IFERROR(Table1[[#This Row],[Unit Sale Price]]-(Table1[[#This Row],[Unit Sale Price]]*0.15),"")</f>
        <v/>
      </c>
      <c r="P886" s="12" t="str">
        <f>IFERROR(Table1[[#This Row],[Unit Sale Price]]-Table1[[#This Row],[Unit Purchase Price]],"")</f>
        <v/>
      </c>
    </row>
    <row r="887" spans="1:16" ht="16.5" x14ac:dyDescent="0.3">
      <c r="A887" s="6">
        <f t="shared" si="13"/>
        <v>886</v>
      </c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10">
        <f>IFERROR(Table1[[#This Row],[Pack Sale Price]]*Table1[[#This Row],[Current Packs in Stock]],"")</f>
        <v>0</v>
      </c>
      <c r="M887" s="10" t="str">
        <f>IFERROR(Table1[[#This Row],[Total Packs]]/(Table1[[#This Row],[Current Packs in Stock]]*Table1[[#This Row],[Qty per Pack]]),"")</f>
        <v/>
      </c>
      <c r="N887" s="10">
        <f>Table1[[#This Row],[Total Packs]]-(Table1[[#This Row],[Total Packs]]*0.15)</f>
        <v>0</v>
      </c>
      <c r="O887" s="10" t="str">
        <f>IFERROR(Table1[[#This Row],[Unit Sale Price]]-(Table1[[#This Row],[Unit Sale Price]]*0.15),"")</f>
        <v/>
      </c>
      <c r="P887" s="12" t="str">
        <f>IFERROR(Table1[[#This Row],[Unit Sale Price]]-Table1[[#This Row],[Unit Purchase Price]],"")</f>
        <v/>
      </c>
    </row>
    <row r="888" spans="1:16" ht="16.5" x14ac:dyDescent="0.3">
      <c r="A888" s="6">
        <f t="shared" si="13"/>
        <v>887</v>
      </c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10">
        <f>IFERROR(Table1[[#This Row],[Pack Sale Price]]*Table1[[#This Row],[Current Packs in Stock]],"")</f>
        <v>0</v>
      </c>
      <c r="M888" s="10" t="str">
        <f>IFERROR(Table1[[#This Row],[Total Packs]]/(Table1[[#This Row],[Current Packs in Stock]]*Table1[[#This Row],[Qty per Pack]]),"")</f>
        <v/>
      </c>
      <c r="N888" s="10">
        <f>Table1[[#This Row],[Total Packs]]-(Table1[[#This Row],[Total Packs]]*0.15)</f>
        <v>0</v>
      </c>
      <c r="O888" s="10" t="str">
        <f>IFERROR(Table1[[#This Row],[Unit Sale Price]]-(Table1[[#This Row],[Unit Sale Price]]*0.15),"")</f>
        <v/>
      </c>
      <c r="P888" s="12" t="str">
        <f>IFERROR(Table1[[#This Row],[Unit Sale Price]]-Table1[[#This Row],[Unit Purchase Price]],"")</f>
        <v/>
      </c>
    </row>
    <row r="889" spans="1:16" ht="16.5" x14ac:dyDescent="0.3">
      <c r="A889" s="6">
        <f t="shared" si="13"/>
        <v>888</v>
      </c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10">
        <f>IFERROR(Table1[[#This Row],[Pack Sale Price]]*Table1[[#This Row],[Current Packs in Stock]],"")</f>
        <v>0</v>
      </c>
      <c r="M889" s="10" t="str">
        <f>IFERROR(Table1[[#This Row],[Total Packs]]/(Table1[[#This Row],[Current Packs in Stock]]*Table1[[#This Row],[Qty per Pack]]),"")</f>
        <v/>
      </c>
      <c r="N889" s="10">
        <f>Table1[[#This Row],[Total Packs]]-(Table1[[#This Row],[Total Packs]]*0.15)</f>
        <v>0</v>
      </c>
      <c r="O889" s="10" t="str">
        <f>IFERROR(Table1[[#This Row],[Unit Sale Price]]-(Table1[[#This Row],[Unit Sale Price]]*0.15),"")</f>
        <v/>
      </c>
      <c r="P889" s="12" t="str">
        <f>IFERROR(Table1[[#This Row],[Unit Sale Price]]-Table1[[#This Row],[Unit Purchase Price]],"")</f>
        <v/>
      </c>
    </row>
    <row r="890" spans="1:16" ht="16.5" x14ac:dyDescent="0.3">
      <c r="A890" s="6">
        <f t="shared" si="13"/>
        <v>889</v>
      </c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10">
        <f>IFERROR(Table1[[#This Row],[Pack Sale Price]]*Table1[[#This Row],[Current Packs in Stock]],"")</f>
        <v>0</v>
      </c>
      <c r="M890" s="10" t="str">
        <f>IFERROR(Table1[[#This Row],[Total Packs]]/(Table1[[#This Row],[Current Packs in Stock]]*Table1[[#This Row],[Qty per Pack]]),"")</f>
        <v/>
      </c>
      <c r="N890" s="10">
        <f>Table1[[#This Row],[Total Packs]]-(Table1[[#This Row],[Total Packs]]*0.15)</f>
        <v>0</v>
      </c>
      <c r="O890" s="10" t="str">
        <f>IFERROR(Table1[[#This Row],[Unit Sale Price]]-(Table1[[#This Row],[Unit Sale Price]]*0.15),"")</f>
        <v/>
      </c>
      <c r="P890" s="12" t="str">
        <f>IFERROR(Table1[[#This Row],[Unit Sale Price]]-Table1[[#This Row],[Unit Purchase Price]],"")</f>
        <v/>
      </c>
    </row>
    <row r="891" spans="1:16" ht="16.5" x14ac:dyDescent="0.3">
      <c r="A891" s="6">
        <f t="shared" si="13"/>
        <v>890</v>
      </c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10">
        <f>IFERROR(Table1[[#This Row],[Pack Sale Price]]*Table1[[#This Row],[Current Packs in Stock]],"")</f>
        <v>0</v>
      </c>
      <c r="M891" s="10" t="str">
        <f>IFERROR(Table1[[#This Row],[Total Packs]]/(Table1[[#This Row],[Current Packs in Stock]]*Table1[[#This Row],[Qty per Pack]]),"")</f>
        <v/>
      </c>
      <c r="N891" s="10">
        <f>Table1[[#This Row],[Total Packs]]-(Table1[[#This Row],[Total Packs]]*0.15)</f>
        <v>0</v>
      </c>
      <c r="O891" s="10" t="str">
        <f>IFERROR(Table1[[#This Row],[Unit Sale Price]]-(Table1[[#This Row],[Unit Sale Price]]*0.15),"")</f>
        <v/>
      </c>
      <c r="P891" s="12" t="str">
        <f>IFERROR(Table1[[#This Row],[Unit Sale Price]]-Table1[[#This Row],[Unit Purchase Price]],"")</f>
        <v/>
      </c>
    </row>
    <row r="892" spans="1:16" ht="16.5" x14ac:dyDescent="0.3">
      <c r="A892" s="6">
        <f t="shared" si="13"/>
        <v>891</v>
      </c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10">
        <f>IFERROR(Table1[[#This Row],[Pack Sale Price]]*Table1[[#This Row],[Current Packs in Stock]],"")</f>
        <v>0</v>
      </c>
      <c r="M892" s="10" t="str">
        <f>IFERROR(Table1[[#This Row],[Total Packs]]/(Table1[[#This Row],[Current Packs in Stock]]*Table1[[#This Row],[Qty per Pack]]),"")</f>
        <v/>
      </c>
      <c r="N892" s="10">
        <f>Table1[[#This Row],[Total Packs]]-(Table1[[#This Row],[Total Packs]]*0.15)</f>
        <v>0</v>
      </c>
      <c r="O892" s="10" t="str">
        <f>IFERROR(Table1[[#This Row],[Unit Sale Price]]-(Table1[[#This Row],[Unit Sale Price]]*0.15),"")</f>
        <v/>
      </c>
      <c r="P892" s="12" t="str">
        <f>IFERROR(Table1[[#This Row],[Unit Sale Price]]-Table1[[#This Row],[Unit Purchase Price]],"")</f>
        <v/>
      </c>
    </row>
    <row r="893" spans="1:16" ht="16.5" x14ac:dyDescent="0.3">
      <c r="A893" s="6">
        <f t="shared" si="13"/>
        <v>892</v>
      </c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10">
        <f>IFERROR(Table1[[#This Row],[Pack Sale Price]]*Table1[[#This Row],[Current Packs in Stock]],"")</f>
        <v>0</v>
      </c>
      <c r="M893" s="10" t="str">
        <f>IFERROR(Table1[[#This Row],[Total Packs]]/(Table1[[#This Row],[Current Packs in Stock]]*Table1[[#This Row],[Qty per Pack]]),"")</f>
        <v/>
      </c>
      <c r="N893" s="10">
        <f>Table1[[#This Row],[Total Packs]]-(Table1[[#This Row],[Total Packs]]*0.15)</f>
        <v>0</v>
      </c>
      <c r="O893" s="10" t="str">
        <f>IFERROR(Table1[[#This Row],[Unit Sale Price]]-(Table1[[#This Row],[Unit Sale Price]]*0.15),"")</f>
        <v/>
      </c>
      <c r="P893" s="12" t="str">
        <f>IFERROR(Table1[[#This Row],[Unit Sale Price]]-Table1[[#This Row],[Unit Purchase Price]],"")</f>
        <v/>
      </c>
    </row>
    <row r="894" spans="1:16" ht="16.5" x14ac:dyDescent="0.3">
      <c r="A894" s="6">
        <f t="shared" si="13"/>
        <v>893</v>
      </c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10">
        <f>IFERROR(Table1[[#This Row],[Pack Sale Price]]*Table1[[#This Row],[Current Packs in Stock]],"")</f>
        <v>0</v>
      </c>
      <c r="M894" s="10" t="str">
        <f>IFERROR(Table1[[#This Row],[Total Packs]]/(Table1[[#This Row],[Current Packs in Stock]]*Table1[[#This Row],[Qty per Pack]]),"")</f>
        <v/>
      </c>
      <c r="N894" s="10">
        <f>Table1[[#This Row],[Total Packs]]-(Table1[[#This Row],[Total Packs]]*0.15)</f>
        <v>0</v>
      </c>
      <c r="O894" s="10" t="str">
        <f>IFERROR(Table1[[#This Row],[Unit Sale Price]]-(Table1[[#This Row],[Unit Sale Price]]*0.15),"")</f>
        <v/>
      </c>
      <c r="P894" s="12" t="str">
        <f>IFERROR(Table1[[#This Row],[Unit Sale Price]]-Table1[[#This Row],[Unit Purchase Price]],"")</f>
        <v/>
      </c>
    </row>
    <row r="895" spans="1:16" ht="16.5" x14ac:dyDescent="0.3">
      <c r="A895" s="6">
        <f t="shared" si="13"/>
        <v>894</v>
      </c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10">
        <f>IFERROR(Table1[[#This Row],[Pack Sale Price]]*Table1[[#This Row],[Current Packs in Stock]],"")</f>
        <v>0</v>
      </c>
      <c r="M895" s="10" t="str">
        <f>IFERROR(Table1[[#This Row],[Total Packs]]/(Table1[[#This Row],[Current Packs in Stock]]*Table1[[#This Row],[Qty per Pack]]),"")</f>
        <v/>
      </c>
      <c r="N895" s="10">
        <f>Table1[[#This Row],[Total Packs]]-(Table1[[#This Row],[Total Packs]]*0.15)</f>
        <v>0</v>
      </c>
      <c r="O895" s="10" t="str">
        <f>IFERROR(Table1[[#This Row],[Unit Sale Price]]-(Table1[[#This Row],[Unit Sale Price]]*0.15),"")</f>
        <v/>
      </c>
      <c r="P895" s="12" t="str">
        <f>IFERROR(Table1[[#This Row],[Unit Sale Price]]-Table1[[#This Row],[Unit Purchase Price]],"")</f>
        <v/>
      </c>
    </row>
    <row r="896" spans="1:16" ht="16.5" x14ac:dyDescent="0.3">
      <c r="A896" s="6">
        <f t="shared" si="13"/>
        <v>895</v>
      </c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10">
        <f>IFERROR(Table1[[#This Row],[Pack Sale Price]]*Table1[[#This Row],[Current Packs in Stock]],"")</f>
        <v>0</v>
      </c>
      <c r="M896" s="10" t="str">
        <f>IFERROR(Table1[[#This Row],[Total Packs]]/(Table1[[#This Row],[Current Packs in Stock]]*Table1[[#This Row],[Qty per Pack]]),"")</f>
        <v/>
      </c>
      <c r="N896" s="10">
        <f>Table1[[#This Row],[Total Packs]]-(Table1[[#This Row],[Total Packs]]*0.15)</f>
        <v>0</v>
      </c>
      <c r="O896" s="10" t="str">
        <f>IFERROR(Table1[[#This Row],[Unit Sale Price]]-(Table1[[#This Row],[Unit Sale Price]]*0.15),"")</f>
        <v/>
      </c>
      <c r="P896" s="12" t="str">
        <f>IFERROR(Table1[[#This Row],[Unit Sale Price]]-Table1[[#This Row],[Unit Purchase Price]],"")</f>
        <v/>
      </c>
    </row>
    <row r="897" spans="1:16" ht="16.5" x14ac:dyDescent="0.3">
      <c r="A897" s="6">
        <f t="shared" si="13"/>
        <v>896</v>
      </c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10">
        <f>IFERROR(Table1[[#This Row],[Pack Sale Price]]*Table1[[#This Row],[Current Packs in Stock]],"")</f>
        <v>0</v>
      </c>
      <c r="M897" s="10" t="str">
        <f>IFERROR(Table1[[#This Row],[Total Packs]]/(Table1[[#This Row],[Current Packs in Stock]]*Table1[[#This Row],[Qty per Pack]]),"")</f>
        <v/>
      </c>
      <c r="N897" s="10">
        <f>Table1[[#This Row],[Total Packs]]-(Table1[[#This Row],[Total Packs]]*0.15)</f>
        <v>0</v>
      </c>
      <c r="O897" s="10" t="str">
        <f>IFERROR(Table1[[#This Row],[Unit Sale Price]]-(Table1[[#This Row],[Unit Sale Price]]*0.15),"")</f>
        <v/>
      </c>
      <c r="P897" s="12" t="str">
        <f>IFERROR(Table1[[#This Row],[Unit Sale Price]]-Table1[[#This Row],[Unit Purchase Price]],"")</f>
        <v/>
      </c>
    </row>
    <row r="898" spans="1:16" ht="16.5" x14ac:dyDescent="0.3">
      <c r="A898" s="6">
        <f t="shared" si="13"/>
        <v>897</v>
      </c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10">
        <f>IFERROR(Table1[[#This Row],[Pack Sale Price]]*Table1[[#This Row],[Current Packs in Stock]],"")</f>
        <v>0</v>
      </c>
      <c r="M898" s="10" t="str">
        <f>IFERROR(Table1[[#This Row],[Total Packs]]/(Table1[[#This Row],[Current Packs in Stock]]*Table1[[#This Row],[Qty per Pack]]),"")</f>
        <v/>
      </c>
      <c r="N898" s="10">
        <f>Table1[[#This Row],[Total Packs]]-(Table1[[#This Row],[Total Packs]]*0.15)</f>
        <v>0</v>
      </c>
      <c r="O898" s="10" t="str">
        <f>IFERROR(Table1[[#This Row],[Unit Sale Price]]-(Table1[[#This Row],[Unit Sale Price]]*0.15),"")</f>
        <v/>
      </c>
      <c r="P898" s="12" t="str">
        <f>IFERROR(Table1[[#This Row],[Unit Sale Price]]-Table1[[#This Row],[Unit Purchase Price]],"")</f>
        <v/>
      </c>
    </row>
    <row r="899" spans="1:16" ht="16.5" x14ac:dyDescent="0.3">
      <c r="A899" s="6">
        <f t="shared" si="13"/>
        <v>898</v>
      </c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10">
        <f>IFERROR(Table1[[#This Row],[Pack Sale Price]]*Table1[[#This Row],[Current Packs in Stock]],"")</f>
        <v>0</v>
      </c>
      <c r="M899" s="10" t="str">
        <f>IFERROR(Table1[[#This Row],[Total Packs]]/(Table1[[#This Row],[Current Packs in Stock]]*Table1[[#This Row],[Qty per Pack]]),"")</f>
        <v/>
      </c>
      <c r="N899" s="10">
        <f>Table1[[#This Row],[Total Packs]]-(Table1[[#This Row],[Total Packs]]*0.15)</f>
        <v>0</v>
      </c>
      <c r="O899" s="10" t="str">
        <f>IFERROR(Table1[[#This Row],[Unit Sale Price]]-(Table1[[#This Row],[Unit Sale Price]]*0.15),"")</f>
        <v/>
      </c>
      <c r="P899" s="12" t="str">
        <f>IFERROR(Table1[[#This Row],[Unit Sale Price]]-Table1[[#This Row],[Unit Purchase Price]],"")</f>
        <v/>
      </c>
    </row>
    <row r="900" spans="1:16" ht="16.5" x14ac:dyDescent="0.3">
      <c r="A900" s="6">
        <f t="shared" ref="A900:A963" si="14">A899+1</f>
        <v>899</v>
      </c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10">
        <f>IFERROR(Table1[[#This Row],[Pack Sale Price]]*Table1[[#This Row],[Current Packs in Stock]],"")</f>
        <v>0</v>
      </c>
      <c r="M900" s="10" t="str">
        <f>IFERROR(Table1[[#This Row],[Total Packs]]/(Table1[[#This Row],[Current Packs in Stock]]*Table1[[#This Row],[Qty per Pack]]),"")</f>
        <v/>
      </c>
      <c r="N900" s="10">
        <f>Table1[[#This Row],[Total Packs]]-(Table1[[#This Row],[Total Packs]]*0.15)</f>
        <v>0</v>
      </c>
      <c r="O900" s="10" t="str">
        <f>IFERROR(Table1[[#This Row],[Unit Sale Price]]-(Table1[[#This Row],[Unit Sale Price]]*0.15),"")</f>
        <v/>
      </c>
      <c r="P900" s="12" t="str">
        <f>IFERROR(Table1[[#This Row],[Unit Sale Price]]-Table1[[#This Row],[Unit Purchase Price]],"")</f>
        <v/>
      </c>
    </row>
    <row r="901" spans="1:16" ht="16.5" x14ac:dyDescent="0.3">
      <c r="A901" s="6">
        <f t="shared" si="14"/>
        <v>900</v>
      </c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10">
        <f>IFERROR(Table1[[#This Row],[Pack Sale Price]]*Table1[[#This Row],[Current Packs in Stock]],"")</f>
        <v>0</v>
      </c>
      <c r="M901" s="10" t="str">
        <f>IFERROR(Table1[[#This Row],[Total Packs]]/(Table1[[#This Row],[Current Packs in Stock]]*Table1[[#This Row],[Qty per Pack]]),"")</f>
        <v/>
      </c>
      <c r="N901" s="10">
        <f>Table1[[#This Row],[Total Packs]]-(Table1[[#This Row],[Total Packs]]*0.15)</f>
        <v>0</v>
      </c>
      <c r="O901" s="10" t="str">
        <f>IFERROR(Table1[[#This Row],[Unit Sale Price]]-(Table1[[#This Row],[Unit Sale Price]]*0.15),"")</f>
        <v/>
      </c>
      <c r="P901" s="12" t="str">
        <f>IFERROR(Table1[[#This Row],[Unit Sale Price]]-Table1[[#This Row],[Unit Purchase Price]],"")</f>
        <v/>
      </c>
    </row>
    <row r="902" spans="1:16" ht="16.5" x14ac:dyDescent="0.3">
      <c r="A902" s="6">
        <f t="shared" si="14"/>
        <v>901</v>
      </c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10">
        <f>IFERROR(Table1[[#This Row],[Pack Sale Price]]*Table1[[#This Row],[Current Packs in Stock]],"")</f>
        <v>0</v>
      </c>
      <c r="M902" s="10" t="str">
        <f>IFERROR(Table1[[#This Row],[Total Packs]]/(Table1[[#This Row],[Current Packs in Stock]]*Table1[[#This Row],[Qty per Pack]]),"")</f>
        <v/>
      </c>
      <c r="N902" s="10">
        <f>Table1[[#This Row],[Total Packs]]-(Table1[[#This Row],[Total Packs]]*0.15)</f>
        <v>0</v>
      </c>
      <c r="O902" s="10" t="str">
        <f>IFERROR(Table1[[#This Row],[Unit Sale Price]]-(Table1[[#This Row],[Unit Sale Price]]*0.15),"")</f>
        <v/>
      </c>
      <c r="P902" s="12" t="str">
        <f>IFERROR(Table1[[#This Row],[Unit Sale Price]]-Table1[[#This Row],[Unit Purchase Price]],"")</f>
        <v/>
      </c>
    </row>
    <row r="903" spans="1:16" ht="16.5" x14ac:dyDescent="0.3">
      <c r="A903" s="6">
        <f t="shared" si="14"/>
        <v>902</v>
      </c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10">
        <f>IFERROR(Table1[[#This Row],[Pack Sale Price]]*Table1[[#This Row],[Current Packs in Stock]],"")</f>
        <v>0</v>
      </c>
      <c r="M903" s="10" t="str">
        <f>IFERROR(Table1[[#This Row],[Total Packs]]/(Table1[[#This Row],[Current Packs in Stock]]*Table1[[#This Row],[Qty per Pack]]),"")</f>
        <v/>
      </c>
      <c r="N903" s="10">
        <f>Table1[[#This Row],[Total Packs]]-(Table1[[#This Row],[Total Packs]]*0.15)</f>
        <v>0</v>
      </c>
      <c r="O903" s="10" t="str">
        <f>IFERROR(Table1[[#This Row],[Unit Sale Price]]-(Table1[[#This Row],[Unit Sale Price]]*0.15),"")</f>
        <v/>
      </c>
      <c r="P903" s="12" t="str">
        <f>IFERROR(Table1[[#This Row],[Unit Sale Price]]-Table1[[#This Row],[Unit Purchase Price]],"")</f>
        <v/>
      </c>
    </row>
    <row r="904" spans="1:16" ht="16.5" x14ac:dyDescent="0.3">
      <c r="A904" s="6">
        <f t="shared" si="14"/>
        <v>903</v>
      </c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10">
        <f>IFERROR(Table1[[#This Row],[Pack Sale Price]]*Table1[[#This Row],[Current Packs in Stock]],"")</f>
        <v>0</v>
      </c>
      <c r="M904" s="10" t="str">
        <f>IFERROR(Table1[[#This Row],[Total Packs]]/(Table1[[#This Row],[Current Packs in Stock]]*Table1[[#This Row],[Qty per Pack]]),"")</f>
        <v/>
      </c>
      <c r="N904" s="10">
        <f>Table1[[#This Row],[Total Packs]]-(Table1[[#This Row],[Total Packs]]*0.15)</f>
        <v>0</v>
      </c>
      <c r="O904" s="10" t="str">
        <f>IFERROR(Table1[[#This Row],[Unit Sale Price]]-(Table1[[#This Row],[Unit Sale Price]]*0.15),"")</f>
        <v/>
      </c>
      <c r="P904" s="12" t="str">
        <f>IFERROR(Table1[[#This Row],[Unit Sale Price]]-Table1[[#This Row],[Unit Purchase Price]],"")</f>
        <v/>
      </c>
    </row>
    <row r="905" spans="1:16" ht="16.5" x14ac:dyDescent="0.3">
      <c r="A905" s="6">
        <f t="shared" si="14"/>
        <v>904</v>
      </c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10">
        <f>IFERROR(Table1[[#This Row],[Pack Sale Price]]*Table1[[#This Row],[Current Packs in Stock]],"")</f>
        <v>0</v>
      </c>
      <c r="M905" s="10" t="str">
        <f>IFERROR(Table1[[#This Row],[Total Packs]]/(Table1[[#This Row],[Current Packs in Stock]]*Table1[[#This Row],[Qty per Pack]]),"")</f>
        <v/>
      </c>
      <c r="N905" s="10">
        <f>Table1[[#This Row],[Total Packs]]-(Table1[[#This Row],[Total Packs]]*0.15)</f>
        <v>0</v>
      </c>
      <c r="O905" s="10" t="str">
        <f>IFERROR(Table1[[#This Row],[Unit Sale Price]]-(Table1[[#This Row],[Unit Sale Price]]*0.15),"")</f>
        <v/>
      </c>
      <c r="P905" s="12" t="str">
        <f>IFERROR(Table1[[#This Row],[Unit Sale Price]]-Table1[[#This Row],[Unit Purchase Price]],"")</f>
        <v/>
      </c>
    </row>
    <row r="906" spans="1:16" ht="16.5" x14ac:dyDescent="0.3">
      <c r="A906" s="6">
        <f t="shared" si="14"/>
        <v>905</v>
      </c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10">
        <f>IFERROR(Table1[[#This Row],[Pack Sale Price]]*Table1[[#This Row],[Current Packs in Stock]],"")</f>
        <v>0</v>
      </c>
      <c r="M906" s="10" t="str">
        <f>IFERROR(Table1[[#This Row],[Total Packs]]/(Table1[[#This Row],[Current Packs in Stock]]*Table1[[#This Row],[Qty per Pack]]),"")</f>
        <v/>
      </c>
      <c r="N906" s="10">
        <f>Table1[[#This Row],[Total Packs]]-(Table1[[#This Row],[Total Packs]]*0.15)</f>
        <v>0</v>
      </c>
      <c r="O906" s="10" t="str">
        <f>IFERROR(Table1[[#This Row],[Unit Sale Price]]-(Table1[[#This Row],[Unit Sale Price]]*0.15),"")</f>
        <v/>
      </c>
      <c r="P906" s="12" t="str">
        <f>IFERROR(Table1[[#This Row],[Unit Sale Price]]-Table1[[#This Row],[Unit Purchase Price]],"")</f>
        <v/>
      </c>
    </row>
    <row r="907" spans="1:16" ht="16.5" x14ac:dyDescent="0.3">
      <c r="A907" s="6">
        <f t="shared" si="14"/>
        <v>906</v>
      </c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10">
        <f>IFERROR(Table1[[#This Row],[Pack Sale Price]]*Table1[[#This Row],[Current Packs in Stock]],"")</f>
        <v>0</v>
      </c>
      <c r="M907" s="10" t="str">
        <f>IFERROR(Table1[[#This Row],[Total Packs]]/(Table1[[#This Row],[Current Packs in Stock]]*Table1[[#This Row],[Qty per Pack]]),"")</f>
        <v/>
      </c>
      <c r="N907" s="10">
        <f>Table1[[#This Row],[Total Packs]]-(Table1[[#This Row],[Total Packs]]*0.15)</f>
        <v>0</v>
      </c>
      <c r="O907" s="10" t="str">
        <f>IFERROR(Table1[[#This Row],[Unit Sale Price]]-(Table1[[#This Row],[Unit Sale Price]]*0.15),"")</f>
        <v/>
      </c>
      <c r="P907" s="12" t="str">
        <f>IFERROR(Table1[[#This Row],[Unit Sale Price]]-Table1[[#This Row],[Unit Purchase Price]],"")</f>
        <v/>
      </c>
    </row>
    <row r="908" spans="1:16" ht="16.5" x14ac:dyDescent="0.3">
      <c r="A908" s="6">
        <f t="shared" si="14"/>
        <v>907</v>
      </c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10">
        <f>IFERROR(Table1[[#This Row],[Pack Sale Price]]*Table1[[#This Row],[Current Packs in Stock]],"")</f>
        <v>0</v>
      </c>
      <c r="M908" s="10" t="str">
        <f>IFERROR(Table1[[#This Row],[Total Packs]]/(Table1[[#This Row],[Current Packs in Stock]]*Table1[[#This Row],[Qty per Pack]]),"")</f>
        <v/>
      </c>
      <c r="N908" s="10">
        <f>Table1[[#This Row],[Total Packs]]-(Table1[[#This Row],[Total Packs]]*0.15)</f>
        <v>0</v>
      </c>
      <c r="O908" s="10" t="str">
        <f>IFERROR(Table1[[#This Row],[Unit Sale Price]]-(Table1[[#This Row],[Unit Sale Price]]*0.15),"")</f>
        <v/>
      </c>
      <c r="P908" s="12" t="str">
        <f>IFERROR(Table1[[#This Row],[Unit Sale Price]]-Table1[[#This Row],[Unit Purchase Price]],"")</f>
        <v/>
      </c>
    </row>
    <row r="909" spans="1:16" ht="16.5" x14ac:dyDescent="0.3">
      <c r="A909" s="6">
        <f t="shared" si="14"/>
        <v>908</v>
      </c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10">
        <f>IFERROR(Table1[[#This Row],[Pack Sale Price]]*Table1[[#This Row],[Current Packs in Stock]],"")</f>
        <v>0</v>
      </c>
      <c r="M909" s="10" t="str">
        <f>IFERROR(Table1[[#This Row],[Total Packs]]/(Table1[[#This Row],[Current Packs in Stock]]*Table1[[#This Row],[Qty per Pack]]),"")</f>
        <v/>
      </c>
      <c r="N909" s="10">
        <f>Table1[[#This Row],[Total Packs]]-(Table1[[#This Row],[Total Packs]]*0.15)</f>
        <v>0</v>
      </c>
      <c r="O909" s="10" t="str">
        <f>IFERROR(Table1[[#This Row],[Unit Sale Price]]-(Table1[[#This Row],[Unit Sale Price]]*0.15),"")</f>
        <v/>
      </c>
      <c r="P909" s="12" t="str">
        <f>IFERROR(Table1[[#This Row],[Unit Sale Price]]-Table1[[#This Row],[Unit Purchase Price]],"")</f>
        <v/>
      </c>
    </row>
    <row r="910" spans="1:16" ht="16.5" x14ac:dyDescent="0.3">
      <c r="A910" s="6">
        <f t="shared" si="14"/>
        <v>909</v>
      </c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10">
        <f>IFERROR(Table1[[#This Row],[Pack Sale Price]]*Table1[[#This Row],[Current Packs in Stock]],"")</f>
        <v>0</v>
      </c>
      <c r="M910" s="10" t="str">
        <f>IFERROR(Table1[[#This Row],[Total Packs]]/(Table1[[#This Row],[Current Packs in Stock]]*Table1[[#This Row],[Qty per Pack]]),"")</f>
        <v/>
      </c>
      <c r="N910" s="10">
        <f>Table1[[#This Row],[Total Packs]]-(Table1[[#This Row],[Total Packs]]*0.15)</f>
        <v>0</v>
      </c>
      <c r="O910" s="10" t="str">
        <f>IFERROR(Table1[[#This Row],[Unit Sale Price]]-(Table1[[#This Row],[Unit Sale Price]]*0.15),"")</f>
        <v/>
      </c>
      <c r="P910" s="12" t="str">
        <f>IFERROR(Table1[[#This Row],[Unit Sale Price]]-Table1[[#This Row],[Unit Purchase Price]],"")</f>
        <v/>
      </c>
    </row>
    <row r="911" spans="1:16" ht="16.5" x14ac:dyDescent="0.3">
      <c r="A911" s="6">
        <f t="shared" si="14"/>
        <v>910</v>
      </c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10">
        <f>IFERROR(Table1[[#This Row],[Pack Sale Price]]*Table1[[#This Row],[Current Packs in Stock]],"")</f>
        <v>0</v>
      </c>
      <c r="M911" s="10" t="str">
        <f>IFERROR(Table1[[#This Row],[Total Packs]]/(Table1[[#This Row],[Current Packs in Stock]]*Table1[[#This Row],[Qty per Pack]]),"")</f>
        <v/>
      </c>
      <c r="N911" s="10">
        <f>Table1[[#This Row],[Total Packs]]-(Table1[[#This Row],[Total Packs]]*0.15)</f>
        <v>0</v>
      </c>
      <c r="O911" s="10" t="str">
        <f>IFERROR(Table1[[#This Row],[Unit Sale Price]]-(Table1[[#This Row],[Unit Sale Price]]*0.15),"")</f>
        <v/>
      </c>
      <c r="P911" s="12" t="str">
        <f>IFERROR(Table1[[#This Row],[Unit Sale Price]]-Table1[[#This Row],[Unit Purchase Price]],"")</f>
        <v/>
      </c>
    </row>
    <row r="912" spans="1:16" ht="16.5" x14ac:dyDescent="0.3">
      <c r="A912" s="6">
        <f t="shared" si="14"/>
        <v>911</v>
      </c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10">
        <f>IFERROR(Table1[[#This Row],[Pack Sale Price]]*Table1[[#This Row],[Current Packs in Stock]],"")</f>
        <v>0</v>
      </c>
      <c r="M912" s="10" t="str">
        <f>IFERROR(Table1[[#This Row],[Total Packs]]/(Table1[[#This Row],[Current Packs in Stock]]*Table1[[#This Row],[Qty per Pack]]),"")</f>
        <v/>
      </c>
      <c r="N912" s="10">
        <f>Table1[[#This Row],[Total Packs]]-(Table1[[#This Row],[Total Packs]]*0.15)</f>
        <v>0</v>
      </c>
      <c r="O912" s="10" t="str">
        <f>IFERROR(Table1[[#This Row],[Unit Sale Price]]-(Table1[[#This Row],[Unit Sale Price]]*0.15),"")</f>
        <v/>
      </c>
      <c r="P912" s="12" t="str">
        <f>IFERROR(Table1[[#This Row],[Unit Sale Price]]-Table1[[#This Row],[Unit Purchase Price]],"")</f>
        <v/>
      </c>
    </row>
    <row r="913" spans="1:16" ht="16.5" x14ac:dyDescent="0.3">
      <c r="A913" s="6">
        <f t="shared" si="14"/>
        <v>912</v>
      </c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10">
        <f>IFERROR(Table1[[#This Row],[Pack Sale Price]]*Table1[[#This Row],[Current Packs in Stock]],"")</f>
        <v>0</v>
      </c>
      <c r="M913" s="10" t="str">
        <f>IFERROR(Table1[[#This Row],[Total Packs]]/(Table1[[#This Row],[Current Packs in Stock]]*Table1[[#This Row],[Qty per Pack]]),"")</f>
        <v/>
      </c>
      <c r="N913" s="10">
        <f>Table1[[#This Row],[Total Packs]]-(Table1[[#This Row],[Total Packs]]*0.15)</f>
        <v>0</v>
      </c>
      <c r="O913" s="10" t="str">
        <f>IFERROR(Table1[[#This Row],[Unit Sale Price]]-(Table1[[#This Row],[Unit Sale Price]]*0.15),"")</f>
        <v/>
      </c>
      <c r="P913" s="12" t="str">
        <f>IFERROR(Table1[[#This Row],[Unit Sale Price]]-Table1[[#This Row],[Unit Purchase Price]],"")</f>
        <v/>
      </c>
    </row>
    <row r="914" spans="1:16" ht="16.5" x14ac:dyDescent="0.3">
      <c r="A914" s="6">
        <f t="shared" si="14"/>
        <v>913</v>
      </c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10">
        <f>IFERROR(Table1[[#This Row],[Pack Sale Price]]*Table1[[#This Row],[Current Packs in Stock]],"")</f>
        <v>0</v>
      </c>
      <c r="M914" s="10" t="str">
        <f>IFERROR(Table1[[#This Row],[Total Packs]]/(Table1[[#This Row],[Current Packs in Stock]]*Table1[[#This Row],[Qty per Pack]]),"")</f>
        <v/>
      </c>
      <c r="N914" s="10">
        <f>Table1[[#This Row],[Total Packs]]-(Table1[[#This Row],[Total Packs]]*0.15)</f>
        <v>0</v>
      </c>
      <c r="O914" s="10" t="str">
        <f>IFERROR(Table1[[#This Row],[Unit Sale Price]]-(Table1[[#This Row],[Unit Sale Price]]*0.15),"")</f>
        <v/>
      </c>
      <c r="P914" s="12" t="str">
        <f>IFERROR(Table1[[#This Row],[Unit Sale Price]]-Table1[[#This Row],[Unit Purchase Price]],"")</f>
        <v/>
      </c>
    </row>
    <row r="915" spans="1:16" ht="16.5" x14ac:dyDescent="0.3">
      <c r="A915" s="6">
        <f t="shared" si="14"/>
        <v>914</v>
      </c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10">
        <f>IFERROR(Table1[[#This Row],[Pack Sale Price]]*Table1[[#This Row],[Current Packs in Stock]],"")</f>
        <v>0</v>
      </c>
      <c r="M915" s="10" t="str">
        <f>IFERROR(Table1[[#This Row],[Total Packs]]/(Table1[[#This Row],[Current Packs in Stock]]*Table1[[#This Row],[Qty per Pack]]),"")</f>
        <v/>
      </c>
      <c r="N915" s="10">
        <f>Table1[[#This Row],[Total Packs]]-(Table1[[#This Row],[Total Packs]]*0.15)</f>
        <v>0</v>
      </c>
      <c r="O915" s="10" t="str">
        <f>IFERROR(Table1[[#This Row],[Unit Sale Price]]-(Table1[[#This Row],[Unit Sale Price]]*0.15),"")</f>
        <v/>
      </c>
      <c r="P915" s="12" t="str">
        <f>IFERROR(Table1[[#This Row],[Unit Sale Price]]-Table1[[#This Row],[Unit Purchase Price]],"")</f>
        <v/>
      </c>
    </row>
    <row r="916" spans="1:16" ht="16.5" x14ac:dyDescent="0.3">
      <c r="A916" s="6">
        <f t="shared" si="14"/>
        <v>915</v>
      </c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10">
        <f>IFERROR(Table1[[#This Row],[Pack Sale Price]]*Table1[[#This Row],[Current Packs in Stock]],"")</f>
        <v>0</v>
      </c>
      <c r="M916" s="10" t="str">
        <f>IFERROR(Table1[[#This Row],[Total Packs]]/(Table1[[#This Row],[Current Packs in Stock]]*Table1[[#This Row],[Qty per Pack]]),"")</f>
        <v/>
      </c>
      <c r="N916" s="10">
        <f>Table1[[#This Row],[Total Packs]]-(Table1[[#This Row],[Total Packs]]*0.15)</f>
        <v>0</v>
      </c>
      <c r="O916" s="10" t="str">
        <f>IFERROR(Table1[[#This Row],[Unit Sale Price]]-(Table1[[#This Row],[Unit Sale Price]]*0.15),"")</f>
        <v/>
      </c>
      <c r="P916" s="12" t="str">
        <f>IFERROR(Table1[[#This Row],[Unit Sale Price]]-Table1[[#This Row],[Unit Purchase Price]],"")</f>
        <v/>
      </c>
    </row>
    <row r="917" spans="1:16" ht="16.5" x14ac:dyDescent="0.3">
      <c r="A917" s="6">
        <f t="shared" si="14"/>
        <v>916</v>
      </c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10">
        <f>IFERROR(Table1[[#This Row],[Pack Sale Price]]*Table1[[#This Row],[Current Packs in Stock]],"")</f>
        <v>0</v>
      </c>
      <c r="M917" s="10" t="str">
        <f>IFERROR(Table1[[#This Row],[Total Packs]]/(Table1[[#This Row],[Current Packs in Stock]]*Table1[[#This Row],[Qty per Pack]]),"")</f>
        <v/>
      </c>
      <c r="N917" s="10">
        <f>Table1[[#This Row],[Total Packs]]-(Table1[[#This Row],[Total Packs]]*0.15)</f>
        <v>0</v>
      </c>
      <c r="O917" s="10" t="str">
        <f>IFERROR(Table1[[#This Row],[Unit Sale Price]]-(Table1[[#This Row],[Unit Sale Price]]*0.15),"")</f>
        <v/>
      </c>
      <c r="P917" s="12" t="str">
        <f>IFERROR(Table1[[#This Row],[Unit Sale Price]]-Table1[[#This Row],[Unit Purchase Price]],"")</f>
        <v/>
      </c>
    </row>
    <row r="918" spans="1:16" ht="16.5" x14ac:dyDescent="0.3">
      <c r="A918" s="6">
        <f t="shared" si="14"/>
        <v>917</v>
      </c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10">
        <f>IFERROR(Table1[[#This Row],[Pack Sale Price]]*Table1[[#This Row],[Current Packs in Stock]],"")</f>
        <v>0</v>
      </c>
      <c r="M918" s="10" t="str">
        <f>IFERROR(Table1[[#This Row],[Total Packs]]/(Table1[[#This Row],[Current Packs in Stock]]*Table1[[#This Row],[Qty per Pack]]),"")</f>
        <v/>
      </c>
      <c r="N918" s="10">
        <f>Table1[[#This Row],[Total Packs]]-(Table1[[#This Row],[Total Packs]]*0.15)</f>
        <v>0</v>
      </c>
      <c r="O918" s="10" t="str">
        <f>IFERROR(Table1[[#This Row],[Unit Sale Price]]-(Table1[[#This Row],[Unit Sale Price]]*0.15),"")</f>
        <v/>
      </c>
      <c r="P918" s="12" t="str">
        <f>IFERROR(Table1[[#This Row],[Unit Sale Price]]-Table1[[#This Row],[Unit Purchase Price]],"")</f>
        <v/>
      </c>
    </row>
    <row r="919" spans="1:16" ht="16.5" x14ac:dyDescent="0.3">
      <c r="A919" s="6">
        <f t="shared" si="14"/>
        <v>918</v>
      </c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10">
        <f>IFERROR(Table1[[#This Row],[Pack Sale Price]]*Table1[[#This Row],[Current Packs in Stock]],"")</f>
        <v>0</v>
      </c>
      <c r="M919" s="10" t="str">
        <f>IFERROR(Table1[[#This Row],[Total Packs]]/(Table1[[#This Row],[Current Packs in Stock]]*Table1[[#This Row],[Qty per Pack]]),"")</f>
        <v/>
      </c>
      <c r="N919" s="10">
        <f>Table1[[#This Row],[Total Packs]]-(Table1[[#This Row],[Total Packs]]*0.15)</f>
        <v>0</v>
      </c>
      <c r="O919" s="10" t="str">
        <f>IFERROR(Table1[[#This Row],[Unit Sale Price]]-(Table1[[#This Row],[Unit Sale Price]]*0.15),"")</f>
        <v/>
      </c>
      <c r="P919" s="12" t="str">
        <f>IFERROR(Table1[[#This Row],[Unit Sale Price]]-Table1[[#This Row],[Unit Purchase Price]],"")</f>
        <v/>
      </c>
    </row>
    <row r="920" spans="1:16" ht="16.5" x14ac:dyDescent="0.3">
      <c r="A920" s="6">
        <f t="shared" si="14"/>
        <v>919</v>
      </c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10">
        <f>IFERROR(Table1[[#This Row],[Pack Sale Price]]*Table1[[#This Row],[Current Packs in Stock]],"")</f>
        <v>0</v>
      </c>
      <c r="M920" s="10" t="str">
        <f>IFERROR(Table1[[#This Row],[Total Packs]]/(Table1[[#This Row],[Current Packs in Stock]]*Table1[[#This Row],[Qty per Pack]]),"")</f>
        <v/>
      </c>
      <c r="N920" s="10">
        <f>Table1[[#This Row],[Total Packs]]-(Table1[[#This Row],[Total Packs]]*0.15)</f>
        <v>0</v>
      </c>
      <c r="O920" s="10" t="str">
        <f>IFERROR(Table1[[#This Row],[Unit Sale Price]]-(Table1[[#This Row],[Unit Sale Price]]*0.15),"")</f>
        <v/>
      </c>
      <c r="P920" s="12" t="str">
        <f>IFERROR(Table1[[#This Row],[Unit Sale Price]]-Table1[[#This Row],[Unit Purchase Price]],"")</f>
        <v/>
      </c>
    </row>
    <row r="921" spans="1:16" ht="16.5" x14ac:dyDescent="0.3">
      <c r="A921" s="6">
        <f t="shared" si="14"/>
        <v>920</v>
      </c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10">
        <f>IFERROR(Table1[[#This Row],[Pack Sale Price]]*Table1[[#This Row],[Current Packs in Stock]],"")</f>
        <v>0</v>
      </c>
      <c r="M921" s="10" t="str">
        <f>IFERROR(Table1[[#This Row],[Total Packs]]/(Table1[[#This Row],[Current Packs in Stock]]*Table1[[#This Row],[Qty per Pack]]),"")</f>
        <v/>
      </c>
      <c r="N921" s="10">
        <f>Table1[[#This Row],[Total Packs]]-(Table1[[#This Row],[Total Packs]]*0.15)</f>
        <v>0</v>
      </c>
      <c r="O921" s="10" t="str">
        <f>IFERROR(Table1[[#This Row],[Unit Sale Price]]-(Table1[[#This Row],[Unit Sale Price]]*0.15),"")</f>
        <v/>
      </c>
      <c r="P921" s="12" t="str">
        <f>IFERROR(Table1[[#This Row],[Unit Sale Price]]-Table1[[#This Row],[Unit Purchase Price]],"")</f>
        <v/>
      </c>
    </row>
    <row r="922" spans="1:16" ht="16.5" x14ac:dyDescent="0.3">
      <c r="A922" s="6">
        <f t="shared" si="14"/>
        <v>921</v>
      </c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10">
        <f>IFERROR(Table1[[#This Row],[Pack Sale Price]]*Table1[[#This Row],[Current Packs in Stock]],"")</f>
        <v>0</v>
      </c>
      <c r="M922" s="10" t="str">
        <f>IFERROR(Table1[[#This Row],[Total Packs]]/(Table1[[#This Row],[Current Packs in Stock]]*Table1[[#This Row],[Qty per Pack]]),"")</f>
        <v/>
      </c>
      <c r="N922" s="10">
        <f>Table1[[#This Row],[Total Packs]]-(Table1[[#This Row],[Total Packs]]*0.15)</f>
        <v>0</v>
      </c>
      <c r="O922" s="10" t="str">
        <f>IFERROR(Table1[[#This Row],[Unit Sale Price]]-(Table1[[#This Row],[Unit Sale Price]]*0.15),"")</f>
        <v/>
      </c>
      <c r="P922" s="12" t="str">
        <f>IFERROR(Table1[[#This Row],[Unit Sale Price]]-Table1[[#This Row],[Unit Purchase Price]],"")</f>
        <v/>
      </c>
    </row>
    <row r="923" spans="1:16" ht="16.5" x14ac:dyDescent="0.3">
      <c r="A923" s="6">
        <f t="shared" si="14"/>
        <v>922</v>
      </c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10">
        <f>IFERROR(Table1[[#This Row],[Pack Sale Price]]*Table1[[#This Row],[Current Packs in Stock]],"")</f>
        <v>0</v>
      </c>
      <c r="M923" s="10" t="str">
        <f>IFERROR(Table1[[#This Row],[Total Packs]]/(Table1[[#This Row],[Current Packs in Stock]]*Table1[[#This Row],[Qty per Pack]]),"")</f>
        <v/>
      </c>
      <c r="N923" s="10">
        <f>Table1[[#This Row],[Total Packs]]-(Table1[[#This Row],[Total Packs]]*0.15)</f>
        <v>0</v>
      </c>
      <c r="O923" s="10" t="str">
        <f>IFERROR(Table1[[#This Row],[Unit Sale Price]]-(Table1[[#This Row],[Unit Sale Price]]*0.15),"")</f>
        <v/>
      </c>
      <c r="P923" s="12" t="str">
        <f>IFERROR(Table1[[#This Row],[Unit Sale Price]]-Table1[[#This Row],[Unit Purchase Price]],"")</f>
        <v/>
      </c>
    </row>
    <row r="924" spans="1:16" ht="16.5" x14ac:dyDescent="0.3">
      <c r="A924" s="6">
        <f t="shared" si="14"/>
        <v>923</v>
      </c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10">
        <f>IFERROR(Table1[[#This Row],[Pack Sale Price]]*Table1[[#This Row],[Current Packs in Stock]],"")</f>
        <v>0</v>
      </c>
      <c r="M924" s="10" t="str">
        <f>IFERROR(Table1[[#This Row],[Total Packs]]/(Table1[[#This Row],[Current Packs in Stock]]*Table1[[#This Row],[Qty per Pack]]),"")</f>
        <v/>
      </c>
      <c r="N924" s="10">
        <f>Table1[[#This Row],[Total Packs]]-(Table1[[#This Row],[Total Packs]]*0.15)</f>
        <v>0</v>
      </c>
      <c r="O924" s="10" t="str">
        <f>IFERROR(Table1[[#This Row],[Unit Sale Price]]-(Table1[[#This Row],[Unit Sale Price]]*0.15),"")</f>
        <v/>
      </c>
      <c r="P924" s="12" t="str">
        <f>IFERROR(Table1[[#This Row],[Unit Sale Price]]-Table1[[#This Row],[Unit Purchase Price]],"")</f>
        <v/>
      </c>
    </row>
    <row r="925" spans="1:16" ht="16.5" x14ac:dyDescent="0.3">
      <c r="A925" s="6">
        <f t="shared" si="14"/>
        <v>924</v>
      </c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10">
        <f>IFERROR(Table1[[#This Row],[Pack Sale Price]]*Table1[[#This Row],[Current Packs in Stock]],"")</f>
        <v>0</v>
      </c>
      <c r="M925" s="10" t="str">
        <f>IFERROR(Table1[[#This Row],[Total Packs]]/(Table1[[#This Row],[Current Packs in Stock]]*Table1[[#This Row],[Qty per Pack]]),"")</f>
        <v/>
      </c>
      <c r="N925" s="10">
        <f>Table1[[#This Row],[Total Packs]]-(Table1[[#This Row],[Total Packs]]*0.15)</f>
        <v>0</v>
      </c>
      <c r="O925" s="10" t="str">
        <f>IFERROR(Table1[[#This Row],[Unit Sale Price]]-(Table1[[#This Row],[Unit Sale Price]]*0.15),"")</f>
        <v/>
      </c>
      <c r="P925" s="12" t="str">
        <f>IFERROR(Table1[[#This Row],[Unit Sale Price]]-Table1[[#This Row],[Unit Purchase Price]],"")</f>
        <v/>
      </c>
    </row>
    <row r="926" spans="1:16" ht="16.5" x14ac:dyDescent="0.3">
      <c r="A926" s="6">
        <f t="shared" si="14"/>
        <v>925</v>
      </c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10">
        <f>IFERROR(Table1[[#This Row],[Pack Sale Price]]*Table1[[#This Row],[Current Packs in Stock]],"")</f>
        <v>0</v>
      </c>
      <c r="M926" s="10" t="str">
        <f>IFERROR(Table1[[#This Row],[Total Packs]]/(Table1[[#This Row],[Current Packs in Stock]]*Table1[[#This Row],[Qty per Pack]]),"")</f>
        <v/>
      </c>
      <c r="N926" s="10">
        <f>Table1[[#This Row],[Total Packs]]-(Table1[[#This Row],[Total Packs]]*0.15)</f>
        <v>0</v>
      </c>
      <c r="O926" s="10" t="str">
        <f>IFERROR(Table1[[#This Row],[Unit Sale Price]]-(Table1[[#This Row],[Unit Sale Price]]*0.15),"")</f>
        <v/>
      </c>
      <c r="P926" s="12" t="str">
        <f>IFERROR(Table1[[#This Row],[Unit Sale Price]]-Table1[[#This Row],[Unit Purchase Price]],"")</f>
        <v/>
      </c>
    </row>
    <row r="927" spans="1:16" ht="16.5" x14ac:dyDescent="0.3">
      <c r="A927" s="6">
        <f t="shared" si="14"/>
        <v>926</v>
      </c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10">
        <f>IFERROR(Table1[[#This Row],[Pack Sale Price]]*Table1[[#This Row],[Current Packs in Stock]],"")</f>
        <v>0</v>
      </c>
      <c r="M927" s="10" t="str">
        <f>IFERROR(Table1[[#This Row],[Total Packs]]/(Table1[[#This Row],[Current Packs in Stock]]*Table1[[#This Row],[Qty per Pack]]),"")</f>
        <v/>
      </c>
      <c r="N927" s="10">
        <f>Table1[[#This Row],[Total Packs]]-(Table1[[#This Row],[Total Packs]]*0.15)</f>
        <v>0</v>
      </c>
      <c r="O927" s="10" t="str">
        <f>IFERROR(Table1[[#This Row],[Unit Sale Price]]-(Table1[[#This Row],[Unit Sale Price]]*0.15),"")</f>
        <v/>
      </c>
      <c r="P927" s="12" t="str">
        <f>IFERROR(Table1[[#This Row],[Unit Sale Price]]-Table1[[#This Row],[Unit Purchase Price]],"")</f>
        <v/>
      </c>
    </row>
    <row r="928" spans="1:16" ht="16.5" x14ac:dyDescent="0.3">
      <c r="A928" s="6">
        <f t="shared" si="14"/>
        <v>927</v>
      </c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10">
        <f>IFERROR(Table1[[#This Row],[Pack Sale Price]]*Table1[[#This Row],[Current Packs in Stock]],"")</f>
        <v>0</v>
      </c>
      <c r="M928" s="10" t="str">
        <f>IFERROR(Table1[[#This Row],[Total Packs]]/(Table1[[#This Row],[Current Packs in Stock]]*Table1[[#This Row],[Qty per Pack]]),"")</f>
        <v/>
      </c>
      <c r="N928" s="10">
        <f>Table1[[#This Row],[Total Packs]]-(Table1[[#This Row],[Total Packs]]*0.15)</f>
        <v>0</v>
      </c>
      <c r="O928" s="10" t="str">
        <f>IFERROR(Table1[[#This Row],[Unit Sale Price]]-(Table1[[#This Row],[Unit Sale Price]]*0.15),"")</f>
        <v/>
      </c>
      <c r="P928" s="12" t="str">
        <f>IFERROR(Table1[[#This Row],[Unit Sale Price]]-Table1[[#This Row],[Unit Purchase Price]],"")</f>
        <v/>
      </c>
    </row>
    <row r="929" spans="1:16" ht="16.5" x14ac:dyDescent="0.3">
      <c r="A929" s="6">
        <f t="shared" si="14"/>
        <v>928</v>
      </c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10">
        <f>IFERROR(Table1[[#This Row],[Pack Sale Price]]*Table1[[#This Row],[Current Packs in Stock]],"")</f>
        <v>0</v>
      </c>
      <c r="M929" s="10" t="str">
        <f>IFERROR(Table1[[#This Row],[Total Packs]]/(Table1[[#This Row],[Current Packs in Stock]]*Table1[[#This Row],[Qty per Pack]]),"")</f>
        <v/>
      </c>
      <c r="N929" s="10">
        <f>Table1[[#This Row],[Total Packs]]-(Table1[[#This Row],[Total Packs]]*0.15)</f>
        <v>0</v>
      </c>
      <c r="O929" s="10" t="str">
        <f>IFERROR(Table1[[#This Row],[Unit Sale Price]]-(Table1[[#This Row],[Unit Sale Price]]*0.15),"")</f>
        <v/>
      </c>
      <c r="P929" s="12" t="str">
        <f>IFERROR(Table1[[#This Row],[Unit Sale Price]]-Table1[[#This Row],[Unit Purchase Price]],"")</f>
        <v/>
      </c>
    </row>
    <row r="930" spans="1:16" ht="16.5" x14ac:dyDescent="0.3">
      <c r="A930" s="6">
        <f t="shared" si="14"/>
        <v>929</v>
      </c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10">
        <f>IFERROR(Table1[[#This Row],[Pack Sale Price]]*Table1[[#This Row],[Current Packs in Stock]],"")</f>
        <v>0</v>
      </c>
      <c r="M930" s="10" t="str">
        <f>IFERROR(Table1[[#This Row],[Total Packs]]/(Table1[[#This Row],[Current Packs in Stock]]*Table1[[#This Row],[Qty per Pack]]),"")</f>
        <v/>
      </c>
      <c r="N930" s="10">
        <f>Table1[[#This Row],[Total Packs]]-(Table1[[#This Row],[Total Packs]]*0.15)</f>
        <v>0</v>
      </c>
      <c r="O930" s="10" t="str">
        <f>IFERROR(Table1[[#This Row],[Unit Sale Price]]-(Table1[[#This Row],[Unit Sale Price]]*0.15),"")</f>
        <v/>
      </c>
      <c r="P930" s="12" t="str">
        <f>IFERROR(Table1[[#This Row],[Unit Sale Price]]-Table1[[#This Row],[Unit Purchase Price]],"")</f>
        <v/>
      </c>
    </row>
    <row r="931" spans="1:16" ht="16.5" x14ac:dyDescent="0.3">
      <c r="A931" s="6">
        <f t="shared" si="14"/>
        <v>930</v>
      </c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10">
        <f>IFERROR(Table1[[#This Row],[Pack Sale Price]]*Table1[[#This Row],[Current Packs in Stock]],"")</f>
        <v>0</v>
      </c>
      <c r="M931" s="10" t="str">
        <f>IFERROR(Table1[[#This Row],[Total Packs]]/(Table1[[#This Row],[Current Packs in Stock]]*Table1[[#This Row],[Qty per Pack]]),"")</f>
        <v/>
      </c>
      <c r="N931" s="10">
        <f>Table1[[#This Row],[Total Packs]]-(Table1[[#This Row],[Total Packs]]*0.15)</f>
        <v>0</v>
      </c>
      <c r="O931" s="10" t="str">
        <f>IFERROR(Table1[[#This Row],[Unit Sale Price]]-(Table1[[#This Row],[Unit Sale Price]]*0.15),"")</f>
        <v/>
      </c>
      <c r="P931" s="12" t="str">
        <f>IFERROR(Table1[[#This Row],[Unit Sale Price]]-Table1[[#This Row],[Unit Purchase Price]],"")</f>
        <v/>
      </c>
    </row>
    <row r="932" spans="1:16" ht="16.5" x14ac:dyDescent="0.3">
      <c r="A932" s="6">
        <f t="shared" si="14"/>
        <v>931</v>
      </c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10">
        <f>IFERROR(Table1[[#This Row],[Pack Sale Price]]*Table1[[#This Row],[Current Packs in Stock]],"")</f>
        <v>0</v>
      </c>
      <c r="M932" s="10" t="str">
        <f>IFERROR(Table1[[#This Row],[Total Packs]]/(Table1[[#This Row],[Current Packs in Stock]]*Table1[[#This Row],[Qty per Pack]]),"")</f>
        <v/>
      </c>
      <c r="N932" s="10">
        <f>Table1[[#This Row],[Total Packs]]-(Table1[[#This Row],[Total Packs]]*0.15)</f>
        <v>0</v>
      </c>
      <c r="O932" s="10" t="str">
        <f>IFERROR(Table1[[#This Row],[Unit Sale Price]]-(Table1[[#This Row],[Unit Sale Price]]*0.15),"")</f>
        <v/>
      </c>
      <c r="P932" s="12" t="str">
        <f>IFERROR(Table1[[#This Row],[Unit Sale Price]]-Table1[[#This Row],[Unit Purchase Price]],"")</f>
        <v/>
      </c>
    </row>
    <row r="933" spans="1:16" ht="16.5" x14ac:dyDescent="0.3">
      <c r="A933" s="6">
        <f t="shared" si="14"/>
        <v>932</v>
      </c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10">
        <f>IFERROR(Table1[[#This Row],[Pack Sale Price]]*Table1[[#This Row],[Current Packs in Stock]],"")</f>
        <v>0</v>
      </c>
      <c r="M933" s="10" t="str">
        <f>IFERROR(Table1[[#This Row],[Total Packs]]/(Table1[[#This Row],[Current Packs in Stock]]*Table1[[#This Row],[Qty per Pack]]),"")</f>
        <v/>
      </c>
      <c r="N933" s="10">
        <f>Table1[[#This Row],[Total Packs]]-(Table1[[#This Row],[Total Packs]]*0.15)</f>
        <v>0</v>
      </c>
      <c r="O933" s="10" t="str">
        <f>IFERROR(Table1[[#This Row],[Unit Sale Price]]-(Table1[[#This Row],[Unit Sale Price]]*0.15),"")</f>
        <v/>
      </c>
      <c r="P933" s="12" t="str">
        <f>IFERROR(Table1[[#This Row],[Unit Sale Price]]-Table1[[#This Row],[Unit Purchase Price]],"")</f>
        <v/>
      </c>
    </row>
    <row r="934" spans="1:16" ht="16.5" x14ac:dyDescent="0.3">
      <c r="A934" s="6">
        <f t="shared" si="14"/>
        <v>933</v>
      </c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10">
        <f>IFERROR(Table1[[#This Row],[Pack Sale Price]]*Table1[[#This Row],[Current Packs in Stock]],"")</f>
        <v>0</v>
      </c>
      <c r="M934" s="10" t="str">
        <f>IFERROR(Table1[[#This Row],[Total Packs]]/(Table1[[#This Row],[Current Packs in Stock]]*Table1[[#This Row],[Qty per Pack]]),"")</f>
        <v/>
      </c>
      <c r="N934" s="10">
        <f>Table1[[#This Row],[Total Packs]]-(Table1[[#This Row],[Total Packs]]*0.15)</f>
        <v>0</v>
      </c>
      <c r="O934" s="10" t="str">
        <f>IFERROR(Table1[[#This Row],[Unit Sale Price]]-(Table1[[#This Row],[Unit Sale Price]]*0.15),"")</f>
        <v/>
      </c>
      <c r="P934" s="12" t="str">
        <f>IFERROR(Table1[[#This Row],[Unit Sale Price]]-Table1[[#This Row],[Unit Purchase Price]],"")</f>
        <v/>
      </c>
    </row>
    <row r="935" spans="1:16" ht="16.5" x14ac:dyDescent="0.3">
      <c r="A935" s="6">
        <f t="shared" si="14"/>
        <v>934</v>
      </c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10">
        <f>IFERROR(Table1[[#This Row],[Pack Sale Price]]*Table1[[#This Row],[Current Packs in Stock]],"")</f>
        <v>0</v>
      </c>
      <c r="M935" s="10" t="str">
        <f>IFERROR(Table1[[#This Row],[Total Packs]]/(Table1[[#This Row],[Current Packs in Stock]]*Table1[[#This Row],[Qty per Pack]]),"")</f>
        <v/>
      </c>
      <c r="N935" s="10">
        <f>Table1[[#This Row],[Total Packs]]-(Table1[[#This Row],[Total Packs]]*0.15)</f>
        <v>0</v>
      </c>
      <c r="O935" s="10" t="str">
        <f>IFERROR(Table1[[#This Row],[Unit Sale Price]]-(Table1[[#This Row],[Unit Sale Price]]*0.15),"")</f>
        <v/>
      </c>
      <c r="P935" s="12" t="str">
        <f>IFERROR(Table1[[#This Row],[Unit Sale Price]]-Table1[[#This Row],[Unit Purchase Price]],"")</f>
        <v/>
      </c>
    </row>
    <row r="936" spans="1:16" ht="16.5" x14ac:dyDescent="0.3">
      <c r="A936" s="6">
        <f t="shared" si="14"/>
        <v>935</v>
      </c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10">
        <f>IFERROR(Table1[[#This Row],[Pack Sale Price]]*Table1[[#This Row],[Current Packs in Stock]],"")</f>
        <v>0</v>
      </c>
      <c r="M936" s="10" t="str">
        <f>IFERROR(Table1[[#This Row],[Total Packs]]/(Table1[[#This Row],[Current Packs in Stock]]*Table1[[#This Row],[Qty per Pack]]),"")</f>
        <v/>
      </c>
      <c r="N936" s="10">
        <f>Table1[[#This Row],[Total Packs]]-(Table1[[#This Row],[Total Packs]]*0.15)</f>
        <v>0</v>
      </c>
      <c r="O936" s="10" t="str">
        <f>IFERROR(Table1[[#This Row],[Unit Sale Price]]-(Table1[[#This Row],[Unit Sale Price]]*0.15),"")</f>
        <v/>
      </c>
      <c r="P936" s="12" t="str">
        <f>IFERROR(Table1[[#This Row],[Unit Sale Price]]-Table1[[#This Row],[Unit Purchase Price]],"")</f>
        <v/>
      </c>
    </row>
    <row r="937" spans="1:16" ht="16.5" x14ac:dyDescent="0.3">
      <c r="A937" s="6">
        <f t="shared" si="14"/>
        <v>936</v>
      </c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10">
        <f>IFERROR(Table1[[#This Row],[Pack Sale Price]]*Table1[[#This Row],[Current Packs in Stock]],"")</f>
        <v>0</v>
      </c>
      <c r="M937" s="10" t="str">
        <f>IFERROR(Table1[[#This Row],[Total Packs]]/(Table1[[#This Row],[Current Packs in Stock]]*Table1[[#This Row],[Qty per Pack]]),"")</f>
        <v/>
      </c>
      <c r="N937" s="10">
        <f>Table1[[#This Row],[Total Packs]]-(Table1[[#This Row],[Total Packs]]*0.15)</f>
        <v>0</v>
      </c>
      <c r="O937" s="10" t="str">
        <f>IFERROR(Table1[[#This Row],[Unit Sale Price]]-(Table1[[#This Row],[Unit Sale Price]]*0.15),"")</f>
        <v/>
      </c>
      <c r="P937" s="12" t="str">
        <f>IFERROR(Table1[[#This Row],[Unit Sale Price]]-Table1[[#This Row],[Unit Purchase Price]],"")</f>
        <v/>
      </c>
    </row>
    <row r="938" spans="1:16" ht="16.5" x14ac:dyDescent="0.3">
      <c r="A938" s="6">
        <f t="shared" si="14"/>
        <v>937</v>
      </c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10">
        <f>IFERROR(Table1[[#This Row],[Pack Sale Price]]*Table1[[#This Row],[Current Packs in Stock]],"")</f>
        <v>0</v>
      </c>
      <c r="M938" s="10" t="str">
        <f>IFERROR(Table1[[#This Row],[Total Packs]]/(Table1[[#This Row],[Current Packs in Stock]]*Table1[[#This Row],[Qty per Pack]]),"")</f>
        <v/>
      </c>
      <c r="N938" s="10">
        <f>Table1[[#This Row],[Total Packs]]-(Table1[[#This Row],[Total Packs]]*0.15)</f>
        <v>0</v>
      </c>
      <c r="O938" s="10" t="str">
        <f>IFERROR(Table1[[#This Row],[Unit Sale Price]]-(Table1[[#This Row],[Unit Sale Price]]*0.15),"")</f>
        <v/>
      </c>
      <c r="P938" s="12" t="str">
        <f>IFERROR(Table1[[#This Row],[Unit Sale Price]]-Table1[[#This Row],[Unit Purchase Price]],"")</f>
        <v/>
      </c>
    </row>
    <row r="939" spans="1:16" ht="16.5" x14ac:dyDescent="0.3">
      <c r="A939" s="6">
        <f t="shared" si="14"/>
        <v>938</v>
      </c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10">
        <f>IFERROR(Table1[[#This Row],[Pack Sale Price]]*Table1[[#This Row],[Current Packs in Stock]],"")</f>
        <v>0</v>
      </c>
      <c r="M939" s="10" t="str">
        <f>IFERROR(Table1[[#This Row],[Total Packs]]/(Table1[[#This Row],[Current Packs in Stock]]*Table1[[#This Row],[Qty per Pack]]),"")</f>
        <v/>
      </c>
      <c r="N939" s="10">
        <f>Table1[[#This Row],[Total Packs]]-(Table1[[#This Row],[Total Packs]]*0.15)</f>
        <v>0</v>
      </c>
      <c r="O939" s="10" t="str">
        <f>IFERROR(Table1[[#This Row],[Unit Sale Price]]-(Table1[[#This Row],[Unit Sale Price]]*0.15),"")</f>
        <v/>
      </c>
      <c r="P939" s="12" t="str">
        <f>IFERROR(Table1[[#This Row],[Unit Sale Price]]-Table1[[#This Row],[Unit Purchase Price]],"")</f>
        <v/>
      </c>
    </row>
    <row r="940" spans="1:16" ht="16.5" x14ac:dyDescent="0.3">
      <c r="A940" s="6">
        <f t="shared" si="14"/>
        <v>939</v>
      </c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10">
        <f>IFERROR(Table1[[#This Row],[Pack Sale Price]]*Table1[[#This Row],[Current Packs in Stock]],"")</f>
        <v>0</v>
      </c>
      <c r="M940" s="10" t="str">
        <f>IFERROR(Table1[[#This Row],[Total Packs]]/(Table1[[#This Row],[Current Packs in Stock]]*Table1[[#This Row],[Qty per Pack]]),"")</f>
        <v/>
      </c>
      <c r="N940" s="10">
        <f>Table1[[#This Row],[Total Packs]]-(Table1[[#This Row],[Total Packs]]*0.15)</f>
        <v>0</v>
      </c>
      <c r="O940" s="10" t="str">
        <f>IFERROR(Table1[[#This Row],[Unit Sale Price]]-(Table1[[#This Row],[Unit Sale Price]]*0.15),"")</f>
        <v/>
      </c>
      <c r="P940" s="12" t="str">
        <f>IFERROR(Table1[[#This Row],[Unit Sale Price]]-Table1[[#This Row],[Unit Purchase Price]],"")</f>
        <v/>
      </c>
    </row>
    <row r="941" spans="1:16" ht="16.5" x14ac:dyDescent="0.3">
      <c r="A941" s="6">
        <f t="shared" si="14"/>
        <v>940</v>
      </c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10">
        <f>IFERROR(Table1[[#This Row],[Pack Sale Price]]*Table1[[#This Row],[Current Packs in Stock]],"")</f>
        <v>0</v>
      </c>
      <c r="M941" s="10" t="str">
        <f>IFERROR(Table1[[#This Row],[Total Packs]]/(Table1[[#This Row],[Current Packs in Stock]]*Table1[[#This Row],[Qty per Pack]]),"")</f>
        <v/>
      </c>
      <c r="N941" s="10">
        <f>Table1[[#This Row],[Total Packs]]-(Table1[[#This Row],[Total Packs]]*0.15)</f>
        <v>0</v>
      </c>
      <c r="O941" s="10" t="str">
        <f>IFERROR(Table1[[#This Row],[Unit Sale Price]]-(Table1[[#This Row],[Unit Sale Price]]*0.15),"")</f>
        <v/>
      </c>
      <c r="P941" s="12" t="str">
        <f>IFERROR(Table1[[#This Row],[Unit Sale Price]]-Table1[[#This Row],[Unit Purchase Price]],"")</f>
        <v/>
      </c>
    </row>
    <row r="942" spans="1:16" ht="16.5" x14ac:dyDescent="0.3">
      <c r="A942" s="6">
        <f t="shared" si="14"/>
        <v>941</v>
      </c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10">
        <f>IFERROR(Table1[[#This Row],[Pack Sale Price]]*Table1[[#This Row],[Current Packs in Stock]],"")</f>
        <v>0</v>
      </c>
      <c r="M942" s="10" t="str">
        <f>IFERROR(Table1[[#This Row],[Total Packs]]/(Table1[[#This Row],[Current Packs in Stock]]*Table1[[#This Row],[Qty per Pack]]),"")</f>
        <v/>
      </c>
      <c r="N942" s="10">
        <f>Table1[[#This Row],[Total Packs]]-(Table1[[#This Row],[Total Packs]]*0.15)</f>
        <v>0</v>
      </c>
      <c r="O942" s="10" t="str">
        <f>IFERROR(Table1[[#This Row],[Unit Sale Price]]-(Table1[[#This Row],[Unit Sale Price]]*0.15),"")</f>
        <v/>
      </c>
      <c r="P942" s="12" t="str">
        <f>IFERROR(Table1[[#This Row],[Unit Sale Price]]-Table1[[#This Row],[Unit Purchase Price]],"")</f>
        <v/>
      </c>
    </row>
    <row r="943" spans="1:16" ht="16.5" x14ac:dyDescent="0.3">
      <c r="A943" s="6">
        <f t="shared" si="14"/>
        <v>942</v>
      </c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10">
        <f>IFERROR(Table1[[#This Row],[Pack Sale Price]]*Table1[[#This Row],[Current Packs in Stock]],"")</f>
        <v>0</v>
      </c>
      <c r="M943" s="10" t="str">
        <f>IFERROR(Table1[[#This Row],[Total Packs]]/(Table1[[#This Row],[Current Packs in Stock]]*Table1[[#This Row],[Qty per Pack]]),"")</f>
        <v/>
      </c>
      <c r="N943" s="10">
        <f>Table1[[#This Row],[Total Packs]]-(Table1[[#This Row],[Total Packs]]*0.15)</f>
        <v>0</v>
      </c>
      <c r="O943" s="10" t="str">
        <f>IFERROR(Table1[[#This Row],[Unit Sale Price]]-(Table1[[#This Row],[Unit Sale Price]]*0.15),"")</f>
        <v/>
      </c>
      <c r="P943" s="12" t="str">
        <f>IFERROR(Table1[[#This Row],[Unit Sale Price]]-Table1[[#This Row],[Unit Purchase Price]],"")</f>
        <v/>
      </c>
    </row>
    <row r="944" spans="1:16" ht="16.5" x14ac:dyDescent="0.3">
      <c r="A944" s="6">
        <f t="shared" si="14"/>
        <v>943</v>
      </c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10">
        <f>IFERROR(Table1[[#This Row],[Pack Sale Price]]*Table1[[#This Row],[Current Packs in Stock]],"")</f>
        <v>0</v>
      </c>
      <c r="M944" s="10" t="str">
        <f>IFERROR(Table1[[#This Row],[Total Packs]]/(Table1[[#This Row],[Current Packs in Stock]]*Table1[[#This Row],[Qty per Pack]]),"")</f>
        <v/>
      </c>
      <c r="N944" s="10">
        <f>Table1[[#This Row],[Total Packs]]-(Table1[[#This Row],[Total Packs]]*0.15)</f>
        <v>0</v>
      </c>
      <c r="O944" s="10" t="str">
        <f>IFERROR(Table1[[#This Row],[Unit Sale Price]]-(Table1[[#This Row],[Unit Sale Price]]*0.15),"")</f>
        <v/>
      </c>
      <c r="P944" s="12" t="str">
        <f>IFERROR(Table1[[#This Row],[Unit Sale Price]]-Table1[[#This Row],[Unit Purchase Price]],"")</f>
        <v/>
      </c>
    </row>
    <row r="945" spans="1:16" ht="16.5" x14ac:dyDescent="0.3">
      <c r="A945" s="6">
        <f t="shared" si="14"/>
        <v>944</v>
      </c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10">
        <f>IFERROR(Table1[[#This Row],[Pack Sale Price]]*Table1[[#This Row],[Current Packs in Stock]],"")</f>
        <v>0</v>
      </c>
      <c r="M945" s="10" t="str">
        <f>IFERROR(Table1[[#This Row],[Total Packs]]/(Table1[[#This Row],[Current Packs in Stock]]*Table1[[#This Row],[Qty per Pack]]),"")</f>
        <v/>
      </c>
      <c r="N945" s="10">
        <f>Table1[[#This Row],[Total Packs]]-(Table1[[#This Row],[Total Packs]]*0.15)</f>
        <v>0</v>
      </c>
      <c r="O945" s="10" t="str">
        <f>IFERROR(Table1[[#This Row],[Unit Sale Price]]-(Table1[[#This Row],[Unit Sale Price]]*0.15),"")</f>
        <v/>
      </c>
      <c r="P945" s="12" t="str">
        <f>IFERROR(Table1[[#This Row],[Unit Sale Price]]-Table1[[#This Row],[Unit Purchase Price]],"")</f>
        <v/>
      </c>
    </row>
    <row r="946" spans="1:16" ht="16.5" x14ac:dyDescent="0.3">
      <c r="A946" s="6">
        <f t="shared" si="14"/>
        <v>945</v>
      </c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10">
        <f>IFERROR(Table1[[#This Row],[Pack Sale Price]]*Table1[[#This Row],[Current Packs in Stock]],"")</f>
        <v>0</v>
      </c>
      <c r="M946" s="10" t="str">
        <f>IFERROR(Table1[[#This Row],[Total Packs]]/(Table1[[#This Row],[Current Packs in Stock]]*Table1[[#This Row],[Qty per Pack]]),"")</f>
        <v/>
      </c>
      <c r="N946" s="10">
        <f>Table1[[#This Row],[Total Packs]]-(Table1[[#This Row],[Total Packs]]*0.15)</f>
        <v>0</v>
      </c>
      <c r="O946" s="10" t="str">
        <f>IFERROR(Table1[[#This Row],[Unit Sale Price]]-(Table1[[#This Row],[Unit Sale Price]]*0.15),"")</f>
        <v/>
      </c>
      <c r="P946" s="12" t="str">
        <f>IFERROR(Table1[[#This Row],[Unit Sale Price]]-Table1[[#This Row],[Unit Purchase Price]],"")</f>
        <v/>
      </c>
    </row>
    <row r="947" spans="1:16" ht="16.5" x14ac:dyDescent="0.3">
      <c r="A947" s="6">
        <f t="shared" si="14"/>
        <v>946</v>
      </c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10">
        <f>IFERROR(Table1[[#This Row],[Pack Sale Price]]*Table1[[#This Row],[Current Packs in Stock]],"")</f>
        <v>0</v>
      </c>
      <c r="M947" s="10" t="str">
        <f>IFERROR(Table1[[#This Row],[Total Packs]]/(Table1[[#This Row],[Current Packs in Stock]]*Table1[[#This Row],[Qty per Pack]]),"")</f>
        <v/>
      </c>
      <c r="N947" s="10">
        <f>Table1[[#This Row],[Total Packs]]-(Table1[[#This Row],[Total Packs]]*0.15)</f>
        <v>0</v>
      </c>
      <c r="O947" s="10" t="str">
        <f>IFERROR(Table1[[#This Row],[Unit Sale Price]]-(Table1[[#This Row],[Unit Sale Price]]*0.15),"")</f>
        <v/>
      </c>
      <c r="P947" s="12" t="str">
        <f>IFERROR(Table1[[#This Row],[Unit Sale Price]]-Table1[[#This Row],[Unit Purchase Price]],"")</f>
        <v/>
      </c>
    </row>
    <row r="948" spans="1:16" ht="16.5" x14ac:dyDescent="0.3">
      <c r="A948" s="6">
        <f t="shared" si="14"/>
        <v>947</v>
      </c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10">
        <f>IFERROR(Table1[[#This Row],[Pack Sale Price]]*Table1[[#This Row],[Current Packs in Stock]],"")</f>
        <v>0</v>
      </c>
      <c r="M948" s="10" t="str">
        <f>IFERROR(Table1[[#This Row],[Total Packs]]/(Table1[[#This Row],[Current Packs in Stock]]*Table1[[#This Row],[Qty per Pack]]),"")</f>
        <v/>
      </c>
      <c r="N948" s="10">
        <f>Table1[[#This Row],[Total Packs]]-(Table1[[#This Row],[Total Packs]]*0.15)</f>
        <v>0</v>
      </c>
      <c r="O948" s="10" t="str">
        <f>IFERROR(Table1[[#This Row],[Unit Sale Price]]-(Table1[[#This Row],[Unit Sale Price]]*0.15),"")</f>
        <v/>
      </c>
      <c r="P948" s="12" t="str">
        <f>IFERROR(Table1[[#This Row],[Unit Sale Price]]-Table1[[#This Row],[Unit Purchase Price]],"")</f>
        <v/>
      </c>
    </row>
    <row r="949" spans="1:16" ht="16.5" x14ac:dyDescent="0.3">
      <c r="A949" s="6">
        <f t="shared" si="14"/>
        <v>948</v>
      </c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10">
        <f>IFERROR(Table1[[#This Row],[Pack Sale Price]]*Table1[[#This Row],[Current Packs in Stock]],"")</f>
        <v>0</v>
      </c>
      <c r="M949" s="10" t="str">
        <f>IFERROR(Table1[[#This Row],[Total Packs]]/(Table1[[#This Row],[Current Packs in Stock]]*Table1[[#This Row],[Qty per Pack]]),"")</f>
        <v/>
      </c>
      <c r="N949" s="10">
        <f>Table1[[#This Row],[Total Packs]]-(Table1[[#This Row],[Total Packs]]*0.15)</f>
        <v>0</v>
      </c>
      <c r="O949" s="10" t="str">
        <f>IFERROR(Table1[[#This Row],[Unit Sale Price]]-(Table1[[#This Row],[Unit Sale Price]]*0.15),"")</f>
        <v/>
      </c>
      <c r="P949" s="12" t="str">
        <f>IFERROR(Table1[[#This Row],[Unit Sale Price]]-Table1[[#This Row],[Unit Purchase Price]],"")</f>
        <v/>
      </c>
    </row>
    <row r="950" spans="1:16" ht="16.5" x14ac:dyDescent="0.3">
      <c r="A950" s="6">
        <f t="shared" si="14"/>
        <v>949</v>
      </c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10">
        <f>IFERROR(Table1[[#This Row],[Pack Sale Price]]*Table1[[#This Row],[Current Packs in Stock]],"")</f>
        <v>0</v>
      </c>
      <c r="M950" s="10" t="str">
        <f>IFERROR(Table1[[#This Row],[Total Packs]]/(Table1[[#This Row],[Current Packs in Stock]]*Table1[[#This Row],[Qty per Pack]]),"")</f>
        <v/>
      </c>
      <c r="N950" s="10">
        <f>Table1[[#This Row],[Total Packs]]-(Table1[[#This Row],[Total Packs]]*0.15)</f>
        <v>0</v>
      </c>
      <c r="O950" s="10" t="str">
        <f>IFERROR(Table1[[#This Row],[Unit Sale Price]]-(Table1[[#This Row],[Unit Sale Price]]*0.15),"")</f>
        <v/>
      </c>
      <c r="P950" s="12" t="str">
        <f>IFERROR(Table1[[#This Row],[Unit Sale Price]]-Table1[[#This Row],[Unit Purchase Price]],"")</f>
        <v/>
      </c>
    </row>
    <row r="951" spans="1:16" ht="16.5" x14ac:dyDescent="0.3">
      <c r="A951" s="6">
        <f t="shared" si="14"/>
        <v>950</v>
      </c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10">
        <f>IFERROR(Table1[[#This Row],[Pack Sale Price]]*Table1[[#This Row],[Current Packs in Stock]],"")</f>
        <v>0</v>
      </c>
      <c r="M951" s="10" t="str">
        <f>IFERROR(Table1[[#This Row],[Total Packs]]/(Table1[[#This Row],[Current Packs in Stock]]*Table1[[#This Row],[Qty per Pack]]),"")</f>
        <v/>
      </c>
      <c r="N951" s="10">
        <f>Table1[[#This Row],[Total Packs]]-(Table1[[#This Row],[Total Packs]]*0.15)</f>
        <v>0</v>
      </c>
      <c r="O951" s="10" t="str">
        <f>IFERROR(Table1[[#This Row],[Unit Sale Price]]-(Table1[[#This Row],[Unit Sale Price]]*0.15),"")</f>
        <v/>
      </c>
      <c r="P951" s="12" t="str">
        <f>IFERROR(Table1[[#This Row],[Unit Sale Price]]-Table1[[#This Row],[Unit Purchase Price]],"")</f>
        <v/>
      </c>
    </row>
    <row r="952" spans="1:16" ht="16.5" x14ac:dyDescent="0.3">
      <c r="A952" s="6">
        <f t="shared" si="14"/>
        <v>951</v>
      </c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10">
        <f>IFERROR(Table1[[#This Row],[Pack Sale Price]]*Table1[[#This Row],[Current Packs in Stock]],"")</f>
        <v>0</v>
      </c>
      <c r="M952" s="10" t="str">
        <f>IFERROR(Table1[[#This Row],[Total Packs]]/(Table1[[#This Row],[Current Packs in Stock]]*Table1[[#This Row],[Qty per Pack]]),"")</f>
        <v/>
      </c>
      <c r="N952" s="10">
        <f>Table1[[#This Row],[Total Packs]]-(Table1[[#This Row],[Total Packs]]*0.15)</f>
        <v>0</v>
      </c>
      <c r="O952" s="10" t="str">
        <f>IFERROR(Table1[[#This Row],[Unit Sale Price]]-(Table1[[#This Row],[Unit Sale Price]]*0.15),"")</f>
        <v/>
      </c>
      <c r="P952" s="12" t="str">
        <f>IFERROR(Table1[[#This Row],[Unit Sale Price]]-Table1[[#This Row],[Unit Purchase Price]],"")</f>
        <v/>
      </c>
    </row>
    <row r="953" spans="1:16" ht="16.5" x14ac:dyDescent="0.3">
      <c r="A953" s="6">
        <f t="shared" si="14"/>
        <v>952</v>
      </c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10">
        <f>IFERROR(Table1[[#This Row],[Pack Sale Price]]*Table1[[#This Row],[Current Packs in Stock]],"")</f>
        <v>0</v>
      </c>
      <c r="M953" s="10" t="str">
        <f>IFERROR(Table1[[#This Row],[Total Packs]]/(Table1[[#This Row],[Current Packs in Stock]]*Table1[[#This Row],[Qty per Pack]]),"")</f>
        <v/>
      </c>
      <c r="N953" s="10">
        <f>Table1[[#This Row],[Total Packs]]-(Table1[[#This Row],[Total Packs]]*0.15)</f>
        <v>0</v>
      </c>
      <c r="O953" s="10" t="str">
        <f>IFERROR(Table1[[#This Row],[Unit Sale Price]]-(Table1[[#This Row],[Unit Sale Price]]*0.15),"")</f>
        <v/>
      </c>
      <c r="P953" s="12" t="str">
        <f>IFERROR(Table1[[#This Row],[Unit Sale Price]]-Table1[[#This Row],[Unit Purchase Price]],"")</f>
        <v/>
      </c>
    </row>
    <row r="954" spans="1:16" ht="16.5" x14ac:dyDescent="0.3">
      <c r="A954" s="6">
        <f t="shared" si="14"/>
        <v>953</v>
      </c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10">
        <f>IFERROR(Table1[[#This Row],[Pack Sale Price]]*Table1[[#This Row],[Current Packs in Stock]],"")</f>
        <v>0</v>
      </c>
      <c r="M954" s="10" t="str">
        <f>IFERROR(Table1[[#This Row],[Total Packs]]/(Table1[[#This Row],[Current Packs in Stock]]*Table1[[#This Row],[Qty per Pack]]),"")</f>
        <v/>
      </c>
      <c r="N954" s="10">
        <f>Table1[[#This Row],[Total Packs]]-(Table1[[#This Row],[Total Packs]]*0.15)</f>
        <v>0</v>
      </c>
      <c r="O954" s="10" t="str">
        <f>IFERROR(Table1[[#This Row],[Unit Sale Price]]-(Table1[[#This Row],[Unit Sale Price]]*0.15),"")</f>
        <v/>
      </c>
      <c r="P954" s="12" t="str">
        <f>IFERROR(Table1[[#This Row],[Unit Sale Price]]-Table1[[#This Row],[Unit Purchase Price]],"")</f>
        <v/>
      </c>
    </row>
    <row r="955" spans="1:16" ht="16.5" x14ac:dyDescent="0.3">
      <c r="A955" s="6">
        <f t="shared" si="14"/>
        <v>954</v>
      </c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10">
        <f>IFERROR(Table1[[#This Row],[Pack Sale Price]]*Table1[[#This Row],[Current Packs in Stock]],"")</f>
        <v>0</v>
      </c>
      <c r="M955" s="10" t="str">
        <f>IFERROR(Table1[[#This Row],[Total Packs]]/(Table1[[#This Row],[Current Packs in Stock]]*Table1[[#This Row],[Qty per Pack]]),"")</f>
        <v/>
      </c>
      <c r="N955" s="10">
        <f>Table1[[#This Row],[Total Packs]]-(Table1[[#This Row],[Total Packs]]*0.15)</f>
        <v>0</v>
      </c>
      <c r="O955" s="10" t="str">
        <f>IFERROR(Table1[[#This Row],[Unit Sale Price]]-(Table1[[#This Row],[Unit Sale Price]]*0.15),"")</f>
        <v/>
      </c>
      <c r="P955" s="12" t="str">
        <f>IFERROR(Table1[[#This Row],[Unit Sale Price]]-Table1[[#This Row],[Unit Purchase Price]],"")</f>
        <v/>
      </c>
    </row>
    <row r="956" spans="1:16" ht="16.5" x14ac:dyDescent="0.3">
      <c r="A956" s="6">
        <f t="shared" si="14"/>
        <v>955</v>
      </c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10">
        <f>IFERROR(Table1[[#This Row],[Pack Sale Price]]*Table1[[#This Row],[Current Packs in Stock]],"")</f>
        <v>0</v>
      </c>
      <c r="M956" s="10" t="str">
        <f>IFERROR(Table1[[#This Row],[Total Packs]]/(Table1[[#This Row],[Current Packs in Stock]]*Table1[[#This Row],[Qty per Pack]]),"")</f>
        <v/>
      </c>
      <c r="N956" s="10">
        <f>Table1[[#This Row],[Total Packs]]-(Table1[[#This Row],[Total Packs]]*0.15)</f>
        <v>0</v>
      </c>
      <c r="O956" s="10" t="str">
        <f>IFERROR(Table1[[#This Row],[Unit Sale Price]]-(Table1[[#This Row],[Unit Sale Price]]*0.15),"")</f>
        <v/>
      </c>
      <c r="P956" s="12" t="str">
        <f>IFERROR(Table1[[#This Row],[Unit Sale Price]]-Table1[[#This Row],[Unit Purchase Price]],"")</f>
        <v/>
      </c>
    </row>
    <row r="957" spans="1:16" ht="16.5" x14ac:dyDescent="0.3">
      <c r="A957" s="6">
        <f t="shared" si="14"/>
        <v>956</v>
      </c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10">
        <f>IFERROR(Table1[[#This Row],[Pack Sale Price]]*Table1[[#This Row],[Current Packs in Stock]],"")</f>
        <v>0</v>
      </c>
      <c r="M957" s="10" t="str">
        <f>IFERROR(Table1[[#This Row],[Total Packs]]/(Table1[[#This Row],[Current Packs in Stock]]*Table1[[#This Row],[Qty per Pack]]),"")</f>
        <v/>
      </c>
      <c r="N957" s="10">
        <f>Table1[[#This Row],[Total Packs]]-(Table1[[#This Row],[Total Packs]]*0.15)</f>
        <v>0</v>
      </c>
      <c r="O957" s="10" t="str">
        <f>IFERROR(Table1[[#This Row],[Unit Sale Price]]-(Table1[[#This Row],[Unit Sale Price]]*0.15),"")</f>
        <v/>
      </c>
      <c r="P957" s="12" t="str">
        <f>IFERROR(Table1[[#This Row],[Unit Sale Price]]-Table1[[#This Row],[Unit Purchase Price]],"")</f>
        <v/>
      </c>
    </row>
    <row r="958" spans="1:16" ht="16.5" x14ac:dyDescent="0.3">
      <c r="A958" s="6">
        <f t="shared" si="14"/>
        <v>957</v>
      </c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10">
        <f>IFERROR(Table1[[#This Row],[Pack Sale Price]]*Table1[[#This Row],[Current Packs in Stock]],"")</f>
        <v>0</v>
      </c>
      <c r="M958" s="10" t="str">
        <f>IFERROR(Table1[[#This Row],[Total Packs]]/(Table1[[#This Row],[Current Packs in Stock]]*Table1[[#This Row],[Qty per Pack]]),"")</f>
        <v/>
      </c>
      <c r="N958" s="10">
        <f>Table1[[#This Row],[Total Packs]]-(Table1[[#This Row],[Total Packs]]*0.15)</f>
        <v>0</v>
      </c>
      <c r="O958" s="10" t="str">
        <f>IFERROR(Table1[[#This Row],[Unit Sale Price]]-(Table1[[#This Row],[Unit Sale Price]]*0.15),"")</f>
        <v/>
      </c>
      <c r="P958" s="12" t="str">
        <f>IFERROR(Table1[[#This Row],[Unit Sale Price]]-Table1[[#This Row],[Unit Purchase Price]],"")</f>
        <v/>
      </c>
    </row>
    <row r="959" spans="1:16" ht="16.5" x14ac:dyDescent="0.3">
      <c r="A959" s="6">
        <f t="shared" si="14"/>
        <v>958</v>
      </c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10">
        <f>IFERROR(Table1[[#This Row],[Pack Sale Price]]*Table1[[#This Row],[Current Packs in Stock]],"")</f>
        <v>0</v>
      </c>
      <c r="M959" s="10" t="str">
        <f>IFERROR(Table1[[#This Row],[Total Packs]]/(Table1[[#This Row],[Current Packs in Stock]]*Table1[[#This Row],[Qty per Pack]]),"")</f>
        <v/>
      </c>
      <c r="N959" s="10">
        <f>Table1[[#This Row],[Total Packs]]-(Table1[[#This Row],[Total Packs]]*0.15)</f>
        <v>0</v>
      </c>
      <c r="O959" s="10" t="str">
        <f>IFERROR(Table1[[#This Row],[Unit Sale Price]]-(Table1[[#This Row],[Unit Sale Price]]*0.15),"")</f>
        <v/>
      </c>
      <c r="P959" s="12" t="str">
        <f>IFERROR(Table1[[#This Row],[Unit Sale Price]]-Table1[[#This Row],[Unit Purchase Price]],"")</f>
        <v/>
      </c>
    </row>
    <row r="960" spans="1:16" ht="16.5" x14ac:dyDescent="0.3">
      <c r="A960" s="6">
        <f t="shared" si="14"/>
        <v>959</v>
      </c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10">
        <f>IFERROR(Table1[[#This Row],[Pack Sale Price]]*Table1[[#This Row],[Current Packs in Stock]],"")</f>
        <v>0</v>
      </c>
      <c r="M960" s="10" t="str">
        <f>IFERROR(Table1[[#This Row],[Total Packs]]/(Table1[[#This Row],[Current Packs in Stock]]*Table1[[#This Row],[Qty per Pack]]),"")</f>
        <v/>
      </c>
      <c r="N960" s="10">
        <f>Table1[[#This Row],[Total Packs]]-(Table1[[#This Row],[Total Packs]]*0.15)</f>
        <v>0</v>
      </c>
      <c r="O960" s="10" t="str">
        <f>IFERROR(Table1[[#This Row],[Unit Sale Price]]-(Table1[[#This Row],[Unit Sale Price]]*0.15),"")</f>
        <v/>
      </c>
      <c r="P960" s="12" t="str">
        <f>IFERROR(Table1[[#This Row],[Unit Sale Price]]-Table1[[#This Row],[Unit Purchase Price]],"")</f>
        <v/>
      </c>
    </row>
    <row r="961" spans="1:16" ht="16.5" x14ac:dyDescent="0.3">
      <c r="A961" s="6">
        <f t="shared" si="14"/>
        <v>960</v>
      </c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10">
        <f>IFERROR(Table1[[#This Row],[Pack Sale Price]]*Table1[[#This Row],[Current Packs in Stock]],"")</f>
        <v>0</v>
      </c>
      <c r="M961" s="10" t="str">
        <f>IFERROR(Table1[[#This Row],[Total Packs]]/(Table1[[#This Row],[Current Packs in Stock]]*Table1[[#This Row],[Qty per Pack]]),"")</f>
        <v/>
      </c>
      <c r="N961" s="10">
        <f>Table1[[#This Row],[Total Packs]]-(Table1[[#This Row],[Total Packs]]*0.15)</f>
        <v>0</v>
      </c>
      <c r="O961" s="10" t="str">
        <f>IFERROR(Table1[[#This Row],[Unit Sale Price]]-(Table1[[#This Row],[Unit Sale Price]]*0.15),"")</f>
        <v/>
      </c>
      <c r="P961" s="12" t="str">
        <f>IFERROR(Table1[[#This Row],[Unit Sale Price]]-Table1[[#This Row],[Unit Purchase Price]],"")</f>
        <v/>
      </c>
    </row>
    <row r="962" spans="1:16" ht="16.5" x14ac:dyDescent="0.3">
      <c r="A962" s="6">
        <f t="shared" si="14"/>
        <v>961</v>
      </c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10">
        <f>IFERROR(Table1[[#This Row],[Pack Sale Price]]*Table1[[#This Row],[Current Packs in Stock]],"")</f>
        <v>0</v>
      </c>
      <c r="M962" s="10" t="str">
        <f>IFERROR(Table1[[#This Row],[Total Packs]]/(Table1[[#This Row],[Current Packs in Stock]]*Table1[[#This Row],[Qty per Pack]]),"")</f>
        <v/>
      </c>
      <c r="N962" s="10">
        <f>Table1[[#This Row],[Total Packs]]-(Table1[[#This Row],[Total Packs]]*0.15)</f>
        <v>0</v>
      </c>
      <c r="O962" s="10" t="str">
        <f>IFERROR(Table1[[#This Row],[Unit Sale Price]]-(Table1[[#This Row],[Unit Sale Price]]*0.15),"")</f>
        <v/>
      </c>
      <c r="P962" s="12" t="str">
        <f>IFERROR(Table1[[#This Row],[Unit Sale Price]]-Table1[[#This Row],[Unit Purchase Price]],"")</f>
        <v/>
      </c>
    </row>
    <row r="963" spans="1:16" ht="16.5" x14ac:dyDescent="0.3">
      <c r="A963" s="6">
        <f t="shared" si="14"/>
        <v>962</v>
      </c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10">
        <f>IFERROR(Table1[[#This Row],[Pack Sale Price]]*Table1[[#This Row],[Current Packs in Stock]],"")</f>
        <v>0</v>
      </c>
      <c r="M963" s="10" t="str">
        <f>IFERROR(Table1[[#This Row],[Total Packs]]/(Table1[[#This Row],[Current Packs in Stock]]*Table1[[#This Row],[Qty per Pack]]),"")</f>
        <v/>
      </c>
      <c r="N963" s="10">
        <f>Table1[[#This Row],[Total Packs]]-(Table1[[#This Row],[Total Packs]]*0.15)</f>
        <v>0</v>
      </c>
      <c r="O963" s="10" t="str">
        <f>IFERROR(Table1[[#This Row],[Unit Sale Price]]-(Table1[[#This Row],[Unit Sale Price]]*0.15),"")</f>
        <v/>
      </c>
      <c r="P963" s="12" t="str">
        <f>IFERROR(Table1[[#This Row],[Unit Sale Price]]-Table1[[#This Row],[Unit Purchase Price]],"")</f>
        <v/>
      </c>
    </row>
    <row r="964" spans="1:16" ht="16.5" x14ac:dyDescent="0.3">
      <c r="A964" s="6">
        <f t="shared" ref="A964:A1027" si="15">A963+1</f>
        <v>963</v>
      </c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10">
        <f>IFERROR(Table1[[#This Row],[Pack Sale Price]]*Table1[[#This Row],[Current Packs in Stock]],"")</f>
        <v>0</v>
      </c>
      <c r="M964" s="10" t="str">
        <f>IFERROR(Table1[[#This Row],[Total Packs]]/(Table1[[#This Row],[Current Packs in Stock]]*Table1[[#This Row],[Qty per Pack]]),"")</f>
        <v/>
      </c>
      <c r="N964" s="10">
        <f>Table1[[#This Row],[Total Packs]]-(Table1[[#This Row],[Total Packs]]*0.15)</f>
        <v>0</v>
      </c>
      <c r="O964" s="10" t="str">
        <f>IFERROR(Table1[[#This Row],[Unit Sale Price]]-(Table1[[#This Row],[Unit Sale Price]]*0.15),"")</f>
        <v/>
      </c>
      <c r="P964" s="12" t="str">
        <f>IFERROR(Table1[[#This Row],[Unit Sale Price]]-Table1[[#This Row],[Unit Purchase Price]],"")</f>
        <v/>
      </c>
    </row>
    <row r="965" spans="1:16" ht="16.5" x14ac:dyDescent="0.3">
      <c r="A965" s="6">
        <f t="shared" si="15"/>
        <v>964</v>
      </c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10">
        <f>IFERROR(Table1[[#This Row],[Pack Sale Price]]*Table1[[#This Row],[Current Packs in Stock]],"")</f>
        <v>0</v>
      </c>
      <c r="M965" s="10" t="str">
        <f>IFERROR(Table1[[#This Row],[Total Packs]]/(Table1[[#This Row],[Current Packs in Stock]]*Table1[[#This Row],[Qty per Pack]]),"")</f>
        <v/>
      </c>
      <c r="N965" s="10">
        <f>Table1[[#This Row],[Total Packs]]-(Table1[[#This Row],[Total Packs]]*0.15)</f>
        <v>0</v>
      </c>
      <c r="O965" s="10" t="str">
        <f>IFERROR(Table1[[#This Row],[Unit Sale Price]]-(Table1[[#This Row],[Unit Sale Price]]*0.15),"")</f>
        <v/>
      </c>
      <c r="P965" s="12" t="str">
        <f>IFERROR(Table1[[#This Row],[Unit Sale Price]]-Table1[[#This Row],[Unit Purchase Price]],"")</f>
        <v/>
      </c>
    </row>
    <row r="966" spans="1:16" ht="16.5" x14ac:dyDescent="0.3">
      <c r="A966" s="6">
        <f t="shared" si="15"/>
        <v>965</v>
      </c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10">
        <f>IFERROR(Table1[[#This Row],[Pack Sale Price]]*Table1[[#This Row],[Current Packs in Stock]],"")</f>
        <v>0</v>
      </c>
      <c r="M966" s="10" t="str">
        <f>IFERROR(Table1[[#This Row],[Total Packs]]/(Table1[[#This Row],[Current Packs in Stock]]*Table1[[#This Row],[Qty per Pack]]),"")</f>
        <v/>
      </c>
      <c r="N966" s="10">
        <f>Table1[[#This Row],[Total Packs]]-(Table1[[#This Row],[Total Packs]]*0.15)</f>
        <v>0</v>
      </c>
      <c r="O966" s="10" t="str">
        <f>IFERROR(Table1[[#This Row],[Unit Sale Price]]-(Table1[[#This Row],[Unit Sale Price]]*0.15),"")</f>
        <v/>
      </c>
      <c r="P966" s="12" t="str">
        <f>IFERROR(Table1[[#This Row],[Unit Sale Price]]-Table1[[#This Row],[Unit Purchase Price]],"")</f>
        <v/>
      </c>
    </row>
    <row r="967" spans="1:16" ht="16.5" x14ac:dyDescent="0.3">
      <c r="A967" s="6">
        <f t="shared" si="15"/>
        <v>966</v>
      </c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10">
        <f>IFERROR(Table1[[#This Row],[Pack Sale Price]]*Table1[[#This Row],[Current Packs in Stock]],"")</f>
        <v>0</v>
      </c>
      <c r="M967" s="10" t="str">
        <f>IFERROR(Table1[[#This Row],[Total Packs]]/(Table1[[#This Row],[Current Packs in Stock]]*Table1[[#This Row],[Qty per Pack]]),"")</f>
        <v/>
      </c>
      <c r="N967" s="10">
        <f>Table1[[#This Row],[Total Packs]]-(Table1[[#This Row],[Total Packs]]*0.15)</f>
        <v>0</v>
      </c>
      <c r="O967" s="10" t="str">
        <f>IFERROR(Table1[[#This Row],[Unit Sale Price]]-(Table1[[#This Row],[Unit Sale Price]]*0.15),"")</f>
        <v/>
      </c>
      <c r="P967" s="12" t="str">
        <f>IFERROR(Table1[[#This Row],[Unit Sale Price]]-Table1[[#This Row],[Unit Purchase Price]],"")</f>
        <v/>
      </c>
    </row>
    <row r="968" spans="1:16" ht="16.5" x14ac:dyDescent="0.3">
      <c r="A968" s="6">
        <f t="shared" si="15"/>
        <v>967</v>
      </c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10">
        <f>IFERROR(Table1[[#This Row],[Pack Sale Price]]*Table1[[#This Row],[Current Packs in Stock]],"")</f>
        <v>0</v>
      </c>
      <c r="M968" s="10" t="str">
        <f>IFERROR(Table1[[#This Row],[Total Packs]]/(Table1[[#This Row],[Current Packs in Stock]]*Table1[[#This Row],[Qty per Pack]]),"")</f>
        <v/>
      </c>
      <c r="N968" s="10">
        <f>Table1[[#This Row],[Total Packs]]-(Table1[[#This Row],[Total Packs]]*0.15)</f>
        <v>0</v>
      </c>
      <c r="O968" s="10" t="str">
        <f>IFERROR(Table1[[#This Row],[Unit Sale Price]]-(Table1[[#This Row],[Unit Sale Price]]*0.15),"")</f>
        <v/>
      </c>
      <c r="P968" s="12" t="str">
        <f>IFERROR(Table1[[#This Row],[Unit Sale Price]]-Table1[[#This Row],[Unit Purchase Price]],"")</f>
        <v/>
      </c>
    </row>
    <row r="969" spans="1:16" ht="16.5" x14ac:dyDescent="0.3">
      <c r="A969" s="6">
        <f t="shared" si="15"/>
        <v>968</v>
      </c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10">
        <f>IFERROR(Table1[[#This Row],[Pack Sale Price]]*Table1[[#This Row],[Current Packs in Stock]],"")</f>
        <v>0</v>
      </c>
      <c r="M969" s="10" t="str">
        <f>IFERROR(Table1[[#This Row],[Total Packs]]/(Table1[[#This Row],[Current Packs in Stock]]*Table1[[#This Row],[Qty per Pack]]),"")</f>
        <v/>
      </c>
      <c r="N969" s="10">
        <f>Table1[[#This Row],[Total Packs]]-(Table1[[#This Row],[Total Packs]]*0.15)</f>
        <v>0</v>
      </c>
      <c r="O969" s="10" t="str">
        <f>IFERROR(Table1[[#This Row],[Unit Sale Price]]-(Table1[[#This Row],[Unit Sale Price]]*0.15),"")</f>
        <v/>
      </c>
      <c r="P969" s="12" t="str">
        <f>IFERROR(Table1[[#This Row],[Unit Sale Price]]-Table1[[#This Row],[Unit Purchase Price]],"")</f>
        <v/>
      </c>
    </row>
    <row r="970" spans="1:16" ht="16.5" x14ac:dyDescent="0.3">
      <c r="A970" s="6">
        <f t="shared" si="15"/>
        <v>969</v>
      </c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10">
        <f>IFERROR(Table1[[#This Row],[Pack Sale Price]]*Table1[[#This Row],[Current Packs in Stock]],"")</f>
        <v>0</v>
      </c>
      <c r="M970" s="10" t="str">
        <f>IFERROR(Table1[[#This Row],[Total Packs]]/(Table1[[#This Row],[Current Packs in Stock]]*Table1[[#This Row],[Qty per Pack]]),"")</f>
        <v/>
      </c>
      <c r="N970" s="10">
        <f>Table1[[#This Row],[Total Packs]]-(Table1[[#This Row],[Total Packs]]*0.15)</f>
        <v>0</v>
      </c>
      <c r="O970" s="10" t="str">
        <f>IFERROR(Table1[[#This Row],[Unit Sale Price]]-(Table1[[#This Row],[Unit Sale Price]]*0.15),"")</f>
        <v/>
      </c>
      <c r="P970" s="12" t="str">
        <f>IFERROR(Table1[[#This Row],[Unit Sale Price]]-Table1[[#This Row],[Unit Purchase Price]],"")</f>
        <v/>
      </c>
    </row>
    <row r="971" spans="1:16" ht="16.5" x14ac:dyDescent="0.3">
      <c r="A971" s="6">
        <f t="shared" si="15"/>
        <v>970</v>
      </c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10">
        <f>IFERROR(Table1[[#This Row],[Pack Sale Price]]*Table1[[#This Row],[Current Packs in Stock]],"")</f>
        <v>0</v>
      </c>
      <c r="M971" s="10" t="str">
        <f>IFERROR(Table1[[#This Row],[Total Packs]]/(Table1[[#This Row],[Current Packs in Stock]]*Table1[[#This Row],[Qty per Pack]]),"")</f>
        <v/>
      </c>
      <c r="N971" s="10">
        <f>Table1[[#This Row],[Total Packs]]-(Table1[[#This Row],[Total Packs]]*0.15)</f>
        <v>0</v>
      </c>
      <c r="O971" s="10" t="str">
        <f>IFERROR(Table1[[#This Row],[Unit Sale Price]]-(Table1[[#This Row],[Unit Sale Price]]*0.15),"")</f>
        <v/>
      </c>
      <c r="P971" s="12" t="str">
        <f>IFERROR(Table1[[#This Row],[Unit Sale Price]]-Table1[[#This Row],[Unit Purchase Price]],"")</f>
        <v/>
      </c>
    </row>
    <row r="972" spans="1:16" ht="16.5" x14ac:dyDescent="0.3">
      <c r="A972" s="6">
        <f t="shared" si="15"/>
        <v>971</v>
      </c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10">
        <f>IFERROR(Table1[[#This Row],[Pack Sale Price]]*Table1[[#This Row],[Current Packs in Stock]],"")</f>
        <v>0</v>
      </c>
      <c r="M972" s="10" t="str">
        <f>IFERROR(Table1[[#This Row],[Total Packs]]/(Table1[[#This Row],[Current Packs in Stock]]*Table1[[#This Row],[Qty per Pack]]),"")</f>
        <v/>
      </c>
      <c r="N972" s="10">
        <f>Table1[[#This Row],[Total Packs]]-(Table1[[#This Row],[Total Packs]]*0.15)</f>
        <v>0</v>
      </c>
      <c r="O972" s="10" t="str">
        <f>IFERROR(Table1[[#This Row],[Unit Sale Price]]-(Table1[[#This Row],[Unit Sale Price]]*0.15),"")</f>
        <v/>
      </c>
      <c r="P972" s="12" t="str">
        <f>IFERROR(Table1[[#This Row],[Unit Sale Price]]-Table1[[#This Row],[Unit Purchase Price]],"")</f>
        <v/>
      </c>
    </row>
    <row r="973" spans="1:16" ht="16.5" x14ac:dyDescent="0.3">
      <c r="A973" s="6">
        <f t="shared" si="15"/>
        <v>972</v>
      </c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10">
        <f>IFERROR(Table1[[#This Row],[Pack Sale Price]]*Table1[[#This Row],[Current Packs in Stock]],"")</f>
        <v>0</v>
      </c>
      <c r="M973" s="10" t="str">
        <f>IFERROR(Table1[[#This Row],[Total Packs]]/(Table1[[#This Row],[Current Packs in Stock]]*Table1[[#This Row],[Qty per Pack]]),"")</f>
        <v/>
      </c>
      <c r="N973" s="10">
        <f>Table1[[#This Row],[Total Packs]]-(Table1[[#This Row],[Total Packs]]*0.15)</f>
        <v>0</v>
      </c>
      <c r="O973" s="10" t="str">
        <f>IFERROR(Table1[[#This Row],[Unit Sale Price]]-(Table1[[#This Row],[Unit Sale Price]]*0.15),"")</f>
        <v/>
      </c>
      <c r="P973" s="12" t="str">
        <f>IFERROR(Table1[[#This Row],[Unit Sale Price]]-Table1[[#This Row],[Unit Purchase Price]],"")</f>
        <v/>
      </c>
    </row>
    <row r="974" spans="1:16" ht="16.5" x14ac:dyDescent="0.3">
      <c r="A974" s="6">
        <f t="shared" si="15"/>
        <v>973</v>
      </c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10">
        <f>IFERROR(Table1[[#This Row],[Pack Sale Price]]*Table1[[#This Row],[Current Packs in Stock]],"")</f>
        <v>0</v>
      </c>
      <c r="M974" s="10" t="str">
        <f>IFERROR(Table1[[#This Row],[Total Packs]]/(Table1[[#This Row],[Current Packs in Stock]]*Table1[[#This Row],[Qty per Pack]]),"")</f>
        <v/>
      </c>
      <c r="N974" s="10">
        <f>Table1[[#This Row],[Total Packs]]-(Table1[[#This Row],[Total Packs]]*0.15)</f>
        <v>0</v>
      </c>
      <c r="O974" s="10" t="str">
        <f>IFERROR(Table1[[#This Row],[Unit Sale Price]]-(Table1[[#This Row],[Unit Sale Price]]*0.15),"")</f>
        <v/>
      </c>
      <c r="P974" s="12" t="str">
        <f>IFERROR(Table1[[#This Row],[Unit Sale Price]]-Table1[[#This Row],[Unit Purchase Price]],"")</f>
        <v/>
      </c>
    </row>
    <row r="975" spans="1:16" ht="16.5" x14ac:dyDescent="0.3">
      <c r="A975" s="6">
        <f t="shared" si="15"/>
        <v>974</v>
      </c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10">
        <f>IFERROR(Table1[[#This Row],[Pack Sale Price]]*Table1[[#This Row],[Current Packs in Stock]],"")</f>
        <v>0</v>
      </c>
      <c r="M975" s="10" t="str">
        <f>IFERROR(Table1[[#This Row],[Total Packs]]/(Table1[[#This Row],[Current Packs in Stock]]*Table1[[#This Row],[Qty per Pack]]),"")</f>
        <v/>
      </c>
      <c r="N975" s="10">
        <f>Table1[[#This Row],[Total Packs]]-(Table1[[#This Row],[Total Packs]]*0.15)</f>
        <v>0</v>
      </c>
      <c r="O975" s="10" t="str">
        <f>IFERROR(Table1[[#This Row],[Unit Sale Price]]-(Table1[[#This Row],[Unit Sale Price]]*0.15),"")</f>
        <v/>
      </c>
      <c r="P975" s="12" t="str">
        <f>IFERROR(Table1[[#This Row],[Unit Sale Price]]-Table1[[#This Row],[Unit Purchase Price]],"")</f>
        <v/>
      </c>
    </row>
    <row r="976" spans="1:16" ht="16.5" x14ac:dyDescent="0.3">
      <c r="A976" s="6">
        <f t="shared" si="15"/>
        <v>975</v>
      </c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10">
        <f>IFERROR(Table1[[#This Row],[Pack Sale Price]]*Table1[[#This Row],[Current Packs in Stock]],"")</f>
        <v>0</v>
      </c>
      <c r="M976" s="10" t="str">
        <f>IFERROR(Table1[[#This Row],[Total Packs]]/(Table1[[#This Row],[Current Packs in Stock]]*Table1[[#This Row],[Qty per Pack]]),"")</f>
        <v/>
      </c>
      <c r="N976" s="10">
        <f>Table1[[#This Row],[Total Packs]]-(Table1[[#This Row],[Total Packs]]*0.15)</f>
        <v>0</v>
      </c>
      <c r="O976" s="10" t="str">
        <f>IFERROR(Table1[[#This Row],[Unit Sale Price]]-(Table1[[#This Row],[Unit Sale Price]]*0.15),"")</f>
        <v/>
      </c>
      <c r="P976" s="12" t="str">
        <f>IFERROR(Table1[[#This Row],[Unit Sale Price]]-Table1[[#This Row],[Unit Purchase Price]],"")</f>
        <v/>
      </c>
    </row>
    <row r="977" spans="1:16" ht="16.5" x14ac:dyDescent="0.3">
      <c r="A977" s="6">
        <f t="shared" si="15"/>
        <v>976</v>
      </c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10">
        <f>IFERROR(Table1[[#This Row],[Pack Sale Price]]*Table1[[#This Row],[Current Packs in Stock]],"")</f>
        <v>0</v>
      </c>
      <c r="M977" s="10" t="str">
        <f>IFERROR(Table1[[#This Row],[Total Packs]]/(Table1[[#This Row],[Current Packs in Stock]]*Table1[[#This Row],[Qty per Pack]]),"")</f>
        <v/>
      </c>
      <c r="N977" s="10">
        <f>Table1[[#This Row],[Total Packs]]-(Table1[[#This Row],[Total Packs]]*0.15)</f>
        <v>0</v>
      </c>
      <c r="O977" s="10" t="str">
        <f>IFERROR(Table1[[#This Row],[Unit Sale Price]]-(Table1[[#This Row],[Unit Sale Price]]*0.15),"")</f>
        <v/>
      </c>
      <c r="P977" s="12" t="str">
        <f>IFERROR(Table1[[#This Row],[Unit Sale Price]]-Table1[[#This Row],[Unit Purchase Price]],"")</f>
        <v/>
      </c>
    </row>
    <row r="978" spans="1:16" ht="16.5" x14ac:dyDescent="0.3">
      <c r="A978" s="6">
        <f t="shared" si="15"/>
        <v>977</v>
      </c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10">
        <f>IFERROR(Table1[[#This Row],[Pack Sale Price]]*Table1[[#This Row],[Current Packs in Stock]],"")</f>
        <v>0</v>
      </c>
      <c r="M978" s="10" t="str">
        <f>IFERROR(Table1[[#This Row],[Total Packs]]/(Table1[[#This Row],[Current Packs in Stock]]*Table1[[#This Row],[Qty per Pack]]),"")</f>
        <v/>
      </c>
      <c r="N978" s="10">
        <f>Table1[[#This Row],[Total Packs]]-(Table1[[#This Row],[Total Packs]]*0.15)</f>
        <v>0</v>
      </c>
      <c r="O978" s="10" t="str">
        <f>IFERROR(Table1[[#This Row],[Unit Sale Price]]-(Table1[[#This Row],[Unit Sale Price]]*0.15),"")</f>
        <v/>
      </c>
      <c r="P978" s="12" t="str">
        <f>IFERROR(Table1[[#This Row],[Unit Sale Price]]-Table1[[#This Row],[Unit Purchase Price]],"")</f>
        <v/>
      </c>
    </row>
    <row r="979" spans="1:16" ht="16.5" x14ac:dyDescent="0.3">
      <c r="A979" s="6">
        <f t="shared" si="15"/>
        <v>978</v>
      </c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10">
        <f>IFERROR(Table1[[#This Row],[Pack Sale Price]]*Table1[[#This Row],[Current Packs in Stock]],"")</f>
        <v>0</v>
      </c>
      <c r="M979" s="10" t="str">
        <f>IFERROR(Table1[[#This Row],[Total Packs]]/(Table1[[#This Row],[Current Packs in Stock]]*Table1[[#This Row],[Qty per Pack]]),"")</f>
        <v/>
      </c>
      <c r="N979" s="10">
        <f>Table1[[#This Row],[Total Packs]]-(Table1[[#This Row],[Total Packs]]*0.15)</f>
        <v>0</v>
      </c>
      <c r="O979" s="10" t="str">
        <f>IFERROR(Table1[[#This Row],[Unit Sale Price]]-(Table1[[#This Row],[Unit Sale Price]]*0.15),"")</f>
        <v/>
      </c>
      <c r="P979" s="12" t="str">
        <f>IFERROR(Table1[[#This Row],[Unit Sale Price]]-Table1[[#This Row],[Unit Purchase Price]],"")</f>
        <v/>
      </c>
    </row>
    <row r="980" spans="1:16" ht="16.5" x14ac:dyDescent="0.3">
      <c r="A980" s="6">
        <f t="shared" si="15"/>
        <v>979</v>
      </c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10">
        <f>IFERROR(Table1[[#This Row],[Pack Sale Price]]*Table1[[#This Row],[Current Packs in Stock]],"")</f>
        <v>0</v>
      </c>
      <c r="M980" s="10" t="str">
        <f>IFERROR(Table1[[#This Row],[Total Packs]]/(Table1[[#This Row],[Current Packs in Stock]]*Table1[[#This Row],[Qty per Pack]]),"")</f>
        <v/>
      </c>
      <c r="N980" s="10">
        <f>Table1[[#This Row],[Total Packs]]-(Table1[[#This Row],[Total Packs]]*0.15)</f>
        <v>0</v>
      </c>
      <c r="O980" s="10" t="str">
        <f>IFERROR(Table1[[#This Row],[Unit Sale Price]]-(Table1[[#This Row],[Unit Sale Price]]*0.15),"")</f>
        <v/>
      </c>
      <c r="P980" s="12" t="str">
        <f>IFERROR(Table1[[#This Row],[Unit Sale Price]]-Table1[[#This Row],[Unit Purchase Price]],"")</f>
        <v/>
      </c>
    </row>
    <row r="981" spans="1:16" ht="16.5" x14ac:dyDescent="0.3">
      <c r="A981" s="6">
        <f t="shared" si="15"/>
        <v>980</v>
      </c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10">
        <f>IFERROR(Table1[[#This Row],[Pack Sale Price]]*Table1[[#This Row],[Current Packs in Stock]],"")</f>
        <v>0</v>
      </c>
      <c r="M981" s="10" t="str">
        <f>IFERROR(Table1[[#This Row],[Total Packs]]/(Table1[[#This Row],[Current Packs in Stock]]*Table1[[#This Row],[Qty per Pack]]),"")</f>
        <v/>
      </c>
      <c r="N981" s="10">
        <f>Table1[[#This Row],[Total Packs]]-(Table1[[#This Row],[Total Packs]]*0.15)</f>
        <v>0</v>
      </c>
      <c r="O981" s="10" t="str">
        <f>IFERROR(Table1[[#This Row],[Unit Sale Price]]-(Table1[[#This Row],[Unit Sale Price]]*0.15),"")</f>
        <v/>
      </c>
      <c r="P981" s="12" t="str">
        <f>IFERROR(Table1[[#This Row],[Unit Sale Price]]-Table1[[#This Row],[Unit Purchase Price]],"")</f>
        <v/>
      </c>
    </row>
    <row r="982" spans="1:16" ht="16.5" x14ac:dyDescent="0.3">
      <c r="A982" s="6">
        <f t="shared" si="15"/>
        <v>981</v>
      </c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10">
        <f>IFERROR(Table1[[#This Row],[Pack Sale Price]]*Table1[[#This Row],[Current Packs in Stock]],"")</f>
        <v>0</v>
      </c>
      <c r="M982" s="10" t="str">
        <f>IFERROR(Table1[[#This Row],[Total Packs]]/(Table1[[#This Row],[Current Packs in Stock]]*Table1[[#This Row],[Qty per Pack]]),"")</f>
        <v/>
      </c>
      <c r="N982" s="10">
        <f>Table1[[#This Row],[Total Packs]]-(Table1[[#This Row],[Total Packs]]*0.15)</f>
        <v>0</v>
      </c>
      <c r="O982" s="10" t="str">
        <f>IFERROR(Table1[[#This Row],[Unit Sale Price]]-(Table1[[#This Row],[Unit Sale Price]]*0.15),"")</f>
        <v/>
      </c>
      <c r="P982" s="12" t="str">
        <f>IFERROR(Table1[[#This Row],[Unit Sale Price]]-Table1[[#This Row],[Unit Purchase Price]],"")</f>
        <v/>
      </c>
    </row>
    <row r="983" spans="1:16" ht="16.5" x14ac:dyDescent="0.3">
      <c r="A983" s="6">
        <f t="shared" si="15"/>
        <v>982</v>
      </c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10">
        <f>IFERROR(Table1[[#This Row],[Pack Sale Price]]*Table1[[#This Row],[Current Packs in Stock]],"")</f>
        <v>0</v>
      </c>
      <c r="M983" s="10" t="str">
        <f>IFERROR(Table1[[#This Row],[Total Packs]]/(Table1[[#This Row],[Current Packs in Stock]]*Table1[[#This Row],[Qty per Pack]]),"")</f>
        <v/>
      </c>
      <c r="N983" s="10">
        <f>Table1[[#This Row],[Total Packs]]-(Table1[[#This Row],[Total Packs]]*0.15)</f>
        <v>0</v>
      </c>
      <c r="O983" s="10" t="str">
        <f>IFERROR(Table1[[#This Row],[Unit Sale Price]]-(Table1[[#This Row],[Unit Sale Price]]*0.15),"")</f>
        <v/>
      </c>
      <c r="P983" s="12" t="str">
        <f>IFERROR(Table1[[#This Row],[Unit Sale Price]]-Table1[[#This Row],[Unit Purchase Price]],"")</f>
        <v/>
      </c>
    </row>
    <row r="984" spans="1:16" ht="16.5" x14ac:dyDescent="0.3">
      <c r="A984" s="6">
        <f t="shared" si="15"/>
        <v>983</v>
      </c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10">
        <f>IFERROR(Table1[[#This Row],[Pack Sale Price]]*Table1[[#This Row],[Current Packs in Stock]],"")</f>
        <v>0</v>
      </c>
      <c r="M984" s="10" t="str">
        <f>IFERROR(Table1[[#This Row],[Total Packs]]/(Table1[[#This Row],[Current Packs in Stock]]*Table1[[#This Row],[Qty per Pack]]),"")</f>
        <v/>
      </c>
      <c r="N984" s="10">
        <f>Table1[[#This Row],[Total Packs]]-(Table1[[#This Row],[Total Packs]]*0.15)</f>
        <v>0</v>
      </c>
      <c r="O984" s="10" t="str">
        <f>IFERROR(Table1[[#This Row],[Unit Sale Price]]-(Table1[[#This Row],[Unit Sale Price]]*0.15),"")</f>
        <v/>
      </c>
      <c r="P984" s="12" t="str">
        <f>IFERROR(Table1[[#This Row],[Unit Sale Price]]-Table1[[#This Row],[Unit Purchase Price]],"")</f>
        <v/>
      </c>
    </row>
    <row r="985" spans="1:16" ht="16.5" x14ac:dyDescent="0.3">
      <c r="A985" s="6">
        <f t="shared" si="15"/>
        <v>984</v>
      </c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10">
        <f>IFERROR(Table1[[#This Row],[Pack Sale Price]]*Table1[[#This Row],[Current Packs in Stock]],"")</f>
        <v>0</v>
      </c>
      <c r="M985" s="10" t="str">
        <f>IFERROR(Table1[[#This Row],[Total Packs]]/(Table1[[#This Row],[Current Packs in Stock]]*Table1[[#This Row],[Qty per Pack]]),"")</f>
        <v/>
      </c>
      <c r="N985" s="10">
        <f>Table1[[#This Row],[Total Packs]]-(Table1[[#This Row],[Total Packs]]*0.15)</f>
        <v>0</v>
      </c>
      <c r="O985" s="10" t="str">
        <f>IFERROR(Table1[[#This Row],[Unit Sale Price]]-(Table1[[#This Row],[Unit Sale Price]]*0.15),"")</f>
        <v/>
      </c>
      <c r="P985" s="12" t="str">
        <f>IFERROR(Table1[[#This Row],[Unit Sale Price]]-Table1[[#This Row],[Unit Purchase Price]],"")</f>
        <v/>
      </c>
    </row>
    <row r="986" spans="1:16" ht="16.5" x14ac:dyDescent="0.3">
      <c r="A986" s="6">
        <f t="shared" si="15"/>
        <v>985</v>
      </c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10">
        <f>IFERROR(Table1[[#This Row],[Pack Sale Price]]*Table1[[#This Row],[Current Packs in Stock]],"")</f>
        <v>0</v>
      </c>
      <c r="M986" s="10" t="str">
        <f>IFERROR(Table1[[#This Row],[Total Packs]]/(Table1[[#This Row],[Current Packs in Stock]]*Table1[[#This Row],[Qty per Pack]]),"")</f>
        <v/>
      </c>
      <c r="N986" s="10">
        <f>Table1[[#This Row],[Total Packs]]-(Table1[[#This Row],[Total Packs]]*0.15)</f>
        <v>0</v>
      </c>
      <c r="O986" s="10" t="str">
        <f>IFERROR(Table1[[#This Row],[Unit Sale Price]]-(Table1[[#This Row],[Unit Sale Price]]*0.15),"")</f>
        <v/>
      </c>
      <c r="P986" s="12" t="str">
        <f>IFERROR(Table1[[#This Row],[Unit Sale Price]]-Table1[[#This Row],[Unit Purchase Price]],"")</f>
        <v/>
      </c>
    </row>
    <row r="987" spans="1:16" ht="16.5" x14ac:dyDescent="0.3">
      <c r="A987" s="6">
        <f t="shared" si="15"/>
        <v>986</v>
      </c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10">
        <f>IFERROR(Table1[[#This Row],[Pack Sale Price]]*Table1[[#This Row],[Current Packs in Stock]],"")</f>
        <v>0</v>
      </c>
      <c r="M987" s="10" t="str">
        <f>IFERROR(Table1[[#This Row],[Total Packs]]/(Table1[[#This Row],[Current Packs in Stock]]*Table1[[#This Row],[Qty per Pack]]),"")</f>
        <v/>
      </c>
      <c r="N987" s="10">
        <f>Table1[[#This Row],[Total Packs]]-(Table1[[#This Row],[Total Packs]]*0.15)</f>
        <v>0</v>
      </c>
      <c r="O987" s="10" t="str">
        <f>IFERROR(Table1[[#This Row],[Unit Sale Price]]-(Table1[[#This Row],[Unit Sale Price]]*0.15),"")</f>
        <v/>
      </c>
      <c r="P987" s="12" t="str">
        <f>IFERROR(Table1[[#This Row],[Unit Sale Price]]-Table1[[#This Row],[Unit Purchase Price]],"")</f>
        <v/>
      </c>
    </row>
    <row r="988" spans="1:16" ht="16.5" x14ac:dyDescent="0.3">
      <c r="A988" s="6">
        <f t="shared" si="15"/>
        <v>987</v>
      </c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10">
        <f>IFERROR(Table1[[#This Row],[Pack Sale Price]]*Table1[[#This Row],[Current Packs in Stock]],"")</f>
        <v>0</v>
      </c>
      <c r="M988" s="10" t="str">
        <f>IFERROR(Table1[[#This Row],[Total Packs]]/(Table1[[#This Row],[Current Packs in Stock]]*Table1[[#This Row],[Qty per Pack]]),"")</f>
        <v/>
      </c>
      <c r="N988" s="10">
        <f>Table1[[#This Row],[Total Packs]]-(Table1[[#This Row],[Total Packs]]*0.15)</f>
        <v>0</v>
      </c>
      <c r="O988" s="10" t="str">
        <f>IFERROR(Table1[[#This Row],[Unit Sale Price]]-(Table1[[#This Row],[Unit Sale Price]]*0.15),"")</f>
        <v/>
      </c>
      <c r="P988" s="12" t="str">
        <f>IFERROR(Table1[[#This Row],[Unit Sale Price]]-Table1[[#This Row],[Unit Purchase Price]],"")</f>
        <v/>
      </c>
    </row>
    <row r="989" spans="1:16" ht="16.5" x14ac:dyDescent="0.3">
      <c r="A989" s="6">
        <f t="shared" si="15"/>
        <v>988</v>
      </c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10">
        <f>IFERROR(Table1[[#This Row],[Pack Sale Price]]*Table1[[#This Row],[Current Packs in Stock]],"")</f>
        <v>0</v>
      </c>
      <c r="M989" s="10" t="str">
        <f>IFERROR(Table1[[#This Row],[Total Packs]]/(Table1[[#This Row],[Current Packs in Stock]]*Table1[[#This Row],[Qty per Pack]]),"")</f>
        <v/>
      </c>
      <c r="N989" s="10">
        <f>Table1[[#This Row],[Total Packs]]-(Table1[[#This Row],[Total Packs]]*0.15)</f>
        <v>0</v>
      </c>
      <c r="O989" s="10" t="str">
        <f>IFERROR(Table1[[#This Row],[Unit Sale Price]]-(Table1[[#This Row],[Unit Sale Price]]*0.15),"")</f>
        <v/>
      </c>
      <c r="P989" s="12" t="str">
        <f>IFERROR(Table1[[#This Row],[Unit Sale Price]]-Table1[[#This Row],[Unit Purchase Price]],"")</f>
        <v/>
      </c>
    </row>
    <row r="990" spans="1:16" ht="16.5" x14ac:dyDescent="0.3">
      <c r="A990" s="6">
        <f t="shared" si="15"/>
        <v>989</v>
      </c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10">
        <f>IFERROR(Table1[[#This Row],[Pack Sale Price]]*Table1[[#This Row],[Current Packs in Stock]],"")</f>
        <v>0</v>
      </c>
      <c r="M990" s="10" t="str">
        <f>IFERROR(Table1[[#This Row],[Total Packs]]/(Table1[[#This Row],[Current Packs in Stock]]*Table1[[#This Row],[Qty per Pack]]),"")</f>
        <v/>
      </c>
      <c r="N990" s="10">
        <f>Table1[[#This Row],[Total Packs]]-(Table1[[#This Row],[Total Packs]]*0.15)</f>
        <v>0</v>
      </c>
      <c r="O990" s="10" t="str">
        <f>IFERROR(Table1[[#This Row],[Unit Sale Price]]-(Table1[[#This Row],[Unit Sale Price]]*0.15),"")</f>
        <v/>
      </c>
      <c r="P990" s="12" t="str">
        <f>IFERROR(Table1[[#This Row],[Unit Sale Price]]-Table1[[#This Row],[Unit Purchase Price]],"")</f>
        <v/>
      </c>
    </row>
    <row r="991" spans="1:16" ht="16.5" x14ac:dyDescent="0.3">
      <c r="A991" s="6">
        <f t="shared" si="15"/>
        <v>990</v>
      </c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10">
        <f>IFERROR(Table1[[#This Row],[Pack Sale Price]]*Table1[[#This Row],[Current Packs in Stock]],"")</f>
        <v>0</v>
      </c>
      <c r="M991" s="10" t="str">
        <f>IFERROR(Table1[[#This Row],[Total Packs]]/(Table1[[#This Row],[Current Packs in Stock]]*Table1[[#This Row],[Qty per Pack]]),"")</f>
        <v/>
      </c>
      <c r="N991" s="10">
        <f>Table1[[#This Row],[Total Packs]]-(Table1[[#This Row],[Total Packs]]*0.15)</f>
        <v>0</v>
      </c>
      <c r="O991" s="10" t="str">
        <f>IFERROR(Table1[[#This Row],[Unit Sale Price]]-(Table1[[#This Row],[Unit Sale Price]]*0.15),"")</f>
        <v/>
      </c>
      <c r="P991" s="12" t="str">
        <f>IFERROR(Table1[[#This Row],[Unit Sale Price]]-Table1[[#This Row],[Unit Purchase Price]],"")</f>
        <v/>
      </c>
    </row>
    <row r="992" spans="1:16" ht="16.5" x14ac:dyDescent="0.3">
      <c r="A992" s="6">
        <f t="shared" si="15"/>
        <v>991</v>
      </c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10">
        <f>IFERROR(Table1[[#This Row],[Pack Sale Price]]*Table1[[#This Row],[Current Packs in Stock]],"")</f>
        <v>0</v>
      </c>
      <c r="M992" s="10" t="str">
        <f>IFERROR(Table1[[#This Row],[Total Packs]]/(Table1[[#This Row],[Current Packs in Stock]]*Table1[[#This Row],[Qty per Pack]]),"")</f>
        <v/>
      </c>
      <c r="N992" s="10">
        <f>Table1[[#This Row],[Total Packs]]-(Table1[[#This Row],[Total Packs]]*0.15)</f>
        <v>0</v>
      </c>
      <c r="O992" s="10" t="str">
        <f>IFERROR(Table1[[#This Row],[Unit Sale Price]]-(Table1[[#This Row],[Unit Sale Price]]*0.15),"")</f>
        <v/>
      </c>
      <c r="P992" s="12" t="str">
        <f>IFERROR(Table1[[#This Row],[Unit Sale Price]]-Table1[[#This Row],[Unit Purchase Price]],"")</f>
        <v/>
      </c>
    </row>
    <row r="993" spans="1:16" ht="16.5" x14ac:dyDescent="0.3">
      <c r="A993" s="6">
        <f t="shared" si="15"/>
        <v>992</v>
      </c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10">
        <f>IFERROR(Table1[[#This Row],[Pack Sale Price]]*Table1[[#This Row],[Current Packs in Stock]],"")</f>
        <v>0</v>
      </c>
      <c r="M993" s="10" t="str">
        <f>IFERROR(Table1[[#This Row],[Total Packs]]/(Table1[[#This Row],[Current Packs in Stock]]*Table1[[#This Row],[Qty per Pack]]),"")</f>
        <v/>
      </c>
      <c r="N993" s="10">
        <f>Table1[[#This Row],[Total Packs]]-(Table1[[#This Row],[Total Packs]]*0.15)</f>
        <v>0</v>
      </c>
      <c r="O993" s="10" t="str">
        <f>IFERROR(Table1[[#This Row],[Unit Sale Price]]-(Table1[[#This Row],[Unit Sale Price]]*0.15),"")</f>
        <v/>
      </c>
      <c r="P993" s="12" t="str">
        <f>IFERROR(Table1[[#This Row],[Unit Sale Price]]-Table1[[#This Row],[Unit Purchase Price]],"")</f>
        <v/>
      </c>
    </row>
    <row r="994" spans="1:16" ht="16.5" x14ac:dyDescent="0.3">
      <c r="A994" s="6">
        <f t="shared" si="15"/>
        <v>993</v>
      </c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10">
        <f>IFERROR(Table1[[#This Row],[Pack Sale Price]]*Table1[[#This Row],[Current Packs in Stock]],"")</f>
        <v>0</v>
      </c>
      <c r="M994" s="10" t="str">
        <f>IFERROR(Table1[[#This Row],[Total Packs]]/(Table1[[#This Row],[Current Packs in Stock]]*Table1[[#This Row],[Qty per Pack]]),"")</f>
        <v/>
      </c>
      <c r="N994" s="10">
        <f>Table1[[#This Row],[Total Packs]]-(Table1[[#This Row],[Total Packs]]*0.15)</f>
        <v>0</v>
      </c>
      <c r="O994" s="10" t="str">
        <f>IFERROR(Table1[[#This Row],[Unit Sale Price]]-(Table1[[#This Row],[Unit Sale Price]]*0.15),"")</f>
        <v/>
      </c>
      <c r="P994" s="12" t="str">
        <f>IFERROR(Table1[[#This Row],[Unit Sale Price]]-Table1[[#This Row],[Unit Purchase Price]],"")</f>
        <v/>
      </c>
    </row>
    <row r="995" spans="1:16" ht="16.5" x14ac:dyDescent="0.3">
      <c r="A995" s="6">
        <f t="shared" si="15"/>
        <v>994</v>
      </c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10">
        <f>IFERROR(Table1[[#This Row],[Pack Sale Price]]*Table1[[#This Row],[Current Packs in Stock]],"")</f>
        <v>0</v>
      </c>
      <c r="M995" s="10" t="str">
        <f>IFERROR(Table1[[#This Row],[Total Packs]]/(Table1[[#This Row],[Current Packs in Stock]]*Table1[[#This Row],[Qty per Pack]]),"")</f>
        <v/>
      </c>
      <c r="N995" s="10">
        <f>Table1[[#This Row],[Total Packs]]-(Table1[[#This Row],[Total Packs]]*0.15)</f>
        <v>0</v>
      </c>
      <c r="O995" s="10" t="str">
        <f>IFERROR(Table1[[#This Row],[Unit Sale Price]]-(Table1[[#This Row],[Unit Sale Price]]*0.15),"")</f>
        <v/>
      </c>
      <c r="P995" s="12" t="str">
        <f>IFERROR(Table1[[#This Row],[Unit Sale Price]]-Table1[[#This Row],[Unit Purchase Price]],"")</f>
        <v/>
      </c>
    </row>
    <row r="996" spans="1:16" ht="16.5" x14ac:dyDescent="0.3">
      <c r="A996" s="6">
        <f t="shared" si="15"/>
        <v>995</v>
      </c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10">
        <f>IFERROR(Table1[[#This Row],[Pack Sale Price]]*Table1[[#This Row],[Current Packs in Stock]],"")</f>
        <v>0</v>
      </c>
      <c r="M996" s="10" t="str">
        <f>IFERROR(Table1[[#This Row],[Total Packs]]/(Table1[[#This Row],[Current Packs in Stock]]*Table1[[#This Row],[Qty per Pack]]),"")</f>
        <v/>
      </c>
      <c r="N996" s="10">
        <f>Table1[[#This Row],[Total Packs]]-(Table1[[#This Row],[Total Packs]]*0.15)</f>
        <v>0</v>
      </c>
      <c r="O996" s="10" t="str">
        <f>IFERROR(Table1[[#This Row],[Unit Sale Price]]-(Table1[[#This Row],[Unit Sale Price]]*0.15),"")</f>
        <v/>
      </c>
      <c r="P996" s="12" t="str">
        <f>IFERROR(Table1[[#This Row],[Unit Sale Price]]-Table1[[#This Row],[Unit Purchase Price]],"")</f>
        <v/>
      </c>
    </row>
    <row r="997" spans="1:16" ht="16.5" x14ac:dyDescent="0.3">
      <c r="A997" s="6">
        <f t="shared" si="15"/>
        <v>996</v>
      </c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10">
        <f>IFERROR(Table1[[#This Row],[Pack Sale Price]]*Table1[[#This Row],[Current Packs in Stock]],"")</f>
        <v>0</v>
      </c>
      <c r="M997" s="10" t="str">
        <f>IFERROR(Table1[[#This Row],[Total Packs]]/(Table1[[#This Row],[Current Packs in Stock]]*Table1[[#This Row],[Qty per Pack]]),"")</f>
        <v/>
      </c>
      <c r="N997" s="10">
        <f>Table1[[#This Row],[Total Packs]]-(Table1[[#This Row],[Total Packs]]*0.15)</f>
        <v>0</v>
      </c>
      <c r="O997" s="10" t="str">
        <f>IFERROR(Table1[[#This Row],[Unit Sale Price]]-(Table1[[#This Row],[Unit Sale Price]]*0.15),"")</f>
        <v/>
      </c>
      <c r="P997" s="12" t="str">
        <f>IFERROR(Table1[[#This Row],[Unit Sale Price]]-Table1[[#This Row],[Unit Purchase Price]],"")</f>
        <v/>
      </c>
    </row>
    <row r="998" spans="1:16" ht="16.5" x14ac:dyDescent="0.3">
      <c r="A998" s="6">
        <f t="shared" si="15"/>
        <v>997</v>
      </c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10">
        <f>IFERROR(Table1[[#This Row],[Pack Sale Price]]*Table1[[#This Row],[Current Packs in Stock]],"")</f>
        <v>0</v>
      </c>
      <c r="M998" s="10" t="str">
        <f>IFERROR(Table1[[#This Row],[Total Packs]]/(Table1[[#This Row],[Current Packs in Stock]]*Table1[[#This Row],[Qty per Pack]]),"")</f>
        <v/>
      </c>
      <c r="N998" s="10">
        <f>Table1[[#This Row],[Total Packs]]-(Table1[[#This Row],[Total Packs]]*0.15)</f>
        <v>0</v>
      </c>
      <c r="O998" s="10" t="str">
        <f>IFERROR(Table1[[#This Row],[Unit Sale Price]]-(Table1[[#This Row],[Unit Sale Price]]*0.15),"")</f>
        <v/>
      </c>
      <c r="P998" s="12" t="str">
        <f>IFERROR(Table1[[#This Row],[Unit Sale Price]]-Table1[[#This Row],[Unit Purchase Price]],"")</f>
        <v/>
      </c>
    </row>
    <row r="999" spans="1:16" ht="16.5" x14ac:dyDescent="0.3">
      <c r="A999" s="6">
        <f t="shared" si="15"/>
        <v>998</v>
      </c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10">
        <f>IFERROR(Table1[[#This Row],[Pack Sale Price]]*Table1[[#This Row],[Current Packs in Stock]],"")</f>
        <v>0</v>
      </c>
      <c r="M999" s="10" t="str">
        <f>IFERROR(Table1[[#This Row],[Total Packs]]/(Table1[[#This Row],[Current Packs in Stock]]*Table1[[#This Row],[Qty per Pack]]),"")</f>
        <v/>
      </c>
      <c r="N999" s="10">
        <f>Table1[[#This Row],[Total Packs]]-(Table1[[#This Row],[Total Packs]]*0.15)</f>
        <v>0</v>
      </c>
      <c r="O999" s="10" t="str">
        <f>IFERROR(Table1[[#This Row],[Unit Sale Price]]-(Table1[[#This Row],[Unit Sale Price]]*0.15),"")</f>
        <v/>
      </c>
      <c r="P999" s="12" t="str">
        <f>IFERROR(Table1[[#This Row],[Unit Sale Price]]-Table1[[#This Row],[Unit Purchase Price]],"")</f>
        <v/>
      </c>
    </row>
    <row r="1000" spans="1:16" ht="16.5" x14ac:dyDescent="0.3">
      <c r="A1000" s="6">
        <f t="shared" si="15"/>
        <v>999</v>
      </c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10">
        <f>IFERROR(Table1[[#This Row],[Pack Sale Price]]*Table1[[#This Row],[Current Packs in Stock]],"")</f>
        <v>0</v>
      </c>
      <c r="M1000" s="10" t="str">
        <f>IFERROR(Table1[[#This Row],[Total Packs]]/(Table1[[#This Row],[Current Packs in Stock]]*Table1[[#This Row],[Qty per Pack]]),"")</f>
        <v/>
      </c>
      <c r="N1000" s="10">
        <f>Table1[[#This Row],[Total Packs]]-(Table1[[#This Row],[Total Packs]]*0.15)</f>
        <v>0</v>
      </c>
      <c r="O1000" s="10" t="str">
        <f>IFERROR(Table1[[#This Row],[Unit Sale Price]]-(Table1[[#This Row],[Unit Sale Price]]*0.15),"")</f>
        <v/>
      </c>
      <c r="P1000" s="12" t="str">
        <f>IFERROR(Table1[[#This Row],[Unit Sale Price]]-Table1[[#This Row],[Unit Purchase Price]],"")</f>
        <v/>
      </c>
    </row>
    <row r="1001" spans="1:16" ht="16.5" x14ac:dyDescent="0.3">
      <c r="A1001" s="6">
        <f t="shared" si="15"/>
        <v>1000</v>
      </c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10">
        <f>IFERROR(Table1[[#This Row],[Pack Sale Price]]*Table1[[#This Row],[Current Packs in Stock]],"")</f>
        <v>0</v>
      </c>
      <c r="M1001" s="10" t="str">
        <f>IFERROR(Table1[[#This Row],[Total Packs]]/(Table1[[#This Row],[Current Packs in Stock]]*Table1[[#This Row],[Qty per Pack]]),"")</f>
        <v/>
      </c>
      <c r="N1001" s="10">
        <f>Table1[[#This Row],[Total Packs]]-(Table1[[#This Row],[Total Packs]]*0.15)</f>
        <v>0</v>
      </c>
      <c r="O1001" s="10" t="str">
        <f>IFERROR(Table1[[#This Row],[Unit Sale Price]]-(Table1[[#This Row],[Unit Sale Price]]*0.15),"")</f>
        <v/>
      </c>
      <c r="P1001" s="12" t="str">
        <f>IFERROR(Table1[[#This Row],[Unit Sale Price]]-Table1[[#This Row],[Unit Purchase Price]],"")</f>
        <v/>
      </c>
    </row>
    <row r="1002" spans="1:16" ht="16.5" x14ac:dyDescent="0.3">
      <c r="A1002" s="6">
        <f t="shared" si="15"/>
        <v>1001</v>
      </c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10">
        <f>IFERROR(Table1[[#This Row],[Pack Sale Price]]*Table1[[#This Row],[Current Packs in Stock]],"")</f>
        <v>0</v>
      </c>
      <c r="M1002" s="10" t="str">
        <f>IFERROR(Table1[[#This Row],[Total Packs]]/(Table1[[#This Row],[Current Packs in Stock]]*Table1[[#This Row],[Qty per Pack]]),"")</f>
        <v/>
      </c>
      <c r="N1002" s="10">
        <f>Table1[[#This Row],[Total Packs]]-(Table1[[#This Row],[Total Packs]]*0.15)</f>
        <v>0</v>
      </c>
      <c r="O1002" s="10" t="str">
        <f>IFERROR(Table1[[#This Row],[Unit Sale Price]]-(Table1[[#This Row],[Unit Sale Price]]*0.15),"")</f>
        <v/>
      </c>
      <c r="P1002" s="12" t="str">
        <f>IFERROR(Table1[[#This Row],[Unit Sale Price]]-Table1[[#This Row],[Unit Purchase Price]],"")</f>
        <v/>
      </c>
    </row>
    <row r="1003" spans="1:16" ht="16.5" x14ac:dyDescent="0.3">
      <c r="A1003" s="6">
        <f t="shared" si="15"/>
        <v>1002</v>
      </c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10">
        <f>IFERROR(Table1[[#This Row],[Pack Sale Price]]*Table1[[#This Row],[Current Packs in Stock]],"")</f>
        <v>0</v>
      </c>
      <c r="M1003" s="10" t="str">
        <f>IFERROR(Table1[[#This Row],[Total Packs]]/(Table1[[#This Row],[Current Packs in Stock]]*Table1[[#This Row],[Qty per Pack]]),"")</f>
        <v/>
      </c>
      <c r="N1003" s="10">
        <f>Table1[[#This Row],[Total Packs]]-(Table1[[#This Row],[Total Packs]]*0.15)</f>
        <v>0</v>
      </c>
      <c r="O1003" s="10" t="str">
        <f>IFERROR(Table1[[#This Row],[Unit Sale Price]]-(Table1[[#This Row],[Unit Sale Price]]*0.15),"")</f>
        <v/>
      </c>
      <c r="P1003" s="12" t="str">
        <f>IFERROR(Table1[[#This Row],[Unit Sale Price]]-Table1[[#This Row],[Unit Purchase Price]],"")</f>
        <v/>
      </c>
    </row>
    <row r="1004" spans="1:16" ht="16.5" x14ac:dyDescent="0.3">
      <c r="A1004" s="6">
        <f t="shared" si="15"/>
        <v>1003</v>
      </c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10">
        <f>IFERROR(Table1[[#This Row],[Pack Sale Price]]*Table1[[#This Row],[Current Packs in Stock]],"")</f>
        <v>0</v>
      </c>
      <c r="M1004" s="10" t="str">
        <f>IFERROR(Table1[[#This Row],[Total Packs]]/(Table1[[#This Row],[Current Packs in Stock]]*Table1[[#This Row],[Qty per Pack]]),"")</f>
        <v/>
      </c>
      <c r="N1004" s="10">
        <f>Table1[[#This Row],[Total Packs]]-(Table1[[#This Row],[Total Packs]]*0.15)</f>
        <v>0</v>
      </c>
      <c r="O1004" s="10" t="str">
        <f>IFERROR(Table1[[#This Row],[Unit Sale Price]]-(Table1[[#This Row],[Unit Sale Price]]*0.15),"")</f>
        <v/>
      </c>
      <c r="P1004" s="12" t="str">
        <f>IFERROR(Table1[[#This Row],[Unit Sale Price]]-Table1[[#This Row],[Unit Purchase Price]],"")</f>
        <v/>
      </c>
    </row>
    <row r="1005" spans="1:16" ht="16.5" x14ac:dyDescent="0.3">
      <c r="A1005" s="6">
        <f t="shared" si="15"/>
        <v>1004</v>
      </c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10">
        <f>IFERROR(Table1[[#This Row],[Pack Sale Price]]*Table1[[#This Row],[Current Packs in Stock]],"")</f>
        <v>0</v>
      </c>
      <c r="M1005" s="10" t="str">
        <f>IFERROR(Table1[[#This Row],[Total Packs]]/(Table1[[#This Row],[Current Packs in Stock]]*Table1[[#This Row],[Qty per Pack]]),"")</f>
        <v/>
      </c>
      <c r="N1005" s="10">
        <f>Table1[[#This Row],[Total Packs]]-(Table1[[#This Row],[Total Packs]]*0.15)</f>
        <v>0</v>
      </c>
      <c r="O1005" s="10" t="str">
        <f>IFERROR(Table1[[#This Row],[Unit Sale Price]]-(Table1[[#This Row],[Unit Sale Price]]*0.15),"")</f>
        <v/>
      </c>
      <c r="P1005" s="12" t="str">
        <f>IFERROR(Table1[[#This Row],[Unit Sale Price]]-Table1[[#This Row],[Unit Purchase Price]],"")</f>
        <v/>
      </c>
    </row>
    <row r="1006" spans="1:16" ht="16.5" x14ac:dyDescent="0.3">
      <c r="A1006" s="6">
        <f t="shared" si="15"/>
        <v>1005</v>
      </c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10">
        <f>IFERROR(Table1[[#This Row],[Pack Sale Price]]*Table1[[#This Row],[Current Packs in Stock]],"")</f>
        <v>0</v>
      </c>
      <c r="M1006" s="10" t="str">
        <f>IFERROR(Table1[[#This Row],[Total Packs]]/(Table1[[#This Row],[Current Packs in Stock]]*Table1[[#This Row],[Qty per Pack]]),"")</f>
        <v/>
      </c>
      <c r="N1006" s="10">
        <f>Table1[[#This Row],[Total Packs]]-(Table1[[#This Row],[Total Packs]]*0.15)</f>
        <v>0</v>
      </c>
      <c r="O1006" s="10" t="str">
        <f>IFERROR(Table1[[#This Row],[Unit Sale Price]]-(Table1[[#This Row],[Unit Sale Price]]*0.15),"")</f>
        <v/>
      </c>
      <c r="P1006" s="12" t="str">
        <f>IFERROR(Table1[[#This Row],[Unit Sale Price]]-Table1[[#This Row],[Unit Purchase Price]],"")</f>
        <v/>
      </c>
    </row>
    <row r="1007" spans="1:16" ht="16.5" x14ac:dyDescent="0.3">
      <c r="A1007" s="6">
        <f t="shared" si="15"/>
        <v>1006</v>
      </c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10">
        <f>IFERROR(Table1[[#This Row],[Pack Sale Price]]*Table1[[#This Row],[Current Packs in Stock]],"")</f>
        <v>0</v>
      </c>
      <c r="M1007" s="10" t="str">
        <f>IFERROR(Table1[[#This Row],[Total Packs]]/(Table1[[#This Row],[Current Packs in Stock]]*Table1[[#This Row],[Qty per Pack]]),"")</f>
        <v/>
      </c>
      <c r="N1007" s="10">
        <f>Table1[[#This Row],[Total Packs]]-(Table1[[#This Row],[Total Packs]]*0.15)</f>
        <v>0</v>
      </c>
      <c r="O1007" s="10" t="str">
        <f>IFERROR(Table1[[#This Row],[Unit Sale Price]]-(Table1[[#This Row],[Unit Sale Price]]*0.15),"")</f>
        <v/>
      </c>
      <c r="P1007" s="12" t="str">
        <f>IFERROR(Table1[[#This Row],[Unit Sale Price]]-Table1[[#This Row],[Unit Purchase Price]],"")</f>
        <v/>
      </c>
    </row>
    <row r="1008" spans="1:16" ht="16.5" x14ac:dyDescent="0.3">
      <c r="A1008" s="6">
        <f t="shared" si="15"/>
        <v>1007</v>
      </c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10">
        <f>IFERROR(Table1[[#This Row],[Pack Sale Price]]*Table1[[#This Row],[Current Packs in Stock]],"")</f>
        <v>0</v>
      </c>
      <c r="M1008" s="10" t="str">
        <f>IFERROR(Table1[[#This Row],[Total Packs]]/(Table1[[#This Row],[Current Packs in Stock]]*Table1[[#This Row],[Qty per Pack]]),"")</f>
        <v/>
      </c>
      <c r="N1008" s="10">
        <f>Table1[[#This Row],[Total Packs]]-(Table1[[#This Row],[Total Packs]]*0.15)</f>
        <v>0</v>
      </c>
      <c r="O1008" s="10" t="str">
        <f>IFERROR(Table1[[#This Row],[Unit Sale Price]]-(Table1[[#This Row],[Unit Sale Price]]*0.15),"")</f>
        <v/>
      </c>
      <c r="P1008" s="12" t="str">
        <f>IFERROR(Table1[[#This Row],[Unit Sale Price]]-Table1[[#This Row],[Unit Purchase Price]],"")</f>
        <v/>
      </c>
    </row>
    <row r="1009" spans="1:16" ht="16.5" x14ac:dyDescent="0.3">
      <c r="A1009" s="6">
        <f t="shared" si="15"/>
        <v>1008</v>
      </c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10">
        <f>IFERROR(Table1[[#This Row],[Pack Sale Price]]*Table1[[#This Row],[Current Packs in Stock]],"")</f>
        <v>0</v>
      </c>
      <c r="M1009" s="10" t="str">
        <f>IFERROR(Table1[[#This Row],[Total Packs]]/(Table1[[#This Row],[Current Packs in Stock]]*Table1[[#This Row],[Qty per Pack]]),"")</f>
        <v/>
      </c>
      <c r="N1009" s="10">
        <f>Table1[[#This Row],[Total Packs]]-(Table1[[#This Row],[Total Packs]]*0.15)</f>
        <v>0</v>
      </c>
      <c r="O1009" s="10" t="str">
        <f>IFERROR(Table1[[#This Row],[Unit Sale Price]]-(Table1[[#This Row],[Unit Sale Price]]*0.15),"")</f>
        <v/>
      </c>
      <c r="P1009" s="12" t="str">
        <f>IFERROR(Table1[[#This Row],[Unit Sale Price]]-Table1[[#This Row],[Unit Purchase Price]],"")</f>
        <v/>
      </c>
    </row>
    <row r="1010" spans="1:16" ht="16.5" x14ac:dyDescent="0.3">
      <c r="A1010" s="6">
        <f t="shared" si="15"/>
        <v>1009</v>
      </c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10">
        <f>IFERROR(Table1[[#This Row],[Pack Sale Price]]*Table1[[#This Row],[Current Packs in Stock]],"")</f>
        <v>0</v>
      </c>
      <c r="M1010" s="10" t="str">
        <f>IFERROR(Table1[[#This Row],[Total Packs]]/(Table1[[#This Row],[Current Packs in Stock]]*Table1[[#This Row],[Qty per Pack]]),"")</f>
        <v/>
      </c>
      <c r="N1010" s="10">
        <f>Table1[[#This Row],[Total Packs]]-(Table1[[#This Row],[Total Packs]]*0.15)</f>
        <v>0</v>
      </c>
      <c r="O1010" s="10" t="str">
        <f>IFERROR(Table1[[#This Row],[Unit Sale Price]]-(Table1[[#This Row],[Unit Sale Price]]*0.15),"")</f>
        <v/>
      </c>
      <c r="P1010" s="12" t="str">
        <f>IFERROR(Table1[[#This Row],[Unit Sale Price]]-Table1[[#This Row],[Unit Purchase Price]],"")</f>
        <v/>
      </c>
    </row>
    <row r="1011" spans="1:16" ht="16.5" x14ac:dyDescent="0.3">
      <c r="A1011" s="6">
        <f t="shared" si="15"/>
        <v>1010</v>
      </c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10">
        <f>IFERROR(Table1[[#This Row],[Pack Sale Price]]*Table1[[#This Row],[Current Packs in Stock]],"")</f>
        <v>0</v>
      </c>
      <c r="M1011" s="10" t="str">
        <f>IFERROR(Table1[[#This Row],[Total Packs]]/(Table1[[#This Row],[Current Packs in Stock]]*Table1[[#This Row],[Qty per Pack]]),"")</f>
        <v/>
      </c>
      <c r="N1011" s="10">
        <f>Table1[[#This Row],[Total Packs]]-(Table1[[#This Row],[Total Packs]]*0.15)</f>
        <v>0</v>
      </c>
      <c r="O1011" s="10" t="str">
        <f>IFERROR(Table1[[#This Row],[Unit Sale Price]]-(Table1[[#This Row],[Unit Sale Price]]*0.15),"")</f>
        <v/>
      </c>
      <c r="P1011" s="12" t="str">
        <f>IFERROR(Table1[[#This Row],[Unit Sale Price]]-Table1[[#This Row],[Unit Purchase Price]],"")</f>
        <v/>
      </c>
    </row>
    <row r="1012" spans="1:16" ht="16.5" x14ac:dyDescent="0.3">
      <c r="A1012" s="6">
        <f t="shared" si="15"/>
        <v>1011</v>
      </c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10">
        <f>IFERROR(Table1[[#This Row],[Pack Sale Price]]*Table1[[#This Row],[Current Packs in Stock]],"")</f>
        <v>0</v>
      </c>
      <c r="M1012" s="10" t="str">
        <f>IFERROR(Table1[[#This Row],[Total Packs]]/(Table1[[#This Row],[Current Packs in Stock]]*Table1[[#This Row],[Qty per Pack]]),"")</f>
        <v/>
      </c>
      <c r="N1012" s="10">
        <f>Table1[[#This Row],[Total Packs]]-(Table1[[#This Row],[Total Packs]]*0.15)</f>
        <v>0</v>
      </c>
      <c r="O1012" s="10" t="str">
        <f>IFERROR(Table1[[#This Row],[Unit Sale Price]]-(Table1[[#This Row],[Unit Sale Price]]*0.15),"")</f>
        <v/>
      </c>
      <c r="P1012" s="12" t="str">
        <f>IFERROR(Table1[[#This Row],[Unit Sale Price]]-Table1[[#This Row],[Unit Purchase Price]],"")</f>
        <v/>
      </c>
    </row>
    <row r="1013" spans="1:16" ht="16.5" x14ac:dyDescent="0.3">
      <c r="A1013" s="6">
        <f t="shared" si="15"/>
        <v>1012</v>
      </c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10">
        <f>IFERROR(Table1[[#This Row],[Pack Sale Price]]*Table1[[#This Row],[Current Packs in Stock]],"")</f>
        <v>0</v>
      </c>
      <c r="M1013" s="10" t="str">
        <f>IFERROR(Table1[[#This Row],[Total Packs]]/(Table1[[#This Row],[Current Packs in Stock]]*Table1[[#This Row],[Qty per Pack]]),"")</f>
        <v/>
      </c>
      <c r="N1013" s="10">
        <f>Table1[[#This Row],[Total Packs]]-(Table1[[#This Row],[Total Packs]]*0.15)</f>
        <v>0</v>
      </c>
      <c r="O1013" s="10" t="str">
        <f>IFERROR(Table1[[#This Row],[Unit Sale Price]]-(Table1[[#This Row],[Unit Sale Price]]*0.15),"")</f>
        <v/>
      </c>
      <c r="P1013" s="12" t="str">
        <f>IFERROR(Table1[[#This Row],[Unit Sale Price]]-Table1[[#This Row],[Unit Purchase Price]],"")</f>
        <v/>
      </c>
    </row>
    <row r="1014" spans="1:16" ht="16.5" x14ac:dyDescent="0.3">
      <c r="A1014" s="6">
        <f t="shared" si="15"/>
        <v>1013</v>
      </c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10">
        <f>IFERROR(Table1[[#This Row],[Pack Sale Price]]*Table1[[#This Row],[Current Packs in Stock]],"")</f>
        <v>0</v>
      </c>
      <c r="M1014" s="10" t="str">
        <f>IFERROR(Table1[[#This Row],[Total Packs]]/(Table1[[#This Row],[Current Packs in Stock]]*Table1[[#This Row],[Qty per Pack]]),"")</f>
        <v/>
      </c>
      <c r="N1014" s="10">
        <f>Table1[[#This Row],[Total Packs]]-(Table1[[#This Row],[Total Packs]]*0.15)</f>
        <v>0</v>
      </c>
      <c r="O1014" s="10" t="str">
        <f>IFERROR(Table1[[#This Row],[Unit Sale Price]]-(Table1[[#This Row],[Unit Sale Price]]*0.15),"")</f>
        <v/>
      </c>
      <c r="P1014" s="12" t="str">
        <f>IFERROR(Table1[[#This Row],[Unit Sale Price]]-Table1[[#This Row],[Unit Purchase Price]],"")</f>
        <v/>
      </c>
    </row>
    <row r="1015" spans="1:16" ht="16.5" x14ac:dyDescent="0.3">
      <c r="A1015" s="6">
        <f t="shared" si="15"/>
        <v>1014</v>
      </c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10">
        <f>IFERROR(Table1[[#This Row],[Pack Sale Price]]*Table1[[#This Row],[Current Packs in Stock]],"")</f>
        <v>0</v>
      </c>
      <c r="M1015" s="10" t="str">
        <f>IFERROR(Table1[[#This Row],[Total Packs]]/(Table1[[#This Row],[Current Packs in Stock]]*Table1[[#This Row],[Qty per Pack]]),"")</f>
        <v/>
      </c>
      <c r="N1015" s="10">
        <f>Table1[[#This Row],[Total Packs]]-(Table1[[#This Row],[Total Packs]]*0.15)</f>
        <v>0</v>
      </c>
      <c r="O1015" s="10" t="str">
        <f>IFERROR(Table1[[#This Row],[Unit Sale Price]]-(Table1[[#This Row],[Unit Sale Price]]*0.15),"")</f>
        <v/>
      </c>
      <c r="P1015" s="12" t="str">
        <f>IFERROR(Table1[[#This Row],[Unit Sale Price]]-Table1[[#This Row],[Unit Purchase Price]],"")</f>
        <v/>
      </c>
    </row>
    <row r="1016" spans="1:16" ht="16.5" x14ac:dyDescent="0.3">
      <c r="A1016" s="6">
        <f t="shared" si="15"/>
        <v>1015</v>
      </c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10">
        <f>IFERROR(Table1[[#This Row],[Pack Sale Price]]*Table1[[#This Row],[Current Packs in Stock]],"")</f>
        <v>0</v>
      </c>
      <c r="M1016" s="10" t="str">
        <f>IFERROR(Table1[[#This Row],[Total Packs]]/(Table1[[#This Row],[Current Packs in Stock]]*Table1[[#This Row],[Qty per Pack]]),"")</f>
        <v/>
      </c>
      <c r="N1016" s="10">
        <f>Table1[[#This Row],[Total Packs]]-(Table1[[#This Row],[Total Packs]]*0.15)</f>
        <v>0</v>
      </c>
      <c r="O1016" s="10" t="str">
        <f>IFERROR(Table1[[#This Row],[Unit Sale Price]]-(Table1[[#This Row],[Unit Sale Price]]*0.15),"")</f>
        <v/>
      </c>
      <c r="P1016" s="12" t="str">
        <f>IFERROR(Table1[[#This Row],[Unit Sale Price]]-Table1[[#This Row],[Unit Purchase Price]],"")</f>
        <v/>
      </c>
    </row>
    <row r="1017" spans="1:16" ht="16.5" x14ac:dyDescent="0.3">
      <c r="A1017" s="6">
        <f t="shared" si="15"/>
        <v>1016</v>
      </c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10">
        <f>IFERROR(Table1[[#This Row],[Pack Sale Price]]*Table1[[#This Row],[Current Packs in Stock]],"")</f>
        <v>0</v>
      </c>
      <c r="M1017" s="10" t="str">
        <f>IFERROR(Table1[[#This Row],[Total Packs]]/(Table1[[#This Row],[Current Packs in Stock]]*Table1[[#This Row],[Qty per Pack]]),"")</f>
        <v/>
      </c>
      <c r="N1017" s="10">
        <f>Table1[[#This Row],[Total Packs]]-(Table1[[#This Row],[Total Packs]]*0.15)</f>
        <v>0</v>
      </c>
      <c r="O1017" s="10" t="str">
        <f>IFERROR(Table1[[#This Row],[Unit Sale Price]]-(Table1[[#This Row],[Unit Sale Price]]*0.15),"")</f>
        <v/>
      </c>
      <c r="P1017" s="12" t="str">
        <f>IFERROR(Table1[[#This Row],[Unit Sale Price]]-Table1[[#This Row],[Unit Purchase Price]],"")</f>
        <v/>
      </c>
    </row>
    <row r="1018" spans="1:16" ht="16.5" x14ac:dyDescent="0.3">
      <c r="A1018" s="6">
        <f t="shared" si="15"/>
        <v>1017</v>
      </c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10">
        <f>IFERROR(Table1[[#This Row],[Pack Sale Price]]*Table1[[#This Row],[Current Packs in Stock]],"")</f>
        <v>0</v>
      </c>
      <c r="M1018" s="10" t="str">
        <f>IFERROR(Table1[[#This Row],[Total Packs]]/(Table1[[#This Row],[Current Packs in Stock]]*Table1[[#This Row],[Qty per Pack]]),"")</f>
        <v/>
      </c>
      <c r="N1018" s="10">
        <f>Table1[[#This Row],[Total Packs]]-(Table1[[#This Row],[Total Packs]]*0.15)</f>
        <v>0</v>
      </c>
      <c r="O1018" s="10" t="str">
        <f>IFERROR(Table1[[#This Row],[Unit Sale Price]]-(Table1[[#This Row],[Unit Sale Price]]*0.15),"")</f>
        <v/>
      </c>
      <c r="P1018" s="12" t="str">
        <f>IFERROR(Table1[[#This Row],[Unit Sale Price]]-Table1[[#This Row],[Unit Purchase Price]],"")</f>
        <v/>
      </c>
    </row>
    <row r="1019" spans="1:16" ht="16.5" x14ac:dyDescent="0.3">
      <c r="A1019" s="6">
        <f t="shared" si="15"/>
        <v>1018</v>
      </c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10">
        <f>IFERROR(Table1[[#This Row],[Pack Sale Price]]*Table1[[#This Row],[Current Packs in Stock]],"")</f>
        <v>0</v>
      </c>
      <c r="M1019" s="10" t="str">
        <f>IFERROR(Table1[[#This Row],[Total Packs]]/(Table1[[#This Row],[Current Packs in Stock]]*Table1[[#This Row],[Qty per Pack]]),"")</f>
        <v/>
      </c>
      <c r="N1019" s="10">
        <f>Table1[[#This Row],[Total Packs]]-(Table1[[#This Row],[Total Packs]]*0.15)</f>
        <v>0</v>
      </c>
      <c r="O1019" s="10" t="str">
        <f>IFERROR(Table1[[#This Row],[Unit Sale Price]]-(Table1[[#This Row],[Unit Sale Price]]*0.15),"")</f>
        <v/>
      </c>
      <c r="P1019" s="12" t="str">
        <f>IFERROR(Table1[[#This Row],[Unit Sale Price]]-Table1[[#This Row],[Unit Purchase Price]],"")</f>
        <v/>
      </c>
    </row>
    <row r="1020" spans="1:16" ht="16.5" x14ac:dyDescent="0.3">
      <c r="A1020" s="6">
        <f t="shared" si="15"/>
        <v>1019</v>
      </c>
      <c r="B1020" s="7"/>
      <c r="C1020" s="7"/>
      <c r="D1020" s="7"/>
      <c r="E1020" s="7"/>
      <c r="F1020" s="7"/>
      <c r="G1020" s="7"/>
      <c r="H1020" s="7"/>
      <c r="I1020" s="7"/>
      <c r="J1020" s="7"/>
      <c r="K1020" s="7"/>
      <c r="L1020" s="10">
        <f>IFERROR(Table1[[#This Row],[Pack Sale Price]]*Table1[[#This Row],[Current Packs in Stock]],"")</f>
        <v>0</v>
      </c>
      <c r="M1020" s="10" t="str">
        <f>IFERROR(Table1[[#This Row],[Total Packs]]/(Table1[[#This Row],[Current Packs in Stock]]*Table1[[#This Row],[Qty per Pack]]),"")</f>
        <v/>
      </c>
      <c r="N1020" s="10">
        <f>Table1[[#This Row],[Total Packs]]-(Table1[[#This Row],[Total Packs]]*0.15)</f>
        <v>0</v>
      </c>
      <c r="O1020" s="10" t="str">
        <f>IFERROR(Table1[[#This Row],[Unit Sale Price]]-(Table1[[#This Row],[Unit Sale Price]]*0.15),"")</f>
        <v/>
      </c>
      <c r="P1020" s="12" t="str">
        <f>IFERROR(Table1[[#This Row],[Unit Sale Price]]-Table1[[#This Row],[Unit Purchase Price]],"")</f>
        <v/>
      </c>
    </row>
    <row r="1021" spans="1:16" ht="16.5" x14ac:dyDescent="0.3">
      <c r="A1021" s="6">
        <f t="shared" si="15"/>
        <v>1020</v>
      </c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10">
        <f>IFERROR(Table1[[#This Row],[Pack Sale Price]]*Table1[[#This Row],[Current Packs in Stock]],"")</f>
        <v>0</v>
      </c>
      <c r="M1021" s="10" t="str">
        <f>IFERROR(Table1[[#This Row],[Total Packs]]/(Table1[[#This Row],[Current Packs in Stock]]*Table1[[#This Row],[Qty per Pack]]),"")</f>
        <v/>
      </c>
      <c r="N1021" s="10">
        <f>Table1[[#This Row],[Total Packs]]-(Table1[[#This Row],[Total Packs]]*0.15)</f>
        <v>0</v>
      </c>
      <c r="O1021" s="10" t="str">
        <f>IFERROR(Table1[[#This Row],[Unit Sale Price]]-(Table1[[#This Row],[Unit Sale Price]]*0.15),"")</f>
        <v/>
      </c>
      <c r="P1021" s="12" t="str">
        <f>IFERROR(Table1[[#This Row],[Unit Sale Price]]-Table1[[#This Row],[Unit Purchase Price]],"")</f>
        <v/>
      </c>
    </row>
    <row r="1022" spans="1:16" ht="16.5" x14ac:dyDescent="0.3">
      <c r="A1022" s="6">
        <f t="shared" si="15"/>
        <v>1021</v>
      </c>
      <c r="B1022" s="7"/>
      <c r="C1022" s="7"/>
      <c r="D1022" s="7"/>
      <c r="E1022" s="7"/>
      <c r="F1022" s="7"/>
      <c r="G1022" s="7"/>
      <c r="H1022" s="7"/>
      <c r="I1022" s="7"/>
      <c r="J1022" s="7"/>
      <c r="K1022" s="7"/>
      <c r="L1022" s="10">
        <f>IFERROR(Table1[[#This Row],[Pack Sale Price]]*Table1[[#This Row],[Current Packs in Stock]],"")</f>
        <v>0</v>
      </c>
      <c r="M1022" s="10" t="str">
        <f>IFERROR(Table1[[#This Row],[Total Packs]]/(Table1[[#This Row],[Current Packs in Stock]]*Table1[[#This Row],[Qty per Pack]]),"")</f>
        <v/>
      </c>
      <c r="N1022" s="10">
        <f>Table1[[#This Row],[Total Packs]]-(Table1[[#This Row],[Total Packs]]*0.15)</f>
        <v>0</v>
      </c>
      <c r="O1022" s="10" t="str">
        <f>IFERROR(Table1[[#This Row],[Unit Sale Price]]-(Table1[[#This Row],[Unit Sale Price]]*0.15),"")</f>
        <v/>
      </c>
      <c r="P1022" s="12" t="str">
        <f>IFERROR(Table1[[#This Row],[Unit Sale Price]]-Table1[[#This Row],[Unit Purchase Price]],"")</f>
        <v/>
      </c>
    </row>
    <row r="1023" spans="1:16" ht="16.5" x14ac:dyDescent="0.3">
      <c r="A1023" s="6">
        <f t="shared" si="15"/>
        <v>1022</v>
      </c>
      <c r="B1023" s="7"/>
      <c r="C1023" s="7"/>
      <c r="D1023" s="7"/>
      <c r="E1023" s="7"/>
      <c r="F1023" s="7"/>
      <c r="G1023" s="7"/>
      <c r="H1023" s="7"/>
      <c r="I1023" s="7"/>
      <c r="J1023" s="7"/>
      <c r="K1023" s="7"/>
      <c r="L1023" s="10">
        <f>IFERROR(Table1[[#This Row],[Pack Sale Price]]*Table1[[#This Row],[Current Packs in Stock]],"")</f>
        <v>0</v>
      </c>
      <c r="M1023" s="10" t="str">
        <f>IFERROR(Table1[[#This Row],[Total Packs]]/(Table1[[#This Row],[Current Packs in Stock]]*Table1[[#This Row],[Qty per Pack]]),"")</f>
        <v/>
      </c>
      <c r="N1023" s="10">
        <f>Table1[[#This Row],[Total Packs]]-(Table1[[#This Row],[Total Packs]]*0.15)</f>
        <v>0</v>
      </c>
      <c r="O1023" s="10" t="str">
        <f>IFERROR(Table1[[#This Row],[Unit Sale Price]]-(Table1[[#This Row],[Unit Sale Price]]*0.15),"")</f>
        <v/>
      </c>
      <c r="P1023" s="12" t="str">
        <f>IFERROR(Table1[[#This Row],[Unit Sale Price]]-Table1[[#This Row],[Unit Purchase Price]],"")</f>
        <v/>
      </c>
    </row>
    <row r="1024" spans="1:16" ht="16.5" x14ac:dyDescent="0.3">
      <c r="A1024" s="6">
        <f t="shared" si="15"/>
        <v>1023</v>
      </c>
      <c r="B1024" s="7"/>
      <c r="C1024" s="7"/>
      <c r="D1024" s="7"/>
      <c r="E1024" s="7"/>
      <c r="F1024" s="7"/>
      <c r="G1024" s="7"/>
      <c r="H1024" s="7"/>
      <c r="I1024" s="7"/>
      <c r="J1024" s="7"/>
      <c r="K1024" s="7"/>
      <c r="L1024" s="10">
        <f>IFERROR(Table1[[#This Row],[Pack Sale Price]]*Table1[[#This Row],[Current Packs in Stock]],"")</f>
        <v>0</v>
      </c>
      <c r="M1024" s="10" t="str">
        <f>IFERROR(Table1[[#This Row],[Total Packs]]/(Table1[[#This Row],[Current Packs in Stock]]*Table1[[#This Row],[Qty per Pack]]),"")</f>
        <v/>
      </c>
      <c r="N1024" s="10">
        <f>Table1[[#This Row],[Total Packs]]-(Table1[[#This Row],[Total Packs]]*0.15)</f>
        <v>0</v>
      </c>
      <c r="O1024" s="10" t="str">
        <f>IFERROR(Table1[[#This Row],[Unit Sale Price]]-(Table1[[#This Row],[Unit Sale Price]]*0.15),"")</f>
        <v/>
      </c>
      <c r="P1024" s="12" t="str">
        <f>IFERROR(Table1[[#This Row],[Unit Sale Price]]-Table1[[#This Row],[Unit Purchase Price]],"")</f>
        <v/>
      </c>
    </row>
    <row r="1025" spans="1:16" ht="16.5" x14ac:dyDescent="0.3">
      <c r="A1025" s="6">
        <f t="shared" si="15"/>
        <v>1024</v>
      </c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10">
        <f>IFERROR(Table1[[#This Row],[Pack Sale Price]]*Table1[[#This Row],[Current Packs in Stock]],"")</f>
        <v>0</v>
      </c>
      <c r="M1025" s="10" t="str">
        <f>IFERROR(Table1[[#This Row],[Total Packs]]/(Table1[[#This Row],[Current Packs in Stock]]*Table1[[#This Row],[Qty per Pack]]),"")</f>
        <v/>
      </c>
      <c r="N1025" s="10">
        <f>Table1[[#This Row],[Total Packs]]-(Table1[[#This Row],[Total Packs]]*0.15)</f>
        <v>0</v>
      </c>
      <c r="O1025" s="10" t="str">
        <f>IFERROR(Table1[[#This Row],[Unit Sale Price]]-(Table1[[#This Row],[Unit Sale Price]]*0.15),"")</f>
        <v/>
      </c>
      <c r="P1025" s="12" t="str">
        <f>IFERROR(Table1[[#This Row],[Unit Sale Price]]-Table1[[#This Row],[Unit Purchase Price]],"")</f>
        <v/>
      </c>
    </row>
    <row r="1026" spans="1:16" ht="16.5" x14ac:dyDescent="0.3">
      <c r="A1026" s="6">
        <f t="shared" si="15"/>
        <v>1025</v>
      </c>
      <c r="B1026" s="7"/>
      <c r="C1026" s="7"/>
      <c r="D1026" s="7"/>
      <c r="E1026" s="7"/>
      <c r="F1026" s="7"/>
      <c r="G1026" s="7"/>
      <c r="H1026" s="7"/>
      <c r="I1026" s="7"/>
      <c r="J1026" s="7"/>
      <c r="K1026" s="7"/>
      <c r="L1026" s="10">
        <f>IFERROR(Table1[[#This Row],[Pack Sale Price]]*Table1[[#This Row],[Current Packs in Stock]],"")</f>
        <v>0</v>
      </c>
      <c r="M1026" s="10" t="str">
        <f>IFERROR(Table1[[#This Row],[Total Packs]]/(Table1[[#This Row],[Current Packs in Stock]]*Table1[[#This Row],[Qty per Pack]]),"")</f>
        <v/>
      </c>
      <c r="N1026" s="10">
        <f>Table1[[#This Row],[Total Packs]]-(Table1[[#This Row],[Total Packs]]*0.15)</f>
        <v>0</v>
      </c>
      <c r="O1026" s="10" t="str">
        <f>IFERROR(Table1[[#This Row],[Unit Sale Price]]-(Table1[[#This Row],[Unit Sale Price]]*0.15),"")</f>
        <v/>
      </c>
      <c r="P1026" s="12" t="str">
        <f>IFERROR(Table1[[#This Row],[Unit Sale Price]]-Table1[[#This Row],[Unit Purchase Price]],"")</f>
        <v/>
      </c>
    </row>
    <row r="1027" spans="1:16" ht="16.5" x14ac:dyDescent="0.3">
      <c r="A1027" s="6">
        <f t="shared" si="15"/>
        <v>1026</v>
      </c>
      <c r="B1027" s="7"/>
      <c r="C1027" s="7"/>
      <c r="D1027" s="7"/>
      <c r="E1027" s="7"/>
      <c r="F1027" s="7"/>
      <c r="G1027" s="7"/>
      <c r="H1027" s="7"/>
      <c r="I1027" s="7"/>
      <c r="J1027" s="7"/>
      <c r="K1027" s="7"/>
      <c r="L1027" s="10">
        <f>IFERROR(Table1[[#This Row],[Pack Sale Price]]*Table1[[#This Row],[Current Packs in Stock]],"")</f>
        <v>0</v>
      </c>
      <c r="M1027" s="10" t="str">
        <f>IFERROR(Table1[[#This Row],[Total Packs]]/(Table1[[#This Row],[Current Packs in Stock]]*Table1[[#This Row],[Qty per Pack]]),"")</f>
        <v/>
      </c>
      <c r="N1027" s="10">
        <f>Table1[[#This Row],[Total Packs]]-(Table1[[#This Row],[Total Packs]]*0.15)</f>
        <v>0</v>
      </c>
      <c r="O1027" s="10" t="str">
        <f>IFERROR(Table1[[#This Row],[Unit Sale Price]]-(Table1[[#This Row],[Unit Sale Price]]*0.15),"")</f>
        <v/>
      </c>
      <c r="P1027" s="12" t="str">
        <f>IFERROR(Table1[[#This Row],[Unit Sale Price]]-Table1[[#This Row],[Unit Purchase Price]],"")</f>
        <v/>
      </c>
    </row>
    <row r="1028" spans="1:16" ht="16.5" x14ac:dyDescent="0.3">
      <c r="A1028" s="6">
        <f t="shared" ref="A1028:A1091" si="16">A1027+1</f>
        <v>1027</v>
      </c>
      <c r="B1028" s="7"/>
      <c r="C1028" s="7"/>
      <c r="D1028" s="7"/>
      <c r="E1028" s="7"/>
      <c r="F1028" s="7"/>
      <c r="G1028" s="7"/>
      <c r="H1028" s="7"/>
      <c r="I1028" s="7"/>
      <c r="J1028" s="7"/>
      <c r="K1028" s="7"/>
      <c r="L1028" s="10">
        <f>IFERROR(Table1[[#This Row],[Pack Sale Price]]*Table1[[#This Row],[Current Packs in Stock]],"")</f>
        <v>0</v>
      </c>
      <c r="M1028" s="10" t="str">
        <f>IFERROR(Table1[[#This Row],[Total Packs]]/(Table1[[#This Row],[Current Packs in Stock]]*Table1[[#This Row],[Qty per Pack]]),"")</f>
        <v/>
      </c>
      <c r="N1028" s="10">
        <f>Table1[[#This Row],[Total Packs]]-(Table1[[#This Row],[Total Packs]]*0.15)</f>
        <v>0</v>
      </c>
      <c r="O1028" s="10" t="str">
        <f>IFERROR(Table1[[#This Row],[Unit Sale Price]]-(Table1[[#This Row],[Unit Sale Price]]*0.15),"")</f>
        <v/>
      </c>
      <c r="P1028" s="12" t="str">
        <f>IFERROR(Table1[[#This Row],[Unit Sale Price]]-Table1[[#This Row],[Unit Purchase Price]],"")</f>
        <v/>
      </c>
    </row>
    <row r="1029" spans="1:16" ht="16.5" x14ac:dyDescent="0.3">
      <c r="A1029" s="6">
        <f t="shared" si="16"/>
        <v>1028</v>
      </c>
      <c r="B1029" s="7"/>
      <c r="C1029" s="7"/>
      <c r="D1029" s="7"/>
      <c r="E1029" s="7"/>
      <c r="F1029" s="7"/>
      <c r="G1029" s="7"/>
      <c r="H1029" s="7"/>
      <c r="I1029" s="7"/>
      <c r="J1029" s="7"/>
      <c r="K1029" s="7"/>
      <c r="L1029" s="10">
        <f>IFERROR(Table1[[#This Row],[Pack Sale Price]]*Table1[[#This Row],[Current Packs in Stock]],"")</f>
        <v>0</v>
      </c>
      <c r="M1029" s="10" t="str">
        <f>IFERROR(Table1[[#This Row],[Total Packs]]/(Table1[[#This Row],[Current Packs in Stock]]*Table1[[#This Row],[Qty per Pack]]),"")</f>
        <v/>
      </c>
      <c r="N1029" s="10">
        <f>Table1[[#This Row],[Total Packs]]-(Table1[[#This Row],[Total Packs]]*0.15)</f>
        <v>0</v>
      </c>
      <c r="O1029" s="10" t="str">
        <f>IFERROR(Table1[[#This Row],[Unit Sale Price]]-(Table1[[#This Row],[Unit Sale Price]]*0.15),"")</f>
        <v/>
      </c>
      <c r="P1029" s="12" t="str">
        <f>IFERROR(Table1[[#This Row],[Unit Sale Price]]-Table1[[#This Row],[Unit Purchase Price]],"")</f>
        <v/>
      </c>
    </row>
    <row r="1030" spans="1:16" ht="16.5" x14ac:dyDescent="0.3">
      <c r="A1030" s="6">
        <f t="shared" si="16"/>
        <v>1029</v>
      </c>
      <c r="B1030" s="7"/>
      <c r="C1030" s="7"/>
      <c r="D1030" s="7"/>
      <c r="E1030" s="7"/>
      <c r="F1030" s="7"/>
      <c r="G1030" s="7"/>
      <c r="H1030" s="7"/>
      <c r="I1030" s="7"/>
      <c r="J1030" s="7"/>
      <c r="K1030" s="7"/>
      <c r="L1030" s="10">
        <f>IFERROR(Table1[[#This Row],[Pack Sale Price]]*Table1[[#This Row],[Current Packs in Stock]],"")</f>
        <v>0</v>
      </c>
      <c r="M1030" s="10" t="str">
        <f>IFERROR(Table1[[#This Row],[Total Packs]]/(Table1[[#This Row],[Current Packs in Stock]]*Table1[[#This Row],[Qty per Pack]]),"")</f>
        <v/>
      </c>
      <c r="N1030" s="10">
        <f>Table1[[#This Row],[Total Packs]]-(Table1[[#This Row],[Total Packs]]*0.15)</f>
        <v>0</v>
      </c>
      <c r="O1030" s="10" t="str">
        <f>IFERROR(Table1[[#This Row],[Unit Sale Price]]-(Table1[[#This Row],[Unit Sale Price]]*0.15),"")</f>
        <v/>
      </c>
      <c r="P1030" s="12" t="str">
        <f>IFERROR(Table1[[#This Row],[Unit Sale Price]]-Table1[[#This Row],[Unit Purchase Price]],"")</f>
        <v/>
      </c>
    </row>
    <row r="1031" spans="1:16" ht="16.5" x14ac:dyDescent="0.3">
      <c r="A1031" s="6">
        <f t="shared" si="16"/>
        <v>1030</v>
      </c>
      <c r="B1031" s="7"/>
      <c r="C1031" s="7"/>
      <c r="D1031" s="7"/>
      <c r="E1031" s="7"/>
      <c r="F1031" s="7"/>
      <c r="G1031" s="7"/>
      <c r="H1031" s="7"/>
      <c r="I1031" s="7"/>
      <c r="J1031" s="7"/>
      <c r="K1031" s="7"/>
      <c r="L1031" s="10">
        <f>IFERROR(Table1[[#This Row],[Pack Sale Price]]*Table1[[#This Row],[Current Packs in Stock]],"")</f>
        <v>0</v>
      </c>
      <c r="M1031" s="10" t="str">
        <f>IFERROR(Table1[[#This Row],[Total Packs]]/(Table1[[#This Row],[Current Packs in Stock]]*Table1[[#This Row],[Qty per Pack]]),"")</f>
        <v/>
      </c>
      <c r="N1031" s="10">
        <f>Table1[[#This Row],[Total Packs]]-(Table1[[#This Row],[Total Packs]]*0.15)</f>
        <v>0</v>
      </c>
      <c r="O1031" s="10" t="str">
        <f>IFERROR(Table1[[#This Row],[Unit Sale Price]]-(Table1[[#This Row],[Unit Sale Price]]*0.15),"")</f>
        <v/>
      </c>
      <c r="P1031" s="12" t="str">
        <f>IFERROR(Table1[[#This Row],[Unit Sale Price]]-Table1[[#This Row],[Unit Purchase Price]],"")</f>
        <v/>
      </c>
    </row>
    <row r="1032" spans="1:16" ht="16.5" x14ac:dyDescent="0.3">
      <c r="A1032" s="6">
        <f t="shared" si="16"/>
        <v>1031</v>
      </c>
      <c r="B1032" s="7"/>
      <c r="C1032" s="7"/>
      <c r="D1032" s="7"/>
      <c r="E1032" s="7"/>
      <c r="F1032" s="7"/>
      <c r="G1032" s="7"/>
      <c r="H1032" s="7"/>
      <c r="I1032" s="7"/>
      <c r="J1032" s="7"/>
      <c r="K1032" s="7"/>
      <c r="L1032" s="10">
        <f>IFERROR(Table1[[#This Row],[Pack Sale Price]]*Table1[[#This Row],[Current Packs in Stock]],"")</f>
        <v>0</v>
      </c>
      <c r="M1032" s="10" t="str">
        <f>IFERROR(Table1[[#This Row],[Total Packs]]/(Table1[[#This Row],[Current Packs in Stock]]*Table1[[#This Row],[Qty per Pack]]),"")</f>
        <v/>
      </c>
      <c r="N1032" s="10">
        <f>Table1[[#This Row],[Total Packs]]-(Table1[[#This Row],[Total Packs]]*0.15)</f>
        <v>0</v>
      </c>
      <c r="O1032" s="10" t="str">
        <f>IFERROR(Table1[[#This Row],[Unit Sale Price]]-(Table1[[#This Row],[Unit Sale Price]]*0.15),"")</f>
        <v/>
      </c>
      <c r="P1032" s="12" t="str">
        <f>IFERROR(Table1[[#This Row],[Unit Sale Price]]-Table1[[#This Row],[Unit Purchase Price]],"")</f>
        <v/>
      </c>
    </row>
    <row r="1033" spans="1:16" ht="16.5" x14ac:dyDescent="0.3">
      <c r="A1033" s="6">
        <f t="shared" si="16"/>
        <v>1032</v>
      </c>
      <c r="B1033" s="7"/>
      <c r="C1033" s="7"/>
      <c r="D1033" s="7"/>
      <c r="E1033" s="7"/>
      <c r="F1033" s="7"/>
      <c r="G1033" s="7"/>
      <c r="H1033" s="7"/>
      <c r="I1033" s="7"/>
      <c r="J1033" s="7"/>
      <c r="K1033" s="7"/>
      <c r="L1033" s="10">
        <f>IFERROR(Table1[[#This Row],[Pack Sale Price]]*Table1[[#This Row],[Current Packs in Stock]],"")</f>
        <v>0</v>
      </c>
      <c r="M1033" s="10" t="str">
        <f>IFERROR(Table1[[#This Row],[Total Packs]]/(Table1[[#This Row],[Current Packs in Stock]]*Table1[[#This Row],[Qty per Pack]]),"")</f>
        <v/>
      </c>
      <c r="N1033" s="10">
        <f>Table1[[#This Row],[Total Packs]]-(Table1[[#This Row],[Total Packs]]*0.15)</f>
        <v>0</v>
      </c>
      <c r="O1033" s="10" t="str">
        <f>IFERROR(Table1[[#This Row],[Unit Sale Price]]-(Table1[[#This Row],[Unit Sale Price]]*0.15),"")</f>
        <v/>
      </c>
      <c r="P1033" s="12" t="str">
        <f>IFERROR(Table1[[#This Row],[Unit Sale Price]]-Table1[[#This Row],[Unit Purchase Price]],"")</f>
        <v/>
      </c>
    </row>
    <row r="1034" spans="1:16" ht="16.5" x14ac:dyDescent="0.3">
      <c r="A1034" s="6">
        <f t="shared" si="16"/>
        <v>1033</v>
      </c>
      <c r="B1034" s="7"/>
      <c r="C1034" s="7"/>
      <c r="D1034" s="7"/>
      <c r="E1034" s="7"/>
      <c r="F1034" s="7"/>
      <c r="G1034" s="7"/>
      <c r="H1034" s="7"/>
      <c r="I1034" s="7"/>
      <c r="J1034" s="7"/>
      <c r="K1034" s="7"/>
      <c r="L1034" s="10">
        <f>IFERROR(Table1[[#This Row],[Pack Sale Price]]*Table1[[#This Row],[Current Packs in Stock]],"")</f>
        <v>0</v>
      </c>
      <c r="M1034" s="10" t="str">
        <f>IFERROR(Table1[[#This Row],[Total Packs]]/(Table1[[#This Row],[Current Packs in Stock]]*Table1[[#This Row],[Qty per Pack]]),"")</f>
        <v/>
      </c>
      <c r="N1034" s="10">
        <f>Table1[[#This Row],[Total Packs]]-(Table1[[#This Row],[Total Packs]]*0.15)</f>
        <v>0</v>
      </c>
      <c r="O1034" s="10" t="str">
        <f>IFERROR(Table1[[#This Row],[Unit Sale Price]]-(Table1[[#This Row],[Unit Sale Price]]*0.15),"")</f>
        <v/>
      </c>
      <c r="P1034" s="12" t="str">
        <f>IFERROR(Table1[[#This Row],[Unit Sale Price]]-Table1[[#This Row],[Unit Purchase Price]],"")</f>
        <v/>
      </c>
    </row>
    <row r="1035" spans="1:16" ht="16.5" x14ac:dyDescent="0.3">
      <c r="A1035" s="6">
        <f t="shared" si="16"/>
        <v>1034</v>
      </c>
      <c r="B1035" s="7"/>
      <c r="C1035" s="7"/>
      <c r="D1035" s="7"/>
      <c r="E1035" s="7"/>
      <c r="F1035" s="7"/>
      <c r="G1035" s="7"/>
      <c r="H1035" s="7"/>
      <c r="I1035" s="7"/>
      <c r="J1035" s="7"/>
      <c r="K1035" s="7"/>
      <c r="L1035" s="10">
        <f>IFERROR(Table1[[#This Row],[Pack Sale Price]]*Table1[[#This Row],[Current Packs in Stock]],"")</f>
        <v>0</v>
      </c>
      <c r="M1035" s="10" t="str">
        <f>IFERROR(Table1[[#This Row],[Total Packs]]/(Table1[[#This Row],[Current Packs in Stock]]*Table1[[#This Row],[Qty per Pack]]),"")</f>
        <v/>
      </c>
      <c r="N1035" s="10">
        <f>Table1[[#This Row],[Total Packs]]-(Table1[[#This Row],[Total Packs]]*0.15)</f>
        <v>0</v>
      </c>
      <c r="O1035" s="10" t="str">
        <f>IFERROR(Table1[[#This Row],[Unit Sale Price]]-(Table1[[#This Row],[Unit Sale Price]]*0.15),"")</f>
        <v/>
      </c>
      <c r="P1035" s="12" t="str">
        <f>IFERROR(Table1[[#This Row],[Unit Sale Price]]-Table1[[#This Row],[Unit Purchase Price]],"")</f>
        <v/>
      </c>
    </row>
    <row r="1036" spans="1:16" ht="16.5" x14ac:dyDescent="0.3">
      <c r="A1036" s="6">
        <f t="shared" si="16"/>
        <v>1035</v>
      </c>
      <c r="B1036" s="7"/>
      <c r="C1036" s="7"/>
      <c r="D1036" s="7"/>
      <c r="E1036" s="7"/>
      <c r="F1036" s="7"/>
      <c r="G1036" s="7"/>
      <c r="H1036" s="7"/>
      <c r="I1036" s="7"/>
      <c r="J1036" s="7"/>
      <c r="K1036" s="7"/>
      <c r="L1036" s="10">
        <f>IFERROR(Table1[[#This Row],[Pack Sale Price]]*Table1[[#This Row],[Current Packs in Stock]],"")</f>
        <v>0</v>
      </c>
      <c r="M1036" s="10" t="str">
        <f>IFERROR(Table1[[#This Row],[Total Packs]]/(Table1[[#This Row],[Current Packs in Stock]]*Table1[[#This Row],[Qty per Pack]]),"")</f>
        <v/>
      </c>
      <c r="N1036" s="10">
        <f>Table1[[#This Row],[Total Packs]]-(Table1[[#This Row],[Total Packs]]*0.15)</f>
        <v>0</v>
      </c>
      <c r="O1036" s="10" t="str">
        <f>IFERROR(Table1[[#This Row],[Unit Sale Price]]-(Table1[[#This Row],[Unit Sale Price]]*0.15),"")</f>
        <v/>
      </c>
      <c r="P1036" s="12" t="str">
        <f>IFERROR(Table1[[#This Row],[Unit Sale Price]]-Table1[[#This Row],[Unit Purchase Price]],"")</f>
        <v/>
      </c>
    </row>
    <row r="1037" spans="1:16" ht="16.5" x14ac:dyDescent="0.3">
      <c r="A1037" s="6">
        <f t="shared" si="16"/>
        <v>1036</v>
      </c>
      <c r="B1037" s="7"/>
      <c r="C1037" s="7"/>
      <c r="D1037" s="7"/>
      <c r="E1037" s="7"/>
      <c r="F1037" s="7"/>
      <c r="G1037" s="7"/>
      <c r="H1037" s="7"/>
      <c r="I1037" s="7"/>
      <c r="J1037" s="7"/>
      <c r="K1037" s="7"/>
      <c r="L1037" s="10">
        <f>IFERROR(Table1[[#This Row],[Pack Sale Price]]*Table1[[#This Row],[Current Packs in Stock]],"")</f>
        <v>0</v>
      </c>
      <c r="M1037" s="10" t="str">
        <f>IFERROR(Table1[[#This Row],[Total Packs]]/(Table1[[#This Row],[Current Packs in Stock]]*Table1[[#This Row],[Qty per Pack]]),"")</f>
        <v/>
      </c>
      <c r="N1037" s="10">
        <f>Table1[[#This Row],[Total Packs]]-(Table1[[#This Row],[Total Packs]]*0.15)</f>
        <v>0</v>
      </c>
      <c r="O1037" s="10" t="str">
        <f>IFERROR(Table1[[#This Row],[Unit Sale Price]]-(Table1[[#This Row],[Unit Sale Price]]*0.15),"")</f>
        <v/>
      </c>
      <c r="P1037" s="12" t="str">
        <f>IFERROR(Table1[[#This Row],[Unit Sale Price]]-Table1[[#This Row],[Unit Purchase Price]],"")</f>
        <v/>
      </c>
    </row>
    <row r="1038" spans="1:16" ht="16.5" x14ac:dyDescent="0.3">
      <c r="A1038" s="6">
        <f t="shared" si="16"/>
        <v>1037</v>
      </c>
      <c r="B1038" s="7"/>
      <c r="C1038" s="7"/>
      <c r="D1038" s="7"/>
      <c r="E1038" s="7"/>
      <c r="F1038" s="7"/>
      <c r="G1038" s="7"/>
      <c r="H1038" s="7"/>
      <c r="I1038" s="7"/>
      <c r="J1038" s="7"/>
      <c r="K1038" s="7"/>
      <c r="L1038" s="10">
        <f>IFERROR(Table1[[#This Row],[Pack Sale Price]]*Table1[[#This Row],[Current Packs in Stock]],"")</f>
        <v>0</v>
      </c>
      <c r="M1038" s="10" t="str">
        <f>IFERROR(Table1[[#This Row],[Total Packs]]/(Table1[[#This Row],[Current Packs in Stock]]*Table1[[#This Row],[Qty per Pack]]),"")</f>
        <v/>
      </c>
      <c r="N1038" s="10">
        <f>Table1[[#This Row],[Total Packs]]-(Table1[[#This Row],[Total Packs]]*0.15)</f>
        <v>0</v>
      </c>
      <c r="O1038" s="10" t="str">
        <f>IFERROR(Table1[[#This Row],[Unit Sale Price]]-(Table1[[#This Row],[Unit Sale Price]]*0.15),"")</f>
        <v/>
      </c>
      <c r="P1038" s="12" t="str">
        <f>IFERROR(Table1[[#This Row],[Unit Sale Price]]-Table1[[#This Row],[Unit Purchase Price]],"")</f>
        <v/>
      </c>
    </row>
    <row r="1039" spans="1:16" ht="16.5" x14ac:dyDescent="0.3">
      <c r="A1039" s="6">
        <f t="shared" si="16"/>
        <v>1038</v>
      </c>
      <c r="B1039" s="7"/>
      <c r="C1039" s="7"/>
      <c r="D1039" s="7"/>
      <c r="E1039" s="7"/>
      <c r="F1039" s="7"/>
      <c r="G1039" s="7"/>
      <c r="H1039" s="7"/>
      <c r="I1039" s="7"/>
      <c r="J1039" s="7"/>
      <c r="K1039" s="7"/>
      <c r="L1039" s="10">
        <f>IFERROR(Table1[[#This Row],[Pack Sale Price]]*Table1[[#This Row],[Current Packs in Stock]],"")</f>
        <v>0</v>
      </c>
      <c r="M1039" s="10" t="str">
        <f>IFERROR(Table1[[#This Row],[Total Packs]]/(Table1[[#This Row],[Current Packs in Stock]]*Table1[[#This Row],[Qty per Pack]]),"")</f>
        <v/>
      </c>
      <c r="N1039" s="10">
        <f>Table1[[#This Row],[Total Packs]]-(Table1[[#This Row],[Total Packs]]*0.15)</f>
        <v>0</v>
      </c>
      <c r="O1039" s="10" t="str">
        <f>IFERROR(Table1[[#This Row],[Unit Sale Price]]-(Table1[[#This Row],[Unit Sale Price]]*0.15),"")</f>
        <v/>
      </c>
      <c r="P1039" s="12" t="str">
        <f>IFERROR(Table1[[#This Row],[Unit Sale Price]]-Table1[[#This Row],[Unit Purchase Price]],"")</f>
        <v/>
      </c>
    </row>
    <row r="1040" spans="1:16" ht="16.5" x14ac:dyDescent="0.3">
      <c r="A1040" s="6">
        <f t="shared" si="16"/>
        <v>1039</v>
      </c>
      <c r="B1040" s="7"/>
      <c r="C1040" s="7"/>
      <c r="D1040" s="7"/>
      <c r="E1040" s="7"/>
      <c r="F1040" s="7"/>
      <c r="G1040" s="7"/>
      <c r="H1040" s="7"/>
      <c r="I1040" s="7"/>
      <c r="J1040" s="7"/>
      <c r="K1040" s="7"/>
      <c r="L1040" s="10">
        <f>IFERROR(Table1[[#This Row],[Pack Sale Price]]*Table1[[#This Row],[Current Packs in Stock]],"")</f>
        <v>0</v>
      </c>
      <c r="M1040" s="10" t="str">
        <f>IFERROR(Table1[[#This Row],[Total Packs]]/(Table1[[#This Row],[Current Packs in Stock]]*Table1[[#This Row],[Qty per Pack]]),"")</f>
        <v/>
      </c>
      <c r="N1040" s="10">
        <f>Table1[[#This Row],[Total Packs]]-(Table1[[#This Row],[Total Packs]]*0.15)</f>
        <v>0</v>
      </c>
      <c r="O1040" s="10" t="str">
        <f>IFERROR(Table1[[#This Row],[Unit Sale Price]]-(Table1[[#This Row],[Unit Sale Price]]*0.15),"")</f>
        <v/>
      </c>
      <c r="P1040" s="12" t="str">
        <f>IFERROR(Table1[[#This Row],[Unit Sale Price]]-Table1[[#This Row],[Unit Purchase Price]],"")</f>
        <v/>
      </c>
    </row>
    <row r="1041" spans="1:16" ht="16.5" x14ac:dyDescent="0.3">
      <c r="A1041" s="6">
        <f t="shared" si="16"/>
        <v>1040</v>
      </c>
      <c r="B1041" s="7"/>
      <c r="C1041" s="7"/>
      <c r="D1041" s="7"/>
      <c r="E1041" s="7"/>
      <c r="F1041" s="7"/>
      <c r="G1041" s="7"/>
      <c r="H1041" s="7"/>
      <c r="I1041" s="7"/>
      <c r="J1041" s="7"/>
      <c r="K1041" s="7"/>
      <c r="L1041" s="10">
        <f>IFERROR(Table1[[#This Row],[Pack Sale Price]]*Table1[[#This Row],[Current Packs in Stock]],"")</f>
        <v>0</v>
      </c>
      <c r="M1041" s="10" t="str">
        <f>IFERROR(Table1[[#This Row],[Total Packs]]/(Table1[[#This Row],[Current Packs in Stock]]*Table1[[#This Row],[Qty per Pack]]),"")</f>
        <v/>
      </c>
      <c r="N1041" s="10">
        <f>Table1[[#This Row],[Total Packs]]-(Table1[[#This Row],[Total Packs]]*0.15)</f>
        <v>0</v>
      </c>
      <c r="O1041" s="10" t="str">
        <f>IFERROR(Table1[[#This Row],[Unit Sale Price]]-(Table1[[#This Row],[Unit Sale Price]]*0.15),"")</f>
        <v/>
      </c>
      <c r="P1041" s="12" t="str">
        <f>IFERROR(Table1[[#This Row],[Unit Sale Price]]-Table1[[#This Row],[Unit Purchase Price]],"")</f>
        <v/>
      </c>
    </row>
    <row r="1042" spans="1:16" ht="16.5" x14ac:dyDescent="0.3">
      <c r="A1042" s="6">
        <f t="shared" si="16"/>
        <v>1041</v>
      </c>
      <c r="B1042" s="7"/>
      <c r="C1042" s="7"/>
      <c r="D1042" s="7"/>
      <c r="E1042" s="7"/>
      <c r="F1042" s="7"/>
      <c r="G1042" s="7"/>
      <c r="H1042" s="7"/>
      <c r="I1042" s="7"/>
      <c r="J1042" s="7"/>
      <c r="K1042" s="7"/>
      <c r="L1042" s="10">
        <f>IFERROR(Table1[[#This Row],[Pack Sale Price]]*Table1[[#This Row],[Current Packs in Stock]],"")</f>
        <v>0</v>
      </c>
      <c r="M1042" s="10" t="str">
        <f>IFERROR(Table1[[#This Row],[Total Packs]]/(Table1[[#This Row],[Current Packs in Stock]]*Table1[[#This Row],[Qty per Pack]]),"")</f>
        <v/>
      </c>
      <c r="N1042" s="10">
        <f>Table1[[#This Row],[Total Packs]]-(Table1[[#This Row],[Total Packs]]*0.15)</f>
        <v>0</v>
      </c>
      <c r="O1042" s="10" t="str">
        <f>IFERROR(Table1[[#This Row],[Unit Sale Price]]-(Table1[[#This Row],[Unit Sale Price]]*0.15),"")</f>
        <v/>
      </c>
      <c r="P1042" s="12" t="str">
        <f>IFERROR(Table1[[#This Row],[Unit Sale Price]]-Table1[[#This Row],[Unit Purchase Price]],"")</f>
        <v/>
      </c>
    </row>
    <row r="1043" spans="1:16" ht="16.5" x14ac:dyDescent="0.3">
      <c r="A1043" s="6">
        <f t="shared" si="16"/>
        <v>1042</v>
      </c>
      <c r="B1043" s="7"/>
      <c r="C1043" s="7"/>
      <c r="D1043" s="7"/>
      <c r="E1043" s="7"/>
      <c r="F1043" s="7"/>
      <c r="G1043" s="7"/>
      <c r="H1043" s="7"/>
      <c r="I1043" s="7"/>
      <c r="J1043" s="7"/>
      <c r="K1043" s="7"/>
      <c r="L1043" s="10">
        <f>IFERROR(Table1[[#This Row],[Pack Sale Price]]*Table1[[#This Row],[Current Packs in Stock]],"")</f>
        <v>0</v>
      </c>
      <c r="M1043" s="10" t="str">
        <f>IFERROR(Table1[[#This Row],[Total Packs]]/(Table1[[#This Row],[Current Packs in Stock]]*Table1[[#This Row],[Qty per Pack]]),"")</f>
        <v/>
      </c>
      <c r="N1043" s="10">
        <f>Table1[[#This Row],[Total Packs]]-(Table1[[#This Row],[Total Packs]]*0.15)</f>
        <v>0</v>
      </c>
      <c r="O1043" s="10" t="str">
        <f>IFERROR(Table1[[#This Row],[Unit Sale Price]]-(Table1[[#This Row],[Unit Sale Price]]*0.15),"")</f>
        <v/>
      </c>
      <c r="P1043" s="12" t="str">
        <f>IFERROR(Table1[[#This Row],[Unit Sale Price]]-Table1[[#This Row],[Unit Purchase Price]],"")</f>
        <v/>
      </c>
    </row>
    <row r="1044" spans="1:16" ht="16.5" x14ac:dyDescent="0.3">
      <c r="A1044" s="6">
        <f t="shared" si="16"/>
        <v>1043</v>
      </c>
      <c r="B1044" s="7"/>
      <c r="C1044" s="7"/>
      <c r="D1044" s="7"/>
      <c r="E1044" s="7"/>
      <c r="F1044" s="7"/>
      <c r="G1044" s="7"/>
      <c r="H1044" s="7"/>
      <c r="I1044" s="7"/>
      <c r="J1044" s="7"/>
      <c r="K1044" s="7"/>
      <c r="L1044" s="10">
        <f>IFERROR(Table1[[#This Row],[Pack Sale Price]]*Table1[[#This Row],[Current Packs in Stock]],"")</f>
        <v>0</v>
      </c>
      <c r="M1044" s="10" t="str">
        <f>IFERROR(Table1[[#This Row],[Total Packs]]/(Table1[[#This Row],[Current Packs in Stock]]*Table1[[#This Row],[Qty per Pack]]),"")</f>
        <v/>
      </c>
      <c r="N1044" s="10">
        <f>Table1[[#This Row],[Total Packs]]-(Table1[[#This Row],[Total Packs]]*0.15)</f>
        <v>0</v>
      </c>
      <c r="O1044" s="10" t="str">
        <f>IFERROR(Table1[[#This Row],[Unit Sale Price]]-(Table1[[#This Row],[Unit Sale Price]]*0.15),"")</f>
        <v/>
      </c>
      <c r="P1044" s="12" t="str">
        <f>IFERROR(Table1[[#This Row],[Unit Sale Price]]-Table1[[#This Row],[Unit Purchase Price]],"")</f>
        <v/>
      </c>
    </row>
    <row r="1045" spans="1:16" ht="16.5" x14ac:dyDescent="0.3">
      <c r="A1045" s="6">
        <f t="shared" si="16"/>
        <v>1044</v>
      </c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10">
        <f>IFERROR(Table1[[#This Row],[Pack Sale Price]]*Table1[[#This Row],[Current Packs in Stock]],"")</f>
        <v>0</v>
      </c>
      <c r="M1045" s="10" t="str">
        <f>IFERROR(Table1[[#This Row],[Total Packs]]/(Table1[[#This Row],[Current Packs in Stock]]*Table1[[#This Row],[Qty per Pack]]),"")</f>
        <v/>
      </c>
      <c r="N1045" s="10">
        <f>Table1[[#This Row],[Total Packs]]-(Table1[[#This Row],[Total Packs]]*0.15)</f>
        <v>0</v>
      </c>
      <c r="O1045" s="10" t="str">
        <f>IFERROR(Table1[[#This Row],[Unit Sale Price]]-(Table1[[#This Row],[Unit Sale Price]]*0.15),"")</f>
        <v/>
      </c>
      <c r="P1045" s="12" t="str">
        <f>IFERROR(Table1[[#This Row],[Unit Sale Price]]-Table1[[#This Row],[Unit Purchase Price]],"")</f>
        <v/>
      </c>
    </row>
    <row r="1046" spans="1:16" ht="16.5" x14ac:dyDescent="0.3">
      <c r="A1046" s="6">
        <f t="shared" si="16"/>
        <v>1045</v>
      </c>
      <c r="B1046" s="7"/>
      <c r="C1046" s="7"/>
      <c r="D1046" s="7"/>
      <c r="E1046" s="7"/>
      <c r="F1046" s="7"/>
      <c r="G1046" s="7"/>
      <c r="H1046" s="7"/>
      <c r="I1046" s="7"/>
      <c r="J1046" s="7"/>
      <c r="K1046" s="7"/>
      <c r="L1046" s="10">
        <f>IFERROR(Table1[[#This Row],[Pack Sale Price]]*Table1[[#This Row],[Current Packs in Stock]],"")</f>
        <v>0</v>
      </c>
      <c r="M1046" s="10" t="str">
        <f>IFERROR(Table1[[#This Row],[Total Packs]]/(Table1[[#This Row],[Current Packs in Stock]]*Table1[[#This Row],[Qty per Pack]]),"")</f>
        <v/>
      </c>
      <c r="N1046" s="10">
        <f>Table1[[#This Row],[Total Packs]]-(Table1[[#This Row],[Total Packs]]*0.15)</f>
        <v>0</v>
      </c>
      <c r="O1046" s="10" t="str">
        <f>IFERROR(Table1[[#This Row],[Unit Sale Price]]-(Table1[[#This Row],[Unit Sale Price]]*0.15),"")</f>
        <v/>
      </c>
      <c r="P1046" s="12" t="str">
        <f>IFERROR(Table1[[#This Row],[Unit Sale Price]]-Table1[[#This Row],[Unit Purchase Price]],"")</f>
        <v/>
      </c>
    </row>
    <row r="1047" spans="1:16" ht="16.5" x14ac:dyDescent="0.3">
      <c r="A1047" s="6">
        <f t="shared" si="16"/>
        <v>1046</v>
      </c>
      <c r="B1047" s="7"/>
      <c r="C1047" s="7"/>
      <c r="D1047" s="7"/>
      <c r="E1047" s="7"/>
      <c r="F1047" s="7"/>
      <c r="G1047" s="7"/>
      <c r="H1047" s="7"/>
      <c r="I1047" s="7"/>
      <c r="J1047" s="7"/>
      <c r="K1047" s="7"/>
      <c r="L1047" s="10">
        <f>IFERROR(Table1[[#This Row],[Pack Sale Price]]*Table1[[#This Row],[Current Packs in Stock]],"")</f>
        <v>0</v>
      </c>
      <c r="M1047" s="10" t="str">
        <f>IFERROR(Table1[[#This Row],[Total Packs]]/(Table1[[#This Row],[Current Packs in Stock]]*Table1[[#This Row],[Qty per Pack]]),"")</f>
        <v/>
      </c>
      <c r="N1047" s="10">
        <f>Table1[[#This Row],[Total Packs]]-(Table1[[#This Row],[Total Packs]]*0.15)</f>
        <v>0</v>
      </c>
      <c r="O1047" s="10" t="str">
        <f>IFERROR(Table1[[#This Row],[Unit Sale Price]]-(Table1[[#This Row],[Unit Sale Price]]*0.15),"")</f>
        <v/>
      </c>
      <c r="P1047" s="12" t="str">
        <f>IFERROR(Table1[[#This Row],[Unit Sale Price]]-Table1[[#This Row],[Unit Purchase Price]],"")</f>
        <v/>
      </c>
    </row>
    <row r="1048" spans="1:16" ht="16.5" x14ac:dyDescent="0.3">
      <c r="A1048" s="6">
        <f t="shared" si="16"/>
        <v>1047</v>
      </c>
      <c r="B1048" s="7"/>
      <c r="C1048" s="7"/>
      <c r="D1048" s="7"/>
      <c r="E1048" s="7"/>
      <c r="F1048" s="7"/>
      <c r="G1048" s="7"/>
      <c r="H1048" s="7"/>
      <c r="I1048" s="7"/>
      <c r="J1048" s="7"/>
      <c r="K1048" s="7"/>
      <c r="L1048" s="10">
        <f>IFERROR(Table1[[#This Row],[Pack Sale Price]]*Table1[[#This Row],[Current Packs in Stock]],"")</f>
        <v>0</v>
      </c>
      <c r="M1048" s="10" t="str">
        <f>IFERROR(Table1[[#This Row],[Total Packs]]/(Table1[[#This Row],[Current Packs in Stock]]*Table1[[#This Row],[Qty per Pack]]),"")</f>
        <v/>
      </c>
      <c r="N1048" s="10">
        <f>Table1[[#This Row],[Total Packs]]-(Table1[[#This Row],[Total Packs]]*0.15)</f>
        <v>0</v>
      </c>
      <c r="O1048" s="10" t="str">
        <f>IFERROR(Table1[[#This Row],[Unit Sale Price]]-(Table1[[#This Row],[Unit Sale Price]]*0.15),"")</f>
        <v/>
      </c>
      <c r="P1048" s="12" t="str">
        <f>IFERROR(Table1[[#This Row],[Unit Sale Price]]-Table1[[#This Row],[Unit Purchase Price]],"")</f>
        <v/>
      </c>
    </row>
    <row r="1049" spans="1:16" ht="16.5" x14ac:dyDescent="0.3">
      <c r="A1049" s="6">
        <f t="shared" si="16"/>
        <v>1048</v>
      </c>
      <c r="B1049" s="7"/>
      <c r="C1049" s="7"/>
      <c r="D1049" s="7"/>
      <c r="E1049" s="7"/>
      <c r="F1049" s="7"/>
      <c r="G1049" s="7"/>
      <c r="H1049" s="7"/>
      <c r="I1049" s="7"/>
      <c r="J1049" s="7"/>
      <c r="K1049" s="7"/>
      <c r="L1049" s="10">
        <f>IFERROR(Table1[[#This Row],[Pack Sale Price]]*Table1[[#This Row],[Current Packs in Stock]],"")</f>
        <v>0</v>
      </c>
      <c r="M1049" s="10" t="str">
        <f>IFERROR(Table1[[#This Row],[Total Packs]]/(Table1[[#This Row],[Current Packs in Stock]]*Table1[[#This Row],[Qty per Pack]]),"")</f>
        <v/>
      </c>
      <c r="N1049" s="10">
        <f>Table1[[#This Row],[Total Packs]]-(Table1[[#This Row],[Total Packs]]*0.15)</f>
        <v>0</v>
      </c>
      <c r="O1049" s="10" t="str">
        <f>IFERROR(Table1[[#This Row],[Unit Sale Price]]-(Table1[[#This Row],[Unit Sale Price]]*0.15),"")</f>
        <v/>
      </c>
      <c r="P1049" s="12" t="str">
        <f>IFERROR(Table1[[#This Row],[Unit Sale Price]]-Table1[[#This Row],[Unit Purchase Price]],"")</f>
        <v/>
      </c>
    </row>
    <row r="1050" spans="1:16" ht="16.5" x14ac:dyDescent="0.3">
      <c r="A1050" s="6">
        <f t="shared" si="16"/>
        <v>1049</v>
      </c>
      <c r="B1050" s="7"/>
      <c r="C1050" s="7"/>
      <c r="D1050" s="7"/>
      <c r="E1050" s="7"/>
      <c r="F1050" s="7"/>
      <c r="G1050" s="7"/>
      <c r="H1050" s="7"/>
      <c r="I1050" s="7"/>
      <c r="J1050" s="7"/>
      <c r="K1050" s="7"/>
      <c r="L1050" s="10">
        <f>IFERROR(Table1[[#This Row],[Pack Sale Price]]*Table1[[#This Row],[Current Packs in Stock]],"")</f>
        <v>0</v>
      </c>
      <c r="M1050" s="10" t="str">
        <f>IFERROR(Table1[[#This Row],[Total Packs]]/(Table1[[#This Row],[Current Packs in Stock]]*Table1[[#This Row],[Qty per Pack]]),"")</f>
        <v/>
      </c>
      <c r="N1050" s="10">
        <f>Table1[[#This Row],[Total Packs]]-(Table1[[#This Row],[Total Packs]]*0.15)</f>
        <v>0</v>
      </c>
      <c r="O1050" s="10" t="str">
        <f>IFERROR(Table1[[#This Row],[Unit Sale Price]]-(Table1[[#This Row],[Unit Sale Price]]*0.15),"")</f>
        <v/>
      </c>
      <c r="P1050" s="12" t="str">
        <f>IFERROR(Table1[[#This Row],[Unit Sale Price]]-Table1[[#This Row],[Unit Purchase Price]],"")</f>
        <v/>
      </c>
    </row>
    <row r="1051" spans="1:16" ht="16.5" x14ac:dyDescent="0.3">
      <c r="A1051" s="6">
        <f t="shared" si="16"/>
        <v>1050</v>
      </c>
      <c r="B1051" s="7"/>
      <c r="C1051" s="7"/>
      <c r="D1051" s="7"/>
      <c r="E1051" s="7"/>
      <c r="F1051" s="7"/>
      <c r="G1051" s="7"/>
      <c r="H1051" s="7"/>
      <c r="I1051" s="7"/>
      <c r="J1051" s="7"/>
      <c r="K1051" s="7"/>
      <c r="L1051" s="10">
        <f>IFERROR(Table1[[#This Row],[Pack Sale Price]]*Table1[[#This Row],[Current Packs in Stock]],"")</f>
        <v>0</v>
      </c>
      <c r="M1051" s="10" t="str">
        <f>IFERROR(Table1[[#This Row],[Total Packs]]/(Table1[[#This Row],[Current Packs in Stock]]*Table1[[#This Row],[Qty per Pack]]),"")</f>
        <v/>
      </c>
      <c r="N1051" s="10">
        <f>Table1[[#This Row],[Total Packs]]-(Table1[[#This Row],[Total Packs]]*0.15)</f>
        <v>0</v>
      </c>
      <c r="O1051" s="10" t="str">
        <f>IFERROR(Table1[[#This Row],[Unit Sale Price]]-(Table1[[#This Row],[Unit Sale Price]]*0.15),"")</f>
        <v/>
      </c>
      <c r="P1051" s="12" t="str">
        <f>IFERROR(Table1[[#This Row],[Unit Sale Price]]-Table1[[#This Row],[Unit Purchase Price]],"")</f>
        <v/>
      </c>
    </row>
    <row r="1052" spans="1:16" ht="16.5" x14ac:dyDescent="0.3">
      <c r="A1052" s="6">
        <f t="shared" si="16"/>
        <v>1051</v>
      </c>
      <c r="B1052" s="7"/>
      <c r="C1052" s="7"/>
      <c r="D1052" s="7"/>
      <c r="E1052" s="7"/>
      <c r="F1052" s="7"/>
      <c r="G1052" s="7"/>
      <c r="H1052" s="7"/>
      <c r="I1052" s="7"/>
      <c r="J1052" s="7"/>
      <c r="K1052" s="7"/>
      <c r="L1052" s="10">
        <f>IFERROR(Table1[[#This Row],[Pack Sale Price]]*Table1[[#This Row],[Current Packs in Stock]],"")</f>
        <v>0</v>
      </c>
      <c r="M1052" s="10" t="str">
        <f>IFERROR(Table1[[#This Row],[Total Packs]]/(Table1[[#This Row],[Current Packs in Stock]]*Table1[[#This Row],[Qty per Pack]]),"")</f>
        <v/>
      </c>
      <c r="N1052" s="10">
        <f>Table1[[#This Row],[Total Packs]]-(Table1[[#This Row],[Total Packs]]*0.15)</f>
        <v>0</v>
      </c>
      <c r="O1052" s="10" t="str">
        <f>IFERROR(Table1[[#This Row],[Unit Sale Price]]-(Table1[[#This Row],[Unit Sale Price]]*0.15),"")</f>
        <v/>
      </c>
      <c r="P1052" s="12" t="str">
        <f>IFERROR(Table1[[#This Row],[Unit Sale Price]]-Table1[[#This Row],[Unit Purchase Price]],"")</f>
        <v/>
      </c>
    </row>
    <row r="1053" spans="1:16" ht="16.5" x14ac:dyDescent="0.3">
      <c r="A1053" s="6">
        <f t="shared" si="16"/>
        <v>1052</v>
      </c>
      <c r="B1053" s="7"/>
      <c r="C1053" s="7"/>
      <c r="D1053" s="7"/>
      <c r="E1053" s="7"/>
      <c r="F1053" s="7"/>
      <c r="G1053" s="7"/>
      <c r="H1053" s="7"/>
      <c r="I1053" s="7"/>
      <c r="J1053" s="7"/>
      <c r="K1053" s="7"/>
      <c r="L1053" s="10">
        <f>IFERROR(Table1[[#This Row],[Pack Sale Price]]*Table1[[#This Row],[Current Packs in Stock]],"")</f>
        <v>0</v>
      </c>
      <c r="M1053" s="10" t="str">
        <f>IFERROR(Table1[[#This Row],[Total Packs]]/(Table1[[#This Row],[Current Packs in Stock]]*Table1[[#This Row],[Qty per Pack]]),"")</f>
        <v/>
      </c>
      <c r="N1053" s="10">
        <f>Table1[[#This Row],[Total Packs]]-(Table1[[#This Row],[Total Packs]]*0.15)</f>
        <v>0</v>
      </c>
      <c r="O1053" s="10" t="str">
        <f>IFERROR(Table1[[#This Row],[Unit Sale Price]]-(Table1[[#This Row],[Unit Sale Price]]*0.15),"")</f>
        <v/>
      </c>
      <c r="P1053" s="12" t="str">
        <f>IFERROR(Table1[[#This Row],[Unit Sale Price]]-Table1[[#This Row],[Unit Purchase Price]],"")</f>
        <v/>
      </c>
    </row>
    <row r="1054" spans="1:16" ht="16.5" x14ac:dyDescent="0.3">
      <c r="A1054" s="6">
        <f t="shared" si="16"/>
        <v>1053</v>
      </c>
      <c r="B1054" s="7"/>
      <c r="C1054" s="7"/>
      <c r="D1054" s="7"/>
      <c r="E1054" s="7"/>
      <c r="F1054" s="7"/>
      <c r="G1054" s="7"/>
      <c r="H1054" s="7"/>
      <c r="I1054" s="7"/>
      <c r="J1054" s="7"/>
      <c r="K1054" s="7"/>
      <c r="L1054" s="10">
        <f>IFERROR(Table1[[#This Row],[Pack Sale Price]]*Table1[[#This Row],[Current Packs in Stock]],"")</f>
        <v>0</v>
      </c>
      <c r="M1054" s="10" t="str">
        <f>IFERROR(Table1[[#This Row],[Total Packs]]/(Table1[[#This Row],[Current Packs in Stock]]*Table1[[#This Row],[Qty per Pack]]),"")</f>
        <v/>
      </c>
      <c r="N1054" s="10">
        <f>Table1[[#This Row],[Total Packs]]-(Table1[[#This Row],[Total Packs]]*0.15)</f>
        <v>0</v>
      </c>
      <c r="O1054" s="10" t="str">
        <f>IFERROR(Table1[[#This Row],[Unit Sale Price]]-(Table1[[#This Row],[Unit Sale Price]]*0.15),"")</f>
        <v/>
      </c>
      <c r="P1054" s="12" t="str">
        <f>IFERROR(Table1[[#This Row],[Unit Sale Price]]-Table1[[#This Row],[Unit Purchase Price]],"")</f>
        <v/>
      </c>
    </row>
    <row r="1055" spans="1:16" ht="16.5" x14ac:dyDescent="0.3">
      <c r="A1055" s="6">
        <f t="shared" si="16"/>
        <v>1054</v>
      </c>
      <c r="B1055" s="7"/>
      <c r="C1055" s="7"/>
      <c r="D1055" s="7"/>
      <c r="E1055" s="7"/>
      <c r="F1055" s="7"/>
      <c r="G1055" s="7"/>
      <c r="H1055" s="7"/>
      <c r="I1055" s="7"/>
      <c r="J1055" s="7"/>
      <c r="K1055" s="7"/>
      <c r="L1055" s="10">
        <f>IFERROR(Table1[[#This Row],[Pack Sale Price]]*Table1[[#This Row],[Current Packs in Stock]],"")</f>
        <v>0</v>
      </c>
      <c r="M1055" s="10" t="str">
        <f>IFERROR(Table1[[#This Row],[Total Packs]]/(Table1[[#This Row],[Current Packs in Stock]]*Table1[[#This Row],[Qty per Pack]]),"")</f>
        <v/>
      </c>
      <c r="N1055" s="10">
        <f>Table1[[#This Row],[Total Packs]]-(Table1[[#This Row],[Total Packs]]*0.15)</f>
        <v>0</v>
      </c>
      <c r="O1055" s="10" t="str">
        <f>IFERROR(Table1[[#This Row],[Unit Sale Price]]-(Table1[[#This Row],[Unit Sale Price]]*0.15),"")</f>
        <v/>
      </c>
      <c r="P1055" s="12" t="str">
        <f>IFERROR(Table1[[#This Row],[Unit Sale Price]]-Table1[[#This Row],[Unit Purchase Price]],"")</f>
        <v/>
      </c>
    </row>
    <row r="1056" spans="1:16" ht="16.5" x14ac:dyDescent="0.3">
      <c r="A1056" s="6">
        <f t="shared" si="16"/>
        <v>1055</v>
      </c>
      <c r="B1056" s="7"/>
      <c r="C1056" s="7"/>
      <c r="D1056" s="7"/>
      <c r="E1056" s="7"/>
      <c r="F1056" s="7"/>
      <c r="G1056" s="7"/>
      <c r="H1056" s="7"/>
      <c r="I1056" s="7"/>
      <c r="J1056" s="7"/>
      <c r="K1056" s="7"/>
      <c r="L1056" s="10">
        <f>IFERROR(Table1[[#This Row],[Pack Sale Price]]*Table1[[#This Row],[Current Packs in Stock]],"")</f>
        <v>0</v>
      </c>
      <c r="M1056" s="10" t="str">
        <f>IFERROR(Table1[[#This Row],[Total Packs]]/(Table1[[#This Row],[Current Packs in Stock]]*Table1[[#This Row],[Qty per Pack]]),"")</f>
        <v/>
      </c>
      <c r="N1056" s="10">
        <f>Table1[[#This Row],[Total Packs]]-(Table1[[#This Row],[Total Packs]]*0.15)</f>
        <v>0</v>
      </c>
      <c r="O1056" s="10" t="str">
        <f>IFERROR(Table1[[#This Row],[Unit Sale Price]]-(Table1[[#This Row],[Unit Sale Price]]*0.15),"")</f>
        <v/>
      </c>
      <c r="P1056" s="12" t="str">
        <f>IFERROR(Table1[[#This Row],[Unit Sale Price]]-Table1[[#This Row],[Unit Purchase Price]],"")</f>
        <v/>
      </c>
    </row>
    <row r="1057" spans="1:16" ht="16.5" x14ac:dyDescent="0.3">
      <c r="A1057" s="6">
        <f t="shared" si="16"/>
        <v>1056</v>
      </c>
      <c r="B1057" s="7"/>
      <c r="C1057" s="7"/>
      <c r="D1057" s="7"/>
      <c r="E1057" s="7"/>
      <c r="F1057" s="7"/>
      <c r="G1057" s="7"/>
      <c r="H1057" s="7"/>
      <c r="I1057" s="7"/>
      <c r="J1057" s="7"/>
      <c r="K1057" s="7"/>
      <c r="L1057" s="10">
        <f>IFERROR(Table1[[#This Row],[Pack Sale Price]]*Table1[[#This Row],[Current Packs in Stock]],"")</f>
        <v>0</v>
      </c>
      <c r="M1057" s="10" t="str">
        <f>IFERROR(Table1[[#This Row],[Total Packs]]/(Table1[[#This Row],[Current Packs in Stock]]*Table1[[#This Row],[Qty per Pack]]),"")</f>
        <v/>
      </c>
      <c r="N1057" s="10">
        <f>Table1[[#This Row],[Total Packs]]-(Table1[[#This Row],[Total Packs]]*0.15)</f>
        <v>0</v>
      </c>
      <c r="O1057" s="10" t="str">
        <f>IFERROR(Table1[[#This Row],[Unit Sale Price]]-(Table1[[#This Row],[Unit Sale Price]]*0.15),"")</f>
        <v/>
      </c>
      <c r="P1057" s="12" t="str">
        <f>IFERROR(Table1[[#This Row],[Unit Sale Price]]-Table1[[#This Row],[Unit Purchase Price]],"")</f>
        <v/>
      </c>
    </row>
    <row r="1058" spans="1:16" ht="16.5" x14ac:dyDescent="0.3">
      <c r="A1058" s="6">
        <f t="shared" si="16"/>
        <v>1057</v>
      </c>
      <c r="B1058" s="7"/>
      <c r="C1058" s="7"/>
      <c r="D1058" s="7"/>
      <c r="E1058" s="7"/>
      <c r="F1058" s="7"/>
      <c r="G1058" s="7"/>
      <c r="H1058" s="7"/>
      <c r="I1058" s="7"/>
      <c r="J1058" s="7"/>
      <c r="K1058" s="7"/>
      <c r="L1058" s="10">
        <f>IFERROR(Table1[[#This Row],[Pack Sale Price]]*Table1[[#This Row],[Current Packs in Stock]],"")</f>
        <v>0</v>
      </c>
      <c r="M1058" s="10" t="str">
        <f>IFERROR(Table1[[#This Row],[Total Packs]]/(Table1[[#This Row],[Current Packs in Stock]]*Table1[[#This Row],[Qty per Pack]]),"")</f>
        <v/>
      </c>
      <c r="N1058" s="10">
        <f>Table1[[#This Row],[Total Packs]]-(Table1[[#This Row],[Total Packs]]*0.15)</f>
        <v>0</v>
      </c>
      <c r="O1058" s="10" t="str">
        <f>IFERROR(Table1[[#This Row],[Unit Sale Price]]-(Table1[[#This Row],[Unit Sale Price]]*0.15),"")</f>
        <v/>
      </c>
      <c r="P1058" s="12" t="str">
        <f>IFERROR(Table1[[#This Row],[Unit Sale Price]]-Table1[[#This Row],[Unit Purchase Price]],"")</f>
        <v/>
      </c>
    </row>
    <row r="1059" spans="1:16" ht="16.5" x14ac:dyDescent="0.3">
      <c r="A1059" s="6">
        <f t="shared" si="16"/>
        <v>1058</v>
      </c>
      <c r="B1059" s="7"/>
      <c r="C1059" s="7"/>
      <c r="D1059" s="7"/>
      <c r="E1059" s="7"/>
      <c r="F1059" s="7"/>
      <c r="G1059" s="7"/>
      <c r="H1059" s="7"/>
      <c r="I1059" s="7"/>
      <c r="J1059" s="7"/>
      <c r="K1059" s="7"/>
      <c r="L1059" s="10">
        <f>IFERROR(Table1[[#This Row],[Pack Sale Price]]*Table1[[#This Row],[Current Packs in Stock]],"")</f>
        <v>0</v>
      </c>
      <c r="M1059" s="10" t="str">
        <f>IFERROR(Table1[[#This Row],[Total Packs]]/(Table1[[#This Row],[Current Packs in Stock]]*Table1[[#This Row],[Qty per Pack]]),"")</f>
        <v/>
      </c>
      <c r="N1059" s="10">
        <f>Table1[[#This Row],[Total Packs]]-(Table1[[#This Row],[Total Packs]]*0.15)</f>
        <v>0</v>
      </c>
      <c r="O1059" s="10" t="str">
        <f>IFERROR(Table1[[#This Row],[Unit Sale Price]]-(Table1[[#This Row],[Unit Sale Price]]*0.15),"")</f>
        <v/>
      </c>
      <c r="P1059" s="12" t="str">
        <f>IFERROR(Table1[[#This Row],[Unit Sale Price]]-Table1[[#This Row],[Unit Purchase Price]],"")</f>
        <v/>
      </c>
    </row>
    <row r="1060" spans="1:16" ht="16.5" x14ac:dyDescent="0.3">
      <c r="A1060" s="6">
        <f t="shared" si="16"/>
        <v>1059</v>
      </c>
      <c r="B1060" s="7"/>
      <c r="C1060" s="7"/>
      <c r="D1060" s="7"/>
      <c r="E1060" s="7"/>
      <c r="F1060" s="7"/>
      <c r="G1060" s="7"/>
      <c r="H1060" s="7"/>
      <c r="I1060" s="7"/>
      <c r="J1060" s="7"/>
      <c r="K1060" s="7"/>
      <c r="L1060" s="10">
        <f>IFERROR(Table1[[#This Row],[Pack Sale Price]]*Table1[[#This Row],[Current Packs in Stock]],"")</f>
        <v>0</v>
      </c>
      <c r="M1060" s="10" t="str">
        <f>IFERROR(Table1[[#This Row],[Total Packs]]/(Table1[[#This Row],[Current Packs in Stock]]*Table1[[#This Row],[Qty per Pack]]),"")</f>
        <v/>
      </c>
      <c r="N1060" s="10">
        <f>Table1[[#This Row],[Total Packs]]-(Table1[[#This Row],[Total Packs]]*0.15)</f>
        <v>0</v>
      </c>
      <c r="O1060" s="10" t="str">
        <f>IFERROR(Table1[[#This Row],[Unit Sale Price]]-(Table1[[#This Row],[Unit Sale Price]]*0.15),"")</f>
        <v/>
      </c>
      <c r="P1060" s="12" t="str">
        <f>IFERROR(Table1[[#This Row],[Unit Sale Price]]-Table1[[#This Row],[Unit Purchase Price]],"")</f>
        <v/>
      </c>
    </row>
    <row r="1061" spans="1:16" ht="16.5" x14ac:dyDescent="0.3">
      <c r="A1061" s="6">
        <f t="shared" si="16"/>
        <v>1060</v>
      </c>
      <c r="B1061" s="7"/>
      <c r="C1061" s="7"/>
      <c r="D1061" s="7"/>
      <c r="E1061" s="7"/>
      <c r="F1061" s="7"/>
      <c r="G1061" s="7"/>
      <c r="H1061" s="7"/>
      <c r="I1061" s="7"/>
      <c r="J1061" s="7"/>
      <c r="K1061" s="7"/>
      <c r="L1061" s="10">
        <f>IFERROR(Table1[[#This Row],[Pack Sale Price]]*Table1[[#This Row],[Current Packs in Stock]],"")</f>
        <v>0</v>
      </c>
      <c r="M1061" s="10" t="str">
        <f>IFERROR(Table1[[#This Row],[Total Packs]]/(Table1[[#This Row],[Current Packs in Stock]]*Table1[[#This Row],[Qty per Pack]]),"")</f>
        <v/>
      </c>
      <c r="N1061" s="10">
        <f>Table1[[#This Row],[Total Packs]]-(Table1[[#This Row],[Total Packs]]*0.15)</f>
        <v>0</v>
      </c>
      <c r="O1061" s="10" t="str">
        <f>IFERROR(Table1[[#This Row],[Unit Sale Price]]-(Table1[[#This Row],[Unit Sale Price]]*0.15),"")</f>
        <v/>
      </c>
      <c r="P1061" s="12" t="str">
        <f>IFERROR(Table1[[#This Row],[Unit Sale Price]]-Table1[[#This Row],[Unit Purchase Price]],"")</f>
        <v/>
      </c>
    </row>
    <row r="1062" spans="1:16" ht="16.5" x14ac:dyDescent="0.3">
      <c r="A1062" s="6">
        <f t="shared" si="16"/>
        <v>1061</v>
      </c>
      <c r="B1062" s="7"/>
      <c r="C1062" s="7"/>
      <c r="D1062" s="7"/>
      <c r="E1062" s="7"/>
      <c r="F1062" s="7"/>
      <c r="G1062" s="7"/>
      <c r="H1062" s="7"/>
      <c r="I1062" s="7"/>
      <c r="J1062" s="7"/>
      <c r="K1062" s="7"/>
      <c r="L1062" s="10">
        <f>IFERROR(Table1[[#This Row],[Pack Sale Price]]*Table1[[#This Row],[Current Packs in Stock]],"")</f>
        <v>0</v>
      </c>
      <c r="M1062" s="10" t="str">
        <f>IFERROR(Table1[[#This Row],[Total Packs]]/(Table1[[#This Row],[Current Packs in Stock]]*Table1[[#This Row],[Qty per Pack]]),"")</f>
        <v/>
      </c>
      <c r="N1062" s="10">
        <f>Table1[[#This Row],[Total Packs]]-(Table1[[#This Row],[Total Packs]]*0.15)</f>
        <v>0</v>
      </c>
      <c r="O1062" s="10" t="str">
        <f>IFERROR(Table1[[#This Row],[Unit Sale Price]]-(Table1[[#This Row],[Unit Sale Price]]*0.15),"")</f>
        <v/>
      </c>
      <c r="P1062" s="12" t="str">
        <f>IFERROR(Table1[[#This Row],[Unit Sale Price]]-Table1[[#This Row],[Unit Purchase Price]],"")</f>
        <v/>
      </c>
    </row>
    <row r="1063" spans="1:16" ht="16.5" x14ac:dyDescent="0.3">
      <c r="A1063" s="6">
        <f t="shared" si="16"/>
        <v>1062</v>
      </c>
      <c r="B1063" s="7"/>
      <c r="C1063" s="7"/>
      <c r="D1063" s="7"/>
      <c r="E1063" s="7"/>
      <c r="F1063" s="7"/>
      <c r="G1063" s="7"/>
      <c r="H1063" s="7"/>
      <c r="I1063" s="7"/>
      <c r="J1063" s="7"/>
      <c r="K1063" s="7"/>
      <c r="L1063" s="10">
        <f>IFERROR(Table1[[#This Row],[Pack Sale Price]]*Table1[[#This Row],[Current Packs in Stock]],"")</f>
        <v>0</v>
      </c>
      <c r="M1063" s="10" t="str">
        <f>IFERROR(Table1[[#This Row],[Total Packs]]/(Table1[[#This Row],[Current Packs in Stock]]*Table1[[#This Row],[Qty per Pack]]),"")</f>
        <v/>
      </c>
      <c r="N1063" s="10">
        <f>Table1[[#This Row],[Total Packs]]-(Table1[[#This Row],[Total Packs]]*0.15)</f>
        <v>0</v>
      </c>
      <c r="O1063" s="10" t="str">
        <f>IFERROR(Table1[[#This Row],[Unit Sale Price]]-(Table1[[#This Row],[Unit Sale Price]]*0.15),"")</f>
        <v/>
      </c>
      <c r="P1063" s="12" t="str">
        <f>IFERROR(Table1[[#This Row],[Unit Sale Price]]-Table1[[#This Row],[Unit Purchase Price]],"")</f>
        <v/>
      </c>
    </row>
    <row r="1064" spans="1:16" ht="16.5" x14ac:dyDescent="0.3">
      <c r="A1064" s="6">
        <f t="shared" si="16"/>
        <v>1063</v>
      </c>
      <c r="B1064" s="7"/>
      <c r="C1064" s="7"/>
      <c r="D1064" s="7"/>
      <c r="E1064" s="7"/>
      <c r="F1064" s="7"/>
      <c r="G1064" s="7"/>
      <c r="H1064" s="7"/>
      <c r="I1064" s="7"/>
      <c r="J1064" s="7"/>
      <c r="K1064" s="7"/>
      <c r="L1064" s="10">
        <f>IFERROR(Table1[[#This Row],[Pack Sale Price]]*Table1[[#This Row],[Current Packs in Stock]],"")</f>
        <v>0</v>
      </c>
      <c r="M1064" s="10" t="str">
        <f>IFERROR(Table1[[#This Row],[Total Packs]]/(Table1[[#This Row],[Current Packs in Stock]]*Table1[[#This Row],[Qty per Pack]]),"")</f>
        <v/>
      </c>
      <c r="N1064" s="10">
        <f>Table1[[#This Row],[Total Packs]]-(Table1[[#This Row],[Total Packs]]*0.15)</f>
        <v>0</v>
      </c>
      <c r="O1064" s="10" t="str">
        <f>IFERROR(Table1[[#This Row],[Unit Sale Price]]-(Table1[[#This Row],[Unit Sale Price]]*0.15),"")</f>
        <v/>
      </c>
      <c r="P1064" s="12" t="str">
        <f>IFERROR(Table1[[#This Row],[Unit Sale Price]]-Table1[[#This Row],[Unit Purchase Price]],"")</f>
        <v/>
      </c>
    </row>
    <row r="1065" spans="1:16" ht="16.5" x14ac:dyDescent="0.3">
      <c r="A1065" s="6">
        <f t="shared" si="16"/>
        <v>1064</v>
      </c>
      <c r="B1065" s="7"/>
      <c r="C1065" s="7"/>
      <c r="D1065" s="7"/>
      <c r="E1065" s="7"/>
      <c r="F1065" s="7"/>
      <c r="G1065" s="7"/>
      <c r="H1065" s="7"/>
      <c r="I1065" s="7"/>
      <c r="J1065" s="7"/>
      <c r="K1065" s="7"/>
      <c r="L1065" s="10">
        <f>IFERROR(Table1[[#This Row],[Pack Sale Price]]*Table1[[#This Row],[Current Packs in Stock]],"")</f>
        <v>0</v>
      </c>
      <c r="M1065" s="10" t="str">
        <f>IFERROR(Table1[[#This Row],[Total Packs]]/(Table1[[#This Row],[Current Packs in Stock]]*Table1[[#This Row],[Qty per Pack]]),"")</f>
        <v/>
      </c>
      <c r="N1065" s="10">
        <f>Table1[[#This Row],[Total Packs]]-(Table1[[#This Row],[Total Packs]]*0.15)</f>
        <v>0</v>
      </c>
      <c r="O1065" s="10" t="str">
        <f>IFERROR(Table1[[#This Row],[Unit Sale Price]]-(Table1[[#This Row],[Unit Sale Price]]*0.15),"")</f>
        <v/>
      </c>
      <c r="P1065" s="12" t="str">
        <f>IFERROR(Table1[[#This Row],[Unit Sale Price]]-Table1[[#This Row],[Unit Purchase Price]],"")</f>
        <v/>
      </c>
    </row>
    <row r="1066" spans="1:16" ht="16.5" x14ac:dyDescent="0.3">
      <c r="A1066" s="6">
        <f t="shared" si="16"/>
        <v>1065</v>
      </c>
      <c r="B1066" s="7"/>
      <c r="C1066" s="7"/>
      <c r="D1066" s="7"/>
      <c r="E1066" s="7"/>
      <c r="F1066" s="7"/>
      <c r="G1066" s="7"/>
      <c r="H1066" s="7"/>
      <c r="I1066" s="7"/>
      <c r="J1066" s="7"/>
      <c r="K1066" s="7"/>
      <c r="L1066" s="10">
        <f>IFERROR(Table1[[#This Row],[Pack Sale Price]]*Table1[[#This Row],[Current Packs in Stock]],"")</f>
        <v>0</v>
      </c>
      <c r="M1066" s="10" t="str">
        <f>IFERROR(Table1[[#This Row],[Total Packs]]/(Table1[[#This Row],[Current Packs in Stock]]*Table1[[#This Row],[Qty per Pack]]),"")</f>
        <v/>
      </c>
      <c r="N1066" s="10">
        <f>Table1[[#This Row],[Total Packs]]-(Table1[[#This Row],[Total Packs]]*0.15)</f>
        <v>0</v>
      </c>
      <c r="O1066" s="10" t="str">
        <f>IFERROR(Table1[[#This Row],[Unit Sale Price]]-(Table1[[#This Row],[Unit Sale Price]]*0.15),"")</f>
        <v/>
      </c>
      <c r="P1066" s="12" t="str">
        <f>IFERROR(Table1[[#This Row],[Unit Sale Price]]-Table1[[#This Row],[Unit Purchase Price]],"")</f>
        <v/>
      </c>
    </row>
    <row r="1067" spans="1:16" ht="16.5" x14ac:dyDescent="0.3">
      <c r="A1067" s="6">
        <f t="shared" si="16"/>
        <v>1066</v>
      </c>
      <c r="B1067" s="7"/>
      <c r="C1067" s="7"/>
      <c r="D1067" s="7"/>
      <c r="E1067" s="7"/>
      <c r="F1067" s="7"/>
      <c r="G1067" s="7"/>
      <c r="H1067" s="7"/>
      <c r="I1067" s="7"/>
      <c r="J1067" s="7"/>
      <c r="K1067" s="7"/>
      <c r="L1067" s="10">
        <f>IFERROR(Table1[[#This Row],[Pack Sale Price]]*Table1[[#This Row],[Current Packs in Stock]],"")</f>
        <v>0</v>
      </c>
      <c r="M1067" s="10" t="str">
        <f>IFERROR(Table1[[#This Row],[Total Packs]]/(Table1[[#This Row],[Current Packs in Stock]]*Table1[[#This Row],[Qty per Pack]]),"")</f>
        <v/>
      </c>
      <c r="N1067" s="10">
        <f>Table1[[#This Row],[Total Packs]]-(Table1[[#This Row],[Total Packs]]*0.15)</f>
        <v>0</v>
      </c>
      <c r="O1067" s="10" t="str">
        <f>IFERROR(Table1[[#This Row],[Unit Sale Price]]-(Table1[[#This Row],[Unit Sale Price]]*0.15),"")</f>
        <v/>
      </c>
      <c r="P1067" s="12" t="str">
        <f>IFERROR(Table1[[#This Row],[Unit Sale Price]]-Table1[[#This Row],[Unit Purchase Price]],"")</f>
        <v/>
      </c>
    </row>
    <row r="1068" spans="1:16" ht="16.5" x14ac:dyDescent="0.3">
      <c r="A1068" s="6">
        <f t="shared" si="16"/>
        <v>1067</v>
      </c>
      <c r="B1068" s="7"/>
      <c r="C1068" s="7"/>
      <c r="D1068" s="7"/>
      <c r="E1068" s="7"/>
      <c r="F1068" s="7"/>
      <c r="G1068" s="7"/>
      <c r="H1068" s="7"/>
      <c r="I1068" s="7"/>
      <c r="J1068" s="7"/>
      <c r="K1068" s="7"/>
      <c r="L1068" s="10">
        <f>IFERROR(Table1[[#This Row],[Pack Sale Price]]*Table1[[#This Row],[Current Packs in Stock]],"")</f>
        <v>0</v>
      </c>
      <c r="M1068" s="10" t="str">
        <f>IFERROR(Table1[[#This Row],[Total Packs]]/(Table1[[#This Row],[Current Packs in Stock]]*Table1[[#This Row],[Qty per Pack]]),"")</f>
        <v/>
      </c>
      <c r="N1068" s="10">
        <f>Table1[[#This Row],[Total Packs]]-(Table1[[#This Row],[Total Packs]]*0.15)</f>
        <v>0</v>
      </c>
      <c r="O1068" s="10" t="str">
        <f>IFERROR(Table1[[#This Row],[Unit Sale Price]]-(Table1[[#This Row],[Unit Sale Price]]*0.15),"")</f>
        <v/>
      </c>
      <c r="P1068" s="12" t="str">
        <f>IFERROR(Table1[[#This Row],[Unit Sale Price]]-Table1[[#This Row],[Unit Purchase Price]],"")</f>
        <v/>
      </c>
    </row>
    <row r="1069" spans="1:16" ht="16.5" x14ac:dyDescent="0.3">
      <c r="A1069" s="6">
        <f t="shared" si="16"/>
        <v>1068</v>
      </c>
      <c r="B1069" s="7"/>
      <c r="C1069" s="7"/>
      <c r="D1069" s="7"/>
      <c r="E1069" s="7"/>
      <c r="F1069" s="7"/>
      <c r="G1069" s="7"/>
      <c r="H1069" s="7"/>
      <c r="I1069" s="7"/>
      <c r="J1069" s="7"/>
      <c r="K1069" s="7"/>
      <c r="L1069" s="10">
        <f>IFERROR(Table1[[#This Row],[Pack Sale Price]]*Table1[[#This Row],[Current Packs in Stock]],"")</f>
        <v>0</v>
      </c>
      <c r="M1069" s="10" t="str">
        <f>IFERROR(Table1[[#This Row],[Total Packs]]/(Table1[[#This Row],[Current Packs in Stock]]*Table1[[#This Row],[Qty per Pack]]),"")</f>
        <v/>
      </c>
      <c r="N1069" s="10">
        <f>Table1[[#This Row],[Total Packs]]-(Table1[[#This Row],[Total Packs]]*0.15)</f>
        <v>0</v>
      </c>
      <c r="O1069" s="10" t="str">
        <f>IFERROR(Table1[[#This Row],[Unit Sale Price]]-(Table1[[#This Row],[Unit Sale Price]]*0.15),"")</f>
        <v/>
      </c>
      <c r="P1069" s="12" t="str">
        <f>IFERROR(Table1[[#This Row],[Unit Sale Price]]-Table1[[#This Row],[Unit Purchase Price]],"")</f>
        <v/>
      </c>
    </row>
    <row r="1070" spans="1:16" ht="16.5" x14ac:dyDescent="0.3">
      <c r="A1070" s="6">
        <f t="shared" si="16"/>
        <v>1069</v>
      </c>
      <c r="B1070" s="7"/>
      <c r="C1070" s="7"/>
      <c r="D1070" s="7"/>
      <c r="E1070" s="7"/>
      <c r="F1070" s="7"/>
      <c r="G1070" s="7"/>
      <c r="H1070" s="7"/>
      <c r="I1070" s="7"/>
      <c r="J1070" s="7"/>
      <c r="K1070" s="7"/>
      <c r="L1070" s="10">
        <f>IFERROR(Table1[[#This Row],[Pack Sale Price]]*Table1[[#This Row],[Current Packs in Stock]],"")</f>
        <v>0</v>
      </c>
      <c r="M1070" s="10" t="str">
        <f>IFERROR(Table1[[#This Row],[Total Packs]]/(Table1[[#This Row],[Current Packs in Stock]]*Table1[[#This Row],[Qty per Pack]]),"")</f>
        <v/>
      </c>
      <c r="N1070" s="10">
        <f>Table1[[#This Row],[Total Packs]]-(Table1[[#This Row],[Total Packs]]*0.15)</f>
        <v>0</v>
      </c>
      <c r="O1070" s="10" t="str">
        <f>IFERROR(Table1[[#This Row],[Unit Sale Price]]-(Table1[[#This Row],[Unit Sale Price]]*0.15),"")</f>
        <v/>
      </c>
      <c r="P1070" s="12" t="str">
        <f>IFERROR(Table1[[#This Row],[Unit Sale Price]]-Table1[[#This Row],[Unit Purchase Price]],"")</f>
        <v/>
      </c>
    </row>
    <row r="1071" spans="1:16" ht="16.5" x14ac:dyDescent="0.3">
      <c r="A1071" s="6">
        <f t="shared" si="16"/>
        <v>1070</v>
      </c>
      <c r="B1071" s="7"/>
      <c r="C1071" s="7"/>
      <c r="D1071" s="7"/>
      <c r="E1071" s="7"/>
      <c r="F1071" s="7"/>
      <c r="G1071" s="7"/>
      <c r="H1071" s="7"/>
      <c r="I1071" s="7"/>
      <c r="J1071" s="7"/>
      <c r="K1071" s="7"/>
      <c r="L1071" s="10">
        <f>IFERROR(Table1[[#This Row],[Pack Sale Price]]*Table1[[#This Row],[Current Packs in Stock]],"")</f>
        <v>0</v>
      </c>
      <c r="M1071" s="10" t="str">
        <f>IFERROR(Table1[[#This Row],[Total Packs]]/(Table1[[#This Row],[Current Packs in Stock]]*Table1[[#This Row],[Qty per Pack]]),"")</f>
        <v/>
      </c>
      <c r="N1071" s="10">
        <f>Table1[[#This Row],[Total Packs]]-(Table1[[#This Row],[Total Packs]]*0.15)</f>
        <v>0</v>
      </c>
      <c r="O1071" s="10" t="str">
        <f>IFERROR(Table1[[#This Row],[Unit Sale Price]]-(Table1[[#This Row],[Unit Sale Price]]*0.15),"")</f>
        <v/>
      </c>
      <c r="P1071" s="12" t="str">
        <f>IFERROR(Table1[[#This Row],[Unit Sale Price]]-Table1[[#This Row],[Unit Purchase Price]],"")</f>
        <v/>
      </c>
    </row>
    <row r="1072" spans="1:16" ht="16.5" x14ac:dyDescent="0.3">
      <c r="A1072" s="6">
        <f t="shared" si="16"/>
        <v>1071</v>
      </c>
      <c r="B1072" s="7"/>
      <c r="C1072" s="7"/>
      <c r="D1072" s="7"/>
      <c r="E1072" s="7"/>
      <c r="F1072" s="7"/>
      <c r="G1072" s="7"/>
      <c r="H1072" s="7"/>
      <c r="I1072" s="7"/>
      <c r="J1072" s="7"/>
      <c r="K1072" s="7"/>
      <c r="L1072" s="10">
        <f>IFERROR(Table1[[#This Row],[Pack Sale Price]]*Table1[[#This Row],[Current Packs in Stock]],"")</f>
        <v>0</v>
      </c>
      <c r="M1072" s="10" t="str">
        <f>IFERROR(Table1[[#This Row],[Total Packs]]/(Table1[[#This Row],[Current Packs in Stock]]*Table1[[#This Row],[Qty per Pack]]),"")</f>
        <v/>
      </c>
      <c r="N1072" s="10">
        <f>Table1[[#This Row],[Total Packs]]-(Table1[[#This Row],[Total Packs]]*0.15)</f>
        <v>0</v>
      </c>
      <c r="O1072" s="10" t="str">
        <f>IFERROR(Table1[[#This Row],[Unit Sale Price]]-(Table1[[#This Row],[Unit Sale Price]]*0.15),"")</f>
        <v/>
      </c>
      <c r="P1072" s="12" t="str">
        <f>IFERROR(Table1[[#This Row],[Unit Sale Price]]-Table1[[#This Row],[Unit Purchase Price]],"")</f>
        <v/>
      </c>
    </row>
    <row r="1073" spans="1:16" ht="16.5" x14ac:dyDescent="0.3">
      <c r="A1073" s="6">
        <f t="shared" si="16"/>
        <v>1072</v>
      </c>
      <c r="B1073" s="7"/>
      <c r="C1073" s="7"/>
      <c r="D1073" s="7"/>
      <c r="E1073" s="7"/>
      <c r="F1073" s="7"/>
      <c r="G1073" s="7"/>
      <c r="H1073" s="7"/>
      <c r="I1073" s="7"/>
      <c r="J1073" s="7"/>
      <c r="K1073" s="7"/>
      <c r="L1073" s="10">
        <f>IFERROR(Table1[[#This Row],[Pack Sale Price]]*Table1[[#This Row],[Current Packs in Stock]],"")</f>
        <v>0</v>
      </c>
      <c r="M1073" s="10" t="str">
        <f>IFERROR(Table1[[#This Row],[Total Packs]]/(Table1[[#This Row],[Current Packs in Stock]]*Table1[[#This Row],[Qty per Pack]]),"")</f>
        <v/>
      </c>
      <c r="N1073" s="10">
        <f>Table1[[#This Row],[Total Packs]]-(Table1[[#This Row],[Total Packs]]*0.15)</f>
        <v>0</v>
      </c>
      <c r="O1073" s="10" t="str">
        <f>IFERROR(Table1[[#This Row],[Unit Sale Price]]-(Table1[[#This Row],[Unit Sale Price]]*0.15),"")</f>
        <v/>
      </c>
      <c r="P1073" s="12" t="str">
        <f>IFERROR(Table1[[#This Row],[Unit Sale Price]]-Table1[[#This Row],[Unit Purchase Price]],"")</f>
        <v/>
      </c>
    </row>
    <row r="1074" spans="1:16" ht="16.5" x14ac:dyDescent="0.3">
      <c r="A1074" s="6">
        <f t="shared" si="16"/>
        <v>1073</v>
      </c>
      <c r="B1074" s="7"/>
      <c r="C1074" s="7"/>
      <c r="D1074" s="7"/>
      <c r="E1074" s="7"/>
      <c r="F1074" s="7"/>
      <c r="G1074" s="7"/>
      <c r="H1074" s="7"/>
      <c r="I1074" s="7"/>
      <c r="J1074" s="7"/>
      <c r="K1074" s="7"/>
      <c r="L1074" s="10">
        <f>IFERROR(Table1[[#This Row],[Pack Sale Price]]*Table1[[#This Row],[Current Packs in Stock]],"")</f>
        <v>0</v>
      </c>
      <c r="M1074" s="10" t="str">
        <f>IFERROR(Table1[[#This Row],[Total Packs]]/(Table1[[#This Row],[Current Packs in Stock]]*Table1[[#This Row],[Qty per Pack]]),"")</f>
        <v/>
      </c>
      <c r="N1074" s="10">
        <f>Table1[[#This Row],[Total Packs]]-(Table1[[#This Row],[Total Packs]]*0.15)</f>
        <v>0</v>
      </c>
      <c r="O1074" s="10" t="str">
        <f>IFERROR(Table1[[#This Row],[Unit Sale Price]]-(Table1[[#This Row],[Unit Sale Price]]*0.15),"")</f>
        <v/>
      </c>
      <c r="P1074" s="12" t="str">
        <f>IFERROR(Table1[[#This Row],[Unit Sale Price]]-Table1[[#This Row],[Unit Purchase Price]],"")</f>
        <v/>
      </c>
    </row>
    <row r="1075" spans="1:16" ht="16.5" x14ac:dyDescent="0.3">
      <c r="A1075" s="6">
        <f t="shared" si="16"/>
        <v>1074</v>
      </c>
      <c r="B1075" s="7"/>
      <c r="C1075" s="7"/>
      <c r="D1075" s="7"/>
      <c r="E1075" s="7"/>
      <c r="F1075" s="7"/>
      <c r="G1075" s="7"/>
      <c r="H1075" s="7"/>
      <c r="I1075" s="7"/>
      <c r="J1075" s="7"/>
      <c r="K1075" s="7"/>
      <c r="L1075" s="10">
        <f>IFERROR(Table1[[#This Row],[Pack Sale Price]]*Table1[[#This Row],[Current Packs in Stock]],"")</f>
        <v>0</v>
      </c>
      <c r="M1075" s="10" t="str">
        <f>IFERROR(Table1[[#This Row],[Total Packs]]/(Table1[[#This Row],[Current Packs in Stock]]*Table1[[#This Row],[Qty per Pack]]),"")</f>
        <v/>
      </c>
      <c r="N1075" s="10">
        <f>Table1[[#This Row],[Total Packs]]-(Table1[[#This Row],[Total Packs]]*0.15)</f>
        <v>0</v>
      </c>
      <c r="O1075" s="10" t="str">
        <f>IFERROR(Table1[[#This Row],[Unit Sale Price]]-(Table1[[#This Row],[Unit Sale Price]]*0.15),"")</f>
        <v/>
      </c>
      <c r="P1075" s="12" t="str">
        <f>IFERROR(Table1[[#This Row],[Unit Sale Price]]-Table1[[#This Row],[Unit Purchase Price]],"")</f>
        <v/>
      </c>
    </row>
    <row r="1076" spans="1:16" ht="16.5" x14ac:dyDescent="0.3">
      <c r="A1076" s="6">
        <f t="shared" si="16"/>
        <v>1075</v>
      </c>
      <c r="B1076" s="7"/>
      <c r="C1076" s="7"/>
      <c r="D1076" s="7"/>
      <c r="E1076" s="7"/>
      <c r="F1076" s="7"/>
      <c r="G1076" s="7"/>
      <c r="H1076" s="7"/>
      <c r="I1076" s="7"/>
      <c r="J1076" s="7"/>
      <c r="K1076" s="7"/>
      <c r="L1076" s="10">
        <f>IFERROR(Table1[[#This Row],[Pack Sale Price]]*Table1[[#This Row],[Current Packs in Stock]],"")</f>
        <v>0</v>
      </c>
      <c r="M1076" s="10" t="str">
        <f>IFERROR(Table1[[#This Row],[Total Packs]]/(Table1[[#This Row],[Current Packs in Stock]]*Table1[[#This Row],[Qty per Pack]]),"")</f>
        <v/>
      </c>
      <c r="N1076" s="10">
        <f>Table1[[#This Row],[Total Packs]]-(Table1[[#This Row],[Total Packs]]*0.15)</f>
        <v>0</v>
      </c>
      <c r="O1076" s="10" t="str">
        <f>IFERROR(Table1[[#This Row],[Unit Sale Price]]-(Table1[[#This Row],[Unit Sale Price]]*0.15),"")</f>
        <v/>
      </c>
      <c r="P1076" s="12" t="str">
        <f>IFERROR(Table1[[#This Row],[Unit Sale Price]]-Table1[[#This Row],[Unit Purchase Price]],"")</f>
        <v/>
      </c>
    </row>
    <row r="1077" spans="1:16" ht="16.5" x14ac:dyDescent="0.3">
      <c r="A1077" s="6">
        <f t="shared" si="16"/>
        <v>1076</v>
      </c>
      <c r="B1077" s="7"/>
      <c r="C1077" s="7"/>
      <c r="D1077" s="7"/>
      <c r="E1077" s="7"/>
      <c r="F1077" s="7"/>
      <c r="G1077" s="7"/>
      <c r="H1077" s="7"/>
      <c r="I1077" s="7"/>
      <c r="J1077" s="7"/>
      <c r="K1077" s="7"/>
      <c r="L1077" s="10">
        <f>IFERROR(Table1[[#This Row],[Pack Sale Price]]*Table1[[#This Row],[Current Packs in Stock]],"")</f>
        <v>0</v>
      </c>
      <c r="M1077" s="10" t="str">
        <f>IFERROR(Table1[[#This Row],[Total Packs]]/(Table1[[#This Row],[Current Packs in Stock]]*Table1[[#This Row],[Qty per Pack]]),"")</f>
        <v/>
      </c>
      <c r="N1077" s="10">
        <f>Table1[[#This Row],[Total Packs]]-(Table1[[#This Row],[Total Packs]]*0.15)</f>
        <v>0</v>
      </c>
      <c r="O1077" s="10" t="str">
        <f>IFERROR(Table1[[#This Row],[Unit Sale Price]]-(Table1[[#This Row],[Unit Sale Price]]*0.15),"")</f>
        <v/>
      </c>
      <c r="P1077" s="12" t="str">
        <f>IFERROR(Table1[[#This Row],[Unit Sale Price]]-Table1[[#This Row],[Unit Purchase Price]],"")</f>
        <v/>
      </c>
    </row>
    <row r="1078" spans="1:16" ht="16.5" x14ac:dyDescent="0.3">
      <c r="A1078" s="6">
        <f t="shared" si="16"/>
        <v>1077</v>
      </c>
      <c r="B1078" s="7"/>
      <c r="C1078" s="7"/>
      <c r="D1078" s="7"/>
      <c r="E1078" s="7"/>
      <c r="F1078" s="7"/>
      <c r="G1078" s="7"/>
      <c r="H1078" s="7"/>
      <c r="I1078" s="7"/>
      <c r="J1078" s="7"/>
      <c r="K1078" s="7"/>
      <c r="L1078" s="10">
        <f>IFERROR(Table1[[#This Row],[Pack Sale Price]]*Table1[[#This Row],[Current Packs in Stock]],"")</f>
        <v>0</v>
      </c>
      <c r="M1078" s="10" t="str">
        <f>IFERROR(Table1[[#This Row],[Total Packs]]/(Table1[[#This Row],[Current Packs in Stock]]*Table1[[#This Row],[Qty per Pack]]),"")</f>
        <v/>
      </c>
      <c r="N1078" s="10">
        <f>Table1[[#This Row],[Total Packs]]-(Table1[[#This Row],[Total Packs]]*0.15)</f>
        <v>0</v>
      </c>
      <c r="O1078" s="10" t="str">
        <f>IFERROR(Table1[[#This Row],[Unit Sale Price]]-(Table1[[#This Row],[Unit Sale Price]]*0.15),"")</f>
        <v/>
      </c>
      <c r="P1078" s="12" t="str">
        <f>IFERROR(Table1[[#This Row],[Unit Sale Price]]-Table1[[#This Row],[Unit Purchase Price]],"")</f>
        <v/>
      </c>
    </row>
    <row r="1079" spans="1:16" ht="16.5" x14ac:dyDescent="0.3">
      <c r="A1079" s="6">
        <f t="shared" si="16"/>
        <v>1078</v>
      </c>
      <c r="B1079" s="7"/>
      <c r="C1079" s="7"/>
      <c r="D1079" s="7"/>
      <c r="E1079" s="7"/>
      <c r="F1079" s="7"/>
      <c r="G1079" s="7"/>
      <c r="H1079" s="7"/>
      <c r="I1079" s="7"/>
      <c r="J1079" s="7"/>
      <c r="K1079" s="7"/>
      <c r="L1079" s="10">
        <f>IFERROR(Table1[[#This Row],[Pack Sale Price]]*Table1[[#This Row],[Current Packs in Stock]],"")</f>
        <v>0</v>
      </c>
      <c r="M1079" s="10" t="str">
        <f>IFERROR(Table1[[#This Row],[Total Packs]]/(Table1[[#This Row],[Current Packs in Stock]]*Table1[[#This Row],[Qty per Pack]]),"")</f>
        <v/>
      </c>
      <c r="N1079" s="10">
        <f>Table1[[#This Row],[Total Packs]]-(Table1[[#This Row],[Total Packs]]*0.15)</f>
        <v>0</v>
      </c>
      <c r="O1079" s="10" t="str">
        <f>IFERROR(Table1[[#This Row],[Unit Sale Price]]-(Table1[[#This Row],[Unit Sale Price]]*0.15),"")</f>
        <v/>
      </c>
      <c r="P1079" s="12" t="str">
        <f>IFERROR(Table1[[#This Row],[Unit Sale Price]]-Table1[[#This Row],[Unit Purchase Price]],"")</f>
        <v/>
      </c>
    </row>
    <row r="1080" spans="1:16" ht="16.5" x14ac:dyDescent="0.3">
      <c r="A1080" s="6">
        <f t="shared" si="16"/>
        <v>1079</v>
      </c>
      <c r="B1080" s="7"/>
      <c r="C1080" s="7"/>
      <c r="D1080" s="7"/>
      <c r="E1080" s="7"/>
      <c r="F1080" s="7"/>
      <c r="G1080" s="7"/>
      <c r="H1080" s="7"/>
      <c r="I1080" s="7"/>
      <c r="J1080" s="7"/>
      <c r="K1080" s="7"/>
      <c r="L1080" s="10">
        <f>IFERROR(Table1[[#This Row],[Pack Sale Price]]*Table1[[#This Row],[Current Packs in Stock]],"")</f>
        <v>0</v>
      </c>
      <c r="M1080" s="10" t="str">
        <f>IFERROR(Table1[[#This Row],[Total Packs]]/(Table1[[#This Row],[Current Packs in Stock]]*Table1[[#This Row],[Qty per Pack]]),"")</f>
        <v/>
      </c>
      <c r="N1080" s="10">
        <f>Table1[[#This Row],[Total Packs]]-(Table1[[#This Row],[Total Packs]]*0.15)</f>
        <v>0</v>
      </c>
      <c r="O1080" s="10" t="str">
        <f>IFERROR(Table1[[#This Row],[Unit Sale Price]]-(Table1[[#This Row],[Unit Sale Price]]*0.15),"")</f>
        <v/>
      </c>
      <c r="P1080" s="12" t="str">
        <f>IFERROR(Table1[[#This Row],[Unit Sale Price]]-Table1[[#This Row],[Unit Purchase Price]],"")</f>
        <v/>
      </c>
    </row>
    <row r="1081" spans="1:16" ht="16.5" x14ac:dyDescent="0.3">
      <c r="A1081" s="6">
        <f t="shared" si="16"/>
        <v>1080</v>
      </c>
      <c r="B1081" s="7"/>
      <c r="C1081" s="7"/>
      <c r="D1081" s="7"/>
      <c r="E1081" s="7"/>
      <c r="F1081" s="7"/>
      <c r="G1081" s="7"/>
      <c r="H1081" s="7"/>
      <c r="I1081" s="7"/>
      <c r="J1081" s="7"/>
      <c r="K1081" s="7"/>
      <c r="L1081" s="10">
        <f>IFERROR(Table1[[#This Row],[Pack Sale Price]]*Table1[[#This Row],[Current Packs in Stock]],"")</f>
        <v>0</v>
      </c>
      <c r="M1081" s="10" t="str">
        <f>IFERROR(Table1[[#This Row],[Total Packs]]/(Table1[[#This Row],[Current Packs in Stock]]*Table1[[#This Row],[Qty per Pack]]),"")</f>
        <v/>
      </c>
      <c r="N1081" s="10">
        <f>Table1[[#This Row],[Total Packs]]-(Table1[[#This Row],[Total Packs]]*0.15)</f>
        <v>0</v>
      </c>
      <c r="O1081" s="10" t="str">
        <f>IFERROR(Table1[[#This Row],[Unit Sale Price]]-(Table1[[#This Row],[Unit Sale Price]]*0.15),"")</f>
        <v/>
      </c>
      <c r="P1081" s="12" t="str">
        <f>IFERROR(Table1[[#This Row],[Unit Sale Price]]-Table1[[#This Row],[Unit Purchase Price]],"")</f>
        <v/>
      </c>
    </row>
    <row r="1082" spans="1:16" ht="16.5" x14ac:dyDescent="0.3">
      <c r="A1082" s="6">
        <f t="shared" si="16"/>
        <v>1081</v>
      </c>
      <c r="B1082" s="7"/>
      <c r="C1082" s="7"/>
      <c r="D1082" s="7"/>
      <c r="E1082" s="7"/>
      <c r="F1082" s="7"/>
      <c r="G1082" s="7"/>
      <c r="H1082" s="7"/>
      <c r="I1082" s="7"/>
      <c r="J1082" s="7"/>
      <c r="K1082" s="7"/>
      <c r="L1082" s="10">
        <f>IFERROR(Table1[[#This Row],[Pack Sale Price]]*Table1[[#This Row],[Current Packs in Stock]],"")</f>
        <v>0</v>
      </c>
      <c r="M1082" s="10" t="str">
        <f>IFERROR(Table1[[#This Row],[Total Packs]]/(Table1[[#This Row],[Current Packs in Stock]]*Table1[[#This Row],[Qty per Pack]]),"")</f>
        <v/>
      </c>
      <c r="N1082" s="10">
        <f>Table1[[#This Row],[Total Packs]]-(Table1[[#This Row],[Total Packs]]*0.15)</f>
        <v>0</v>
      </c>
      <c r="O1082" s="10" t="str">
        <f>IFERROR(Table1[[#This Row],[Unit Sale Price]]-(Table1[[#This Row],[Unit Sale Price]]*0.15),"")</f>
        <v/>
      </c>
      <c r="P1082" s="12" t="str">
        <f>IFERROR(Table1[[#This Row],[Unit Sale Price]]-Table1[[#This Row],[Unit Purchase Price]],"")</f>
        <v/>
      </c>
    </row>
    <row r="1083" spans="1:16" ht="16.5" x14ac:dyDescent="0.3">
      <c r="A1083" s="6">
        <f t="shared" si="16"/>
        <v>1082</v>
      </c>
      <c r="B1083" s="7"/>
      <c r="C1083" s="7"/>
      <c r="D1083" s="7"/>
      <c r="E1083" s="7"/>
      <c r="F1083" s="7"/>
      <c r="G1083" s="7"/>
      <c r="H1083" s="7"/>
      <c r="I1083" s="7"/>
      <c r="J1083" s="7"/>
      <c r="K1083" s="7"/>
      <c r="L1083" s="10">
        <f>IFERROR(Table1[[#This Row],[Pack Sale Price]]*Table1[[#This Row],[Current Packs in Stock]],"")</f>
        <v>0</v>
      </c>
      <c r="M1083" s="10" t="str">
        <f>IFERROR(Table1[[#This Row],[Total Packs]]/(Table1[[#This Row],[Current Packs in Stock]]*Table1[[#This Row],[Qty per Pack]]),"")</f>
        <v/>
      </c>
      <c r="N1083" s="10">
        <f>Table1[[#This Row],[Total Packs]]-(Table1[[#This Row],[Total Packs]]*0.15)</f>
        <v>0</v>
      </c>
      <c r="O1083" s="10" t="str">
        <f>IFERROR(Table1[[#This Row],[Unit Sale Price]]-(Table1[[#This Row],[Unit Sale Price]]*0.15),"")</f>
        <v/>
      </c>
      <c r="P1083" s="12" t="str">
        <f>IFERROR(Table1[[#This Row],[Unit Sale Price]]-Table1[[#This Row],[Unit Purchase Price]],"")</f>
        <v/>
      </c>
    </row>
    <row r="1084" spans="1:16" ht="16.5" x14ac:dyDescent="0.3">
      <c r="A1084" s="6">
        <f t="shared" si="16"/>
        <v>1083</v>
      </c>
      <c r="B1084" s="7"/>
      <c r="C1084" s="7"/>
      <c r="D1084" s="7"/>
      <c r="E1084" s="7"/>
      <c r="F1084" s="7"/>
      <c r="G1084" s="7"/>
      <c r="H1084" s="7"/>
      <c r="I1084" s="7"/>
      <c r="J1084" s="7"/>
      <c r="K1084" s="7"/>
      <c r="L1084" s="10">
        <f>IFERROR(Table1[[#This Row],[Pack Sale Price]]*Table1[[#This Row],[Current Packs in Stock]],"")</f>
        <v>0</v>
      </c>
      <c r="M1084" s="10" t="str">
        <f>IFERROR(Table1[[#This Row],[Total Packs]]/(Table1[[#This Row],[Current Packs in Stock]]*Table1[[#This Row],[Qty per Pack]]),"")</f>
        <v/>
      </c>
      <c r="N1084" s="10">
        <f>Table1[[#This Row],[Total Packs]]-(Table1[[#This Row],[Total Packs]]*0.15)</f>
        <v>0</v>
      </c>
      <c r="O1084" s="10" t="str">
        <f>IFERROR(Table1[[#This Row],[Unit Sale Price]]-(Table1[[#This Row],[Unit Sale Price]]*0.15),"")</f>
        <v/>
      </c>
      <c r="P1084" s="12" t="str">
        <f>IFERROR(Table1[[#This Row],[Unit Sale Price]]-Table1[[#This Row],[Unit Purchase Price]],"")</f>
        <v/>
      </c>
    </row>
    <row r="1085" spans="1:16" ht="16.5" x14ac:dyDescent="0.3">
      <c r="A1085" s="6">
        <f t="shared" si="16"/>
        <v>1084</v>
      </c>
      <c r="B1085" s="7"/>
      <c r="C1085" s="7"/>
      <c r="D1085" s="7"/>
      <c r="E1085" s="7"/>
      <c r="F1085" s="7"/>
      <c r="G1085" s="7"/>
      <c r="H1085" s="7"/>
      <c r="I1085" s="7"/>
      <c r="J1085" s="7"/>
      <c r="K1085" s="7"/>
      <c r="L1085" s="10">
        <f>IFERROR(Table1[[#This Row],[Pack Sale Price]]*Table1[[#This Row],[Current Packs in Stock]],"")</f>
        <v>0</v>
      </c>
      <c r="M1085" s="10" t="str">
        <f>IFERROR(Table1[[#This Row],[Total Packs]]/(Table1[[#This Row],[Current Packs in Stock]]*Table1[[#This Row],[Qty per Pack]]),"")</f>
        <v/>
      </c>
      <c r="N1085" s="10">
        <f>Table1[[#This Row],[Total Packs]]-(Table1[[#This Row],[Total Packs]]*0.15)</f>
        <v>0</v>
      </c>
      <c r="O1085" s="10" t="str">
        <f>IFERROR(Table1[[#This Row],[Unit Sale Price]]-(Table1[[#This Row],[Unit Sale Price]]*0.15),"")</f>
        <v/>
      </c>
      <c r="P1085" s="12" t="str">
        <f>IFERROR(Table1[[#This Row],[Unit Sale Price]]-Table1[[#This Row],[Unit Purchase Price]],"")</f>
        <v/>
      </c>
    </row>
    <row r="1086" spans="1:16" ht="16.5" x14ac:dyDescent="0.3">
      <c r="A1086" s="6">
        <f t="shared" si="16"/>
        <v>1085</v>
      </c>
      <c r="B1086" s="7"/>
      <c r="C1086" s="7"/>
      <c r="D1086" s="7"/>
      <c r="E1086" s="7"/>
      <c r="F1086" s="7"/>
      <c r="G1086" s="7"/>
      <c r="H1086" s="7"/>
      <c r="I1086" s="7"/>
      <c r="J1086" s="7"/>
      <c r="K1086" s="7"/>
      <c r="L1086" s="10">
        <f>IFERROR(Table1[[#This Row],[Pack Sale Price]]*Table1[[#This Row],[Current Packs in Stock]],"")</f>
        <v>0</v>
      </c>
      <c r="M1086" s="10" t="str">
        <f>IFERROR(Table1[[#This Row],[Total Packs]]/(Table1[[#This Row],[Current Packs in Stock]]*Table1[[#This Row],[Qty per Pack]]),"")</f>
        <v/>
      </c>
      <c r="N1086" s="10">
        <f>Table1[[#This Row],[Total Packs]]-(Table1[[#This Row],[Total Packs]]*0.15)</f>
        <v>0</v>
      </c>
      <c r="O1086" s="10" t="str">
        <f>IFERROR(Table1[[#This Row],[Unit Sale Price]]-(Table1[[#This Row],[Unit Sale Price]]*0.15),"")</f>
        <v/>
      </c>
      <c r="P1086" s="12" t="str">
        <f>IFERROR(Table1[[#This Row],[Unit Sale Price]]-Table1[[#This Row],[Unit Purchase Price]],"")</f>
        <v/>
      </c>
    </row>
    <row r="1087" spans="1:16" ht="16.5" x14ac:dyDescent="0.3">
      <c r="A1087" s="6">
        <f t="shared" si="16"/>
        <v>1086</v>
      </c>
      <c r="B1087" s="7"/>
      <c r="C1087" s="7"/>
      <c r="D1087" s="7"/>
      <c r="E1087" s="7"/>
      <c r="F1087" s="7"/>
      <c r="G1087" s="7"/>
      <c r="H1087" s="7"/>
      <c r="I1087" s="7"/>
      <c r="J1087" s="7"/>
      <c r="K1087" s="7"/>
      <c r="L1087" s="10">
        <f>IFERROR(Table1[[#This Row],[Pack Sale Price]]*Table1[[#This Row],[Current Packs in Stock]],"")</f>
        <v>0</v>
      </c>
      <c r="M1087" s="10" t="str">
        <f>IFERROR(Table1[[#This Row],[Total Packs]]/(Table1[[#This Row],[Current Packs in Stock]]*Table1[[#This Row],[Qty per Pack]]),"")</f>
        <v/>
      </c>
      <c r="N1087" s="10">
        <f>Table1[[#This Row],[Total Packs]]-(Table1[[#This Row],[Total Packs]]*0.15)</f>
        <v>0</v>
      </c>
      <c r="O1087" s="10" t="str">
        <f>IFERROR(Table1[[#This Row],[Unit Sale Price]]-(Table1[[#This Row],[Unit Sale Price]]*0.15),"")</f>
        <v/>
      </c>
      <c r="P1087" s="12" t="str">
        <f>IFERROR(Table1[[#This Row],[Unit Sale Price]]-Table1[[#This Row],[Unit Purchase Price]],"")</f>
        <v/>
      </c>
    </row>
    <row r="1088" spans="1:16" ht="16.5" x14ac:dyDescent="0.3">
      <c r="A1088" s="6">
        <f t="shared" si="16"/>
        <v>1087</v>
      </c>
      <c r="B1088" s="7"/>
      <c r="C1088" s="7"/>
      <c r="D1088" s="7"/>
      <c r="E1088" s="7"/>
      <c r="F1088" s="7"/>
      <c r="G1088" s="7"/>
      <c r="H1088" s="7"/>
      <c r="I1088" s="7"/>
      <c r="J1088" s="7"/>
      <c r="K1088" s="7"/>
      <c r="L1088" s="10">
        <f>IFERROR(Table1[[#This Row],[Pack Sale Price]]*Table1[[#This Row],[Current Packs in Stock]],"")</f>
        <v>0</v>
      </c>
      <c r="M1088" s="10" t="str">
        <f>IFERROR(Table1[[#This Row],[Total Packs]]/(Table1[[#This Row],[Current Packs in Stock]]*Table1[[#This Row],[Qty per Pack]]),"")</f>
        <v/>
      </c>
      <c r="N1088" s="10">
        <f>Table1[[#This Row],[Total Packs]]-(Table1[[#This Row],[Total Packs]]*0.15)</f>
        <v>0</v>
      </c>
      <c r="O1088" s="10" t="str">
        <f>IFERROR(Table1[[#This Row],[Unit Sale Price]]-(Table1[[#This Row],[Unit Sale Price]]*0.15),"")</f>
        <v/>
      </c>
      <c r="P1088" s="12" t="str">
        <f>IFERROR(Table1[[#This Row],[Unit Sale Price]]-Table1[[#This Row],[Unit Purchase Price]],"")</f>
        <v/>
      </c>
    </row>
    <row r="1089" spans="1:16" ht="16.5" x14ac:dyDescent="0.3">
      <c r="A1089" s="6">
        <f t="shared" si="16"/>
        <v>1088</v>
      </c>
      <c r="B1089" s="7"/>
      <c r="C1089" s="7"/>
      <c r="D1089" s="7"/>
      <c r="E1089" s="7"/>
      <c r="F1089" s="7"/>
      <c r="G1089" s="7"/>
      <c r="H1089" s="7"/>
      <c r="I1089" s="7"/>
      <c r="J1089" s="7"/>
      <c r="K1089" s="7"/>
      <c r="L1089" s="10">
        <f>IFERROR(Table1[[#This Row],[Pack Sale Price]]*Table1[[#This Row],[Current Packs in Stock]],"")</f>
        <v>0</v>
      </c>
      <c r="M1089" s="10" t="str">
        <f>IFERROR(Table1[[#This Row],[Total Packs]]/(Table1[[#This Row],[Current Packs in Stock]]*Table1[[#This Row],[Qty per Pack]]),"")</f>
        <v/>
      </c>
      <c r="N1089" s="10">
        <f>Table1[[#This Row],[Total Packs]]-(Table1[[#This Row],[Total Packs]]*0.15)</f>
        <v>0</v>
      </c>
      <c r="O1089" s="10" t="str">
        <f>IFERROR(Table1[[#This Row],[Unit Sale Price]]-(Table1[[#This Row],[Unit Sale Price]]*0.15),"")</f>
        <v/>
      </c>
      <c r="P1089" s="12" t="str">
        <f>IFERROR(Table1[[#This Row],[Unit Sale Price]]-Table1[[#This Row],[Unit Purchase Price]],"")</f>
        <v/>
      </c>
    </row>
    <row r="1090" spans="1:16" ht="16.5" x14ac:dyDescent="0.3">
      <c r="A1090" s="6">
        <f t="shared" si="16"/>
        <v>1089</v>
      </c>
      <c r="B1090" s="7"/>
      <c r="C1090" s="7"/>
      <c r="D1090" s="7"/>
      <c r="E1090" s="7"/>
      <c r="F1090" s="7"/>
      <c r="G1090" s="7"/>
      <c r="H1090" s="7"/>
      <c r="I1090" s="7"/>
      <c r="J1090" s="7"/>
      <c r="K1090" s="7"/>
      <c r="L1090" s="10">
        <f>IFERROR(Table1[[#This Row],[Pack Sale Price]]*Table1[[#This Row],[Current Packs in Stock]],"")</f>
        <v>0</v>
      </c>
      <c r="M1090" s="10" t="str">
        <f>IFERROR(Table1[[#This Row],[Total Packs]]/(Table1[[#This Row],[Current Packs in Stock]]*Table1[[#This Row],[Qty per Pack]]),"")</f>
        <v/>
      </c>
      <c r="N1090" s="10">
        <f>Table1[[#This Row],[Total Packs]]-(Table1[[#This Row],[Total Packs]]*0.15)</f>
        <v>0</v>
      </c>
      <c r="O1090" s="10" t="str">
        <f>IFERROR(Table1[[#This Row],[Unit Sale Price]]-(Table1[[#This Row],[Unit Sale Price]]*0.15),"")</f>
        <v/>
      </c>
      <c r="P1090" s="12" t="str">
        <f>IFERROR(Table1[[#This Row],[Unit Sale Price]]-Table1[[#This Row],[Unit Purchase Price]],"")</f>
        <v/>
      </c>
    </row>
    <row r="1091" spans="1:16" ht="16.5" x14ac:dyDescent="0.3">
      <c r="A1091" s="6">
        <f t="shared" si="16"/>
        <v>1090</v>
      </c>
      <c r="B1091" s="7"/>
      <c r="C1091" s="7"/>
      <c r="D1091" s="7"/>
      <c r="E1091" s="7"/>
      <c r="F1091" s="7"/>
      <c r="G1091" s="7"/>
      <c r="H1091" s="7"/>
      <c r="I1091" s="7"/>
      <c r="J1091" s="7"/>
      <c r="K1091" s="7"/>
      <c r="L1091" s="10">
        <f>IFERROR(Table1[[#This Row],[Pack Sale Price]]*Table1[[#This Row],[Current Packs in Stock]],"")</f>
        <v>0</v>
      </c>
      <c r="M1091" s="10" t="str">
        <f>IFERROR(Table1[[#This Row],[Total Packs]]/(Table1[[#This Row],[Current Packs in Stock]]*Table1[[#This Row],[Qty per Pack]]),"")</f>
        <v/>
      </c>
      <c r="N1091" s="10">
        <f>Table1[[#This Row],[Total Packs]]-(Table1[[#This Row],[Total Packs]]*0.15)</f>
        <v>0</v>
      </c>
      <c r="O1091" s="10" t="str">
        <f>IFERROR(Table1[[#This Row],[Unit Sale Price]]-(Table1[[#This Row],[Unit Sale Price]]*0.15),"")</f>
        <v/>
      </c>
      <c r="P1091" s="12" t="str">
        <f>IFERROR(Table1[[#This Row],[Unit Sale Price]]-Table1[[#This Row],[Unit Purchase Price]],"")</f>
        <v/>
      </c>
    </row>
    <row r="1092" spans="1:16" ht="16.5" x14ac:dyDescent="0.3">
      <c r="A1092" s="6">
        <f t="shared" ref="A1092:A1155" si="17">A1091+1</f>
        <v>1091</v>
      </c>
      <c r="B1092" s="7"/>
      <c r="C1092" s="7"/>
      <c r="D1092" s="7"/>
      <c r="E1092" s="7"/>
      <c r="F1092" s="7"/>
      <c r="G1092" s="7"/>
      <c r="H1092" s="7"/>
      <c r="I1092" s="7"/>
      <c r="J1092" s="7"/>
      <c r="K1092" s="7"/>
      <c r="L1092" s="10">
        <f>IFERROR(Table1[[#This Row],[Pack Sale Price]]*Table1[[#This Row],[Current Packs in Stock]],"")</f>
        <v>0</v>
      </c>
      <c r="M1092" s="10" t="str">
        <f>IFERROR(Table1[[#This Row],[Total Packs]]/(Table1[[#This Row],[Current Packs in Stock]]*Table1[[#This Row],[Qty per Pack]]),"")</f>
        <v/>
      </c>
      <c r="N1092" s="10">
        <f>Table1[[#This Row],[Total Packs]]-(Table1[[#This Row],[Total Packs]]*0.15)</f>
        <v>0</v>
      </c>
      <c r="O1092" s="10" t="str">
        <f>IFERROR(Table1[[#This Row],[Unit Sale Price]]-(Table1[[#This Row],[Unit Sale Price]]*0.15),"")</f>
        <v/>
      </c>
      <c r="P1092" s="12" t="str">
        <f>IFERROR(Table1[[#This Row],[Unit Sale Price]]-Table1[[#This Row],[Unit Purchase Price]],"")</f>
        <v/>
      </c>
    </row>
    <row r="1093" spans="1:16" ht="16.5" x14ac:dyDescent="0.3">
      <c r="A1093" s="6">
        <f t="shared" si="17"/>
        <v>1092</v>
      </c>
      <c r="B1093" s="7"/>
      <c r="C1093" s="7"/>
      <c r="D1093" s="7"/>
      <c r="E1093" s="7"/>
      <c r="F1093" s="7"/>
      <c r="G1093" s="7"/>
      <c r="H1093" s="7"/>
      <c r="I1093" s="7"/>
      <c r="J1093" s="7"/>
      <c r="K1093" s="7"/>
      <c r="L1093" s="10">
        <f>IFERROR(Table1[[#This Row],[Pack Sale Price]]*Table1[[#This Row],[Current Packs in Stock]],"")</f>
        <v>0</v>
      </c>
      <c r="M1093" s="10" t="str">
        <f>IFERROR(Table1[[#This Row],[Total Packs]]/(Table1[[#This Row],[Current Packs in Stock]]*Table1[[#This Row],[Qty per Pack]]),"")</f>
        <v/>
      </c>
      <c r="N1093" s="10">
        <f>Table1[[#This Row],[Total Packs]]-(Table1[[#This Row],[Total Packs]]*0.15)</f>
        <v>0</v>
      </c>
      <c r="O1093" s="10" t="str">
        <f>IFERROR(Table1[[#This Row],[Unit Sale Price]]-(Table1[[#This Row],[Unit Sale Price]]*0.15),"")</f>
        <v/>
      </c>
      <c r="P1093" s="12" t="str">
        <f>IFERROR(Table1[[#This Row],[Unit Sale Price]]-Table1[[#This Row],[Unit Purchase Price]],"")</f>
        <v/>
      </c>
    </row>
    <row r="1094" spans="1:16" ht="16.5" x14ac:dyDescent="0.3">
      <c r="A1094" s="6">
        <f t="shared" si="17"/>
        <v>1093</v>
      </c>
      <c r="B1094" s="7"/>
      <c r="C1094" s="7"/>
      <c r="D1094" s="7"/>
      <c r="E1094" s="7"/>
      <c r="F1094" s="7"/>
      <c r="G1094" s="7"/>
      <c r="H1094" s="7"/>
      <c r="I1094" s="7"/>
      <c r="J1094" s="7"/>
      <c r="K1094" s="7"/>
      <c r="L1094" s="10">
        <f>IFERROR(Table1[[#This Row],[Pack Sale Price]]*Table1[[#This Row],[Current Packs in Stock]],"")</f>
        <v>0</v>
      </c>
      <c r="M1094" s="10" t="str">
        <f>IFERROR(Table1[[#This Row],[Total Packs]]/(Table1[[#This Row],[Current Packs in Stock]]*Table1[[#This Row],[Qty per Pack]]),"")</f>
        <v/>
      </c>
      <c r="N1094" s="10">
        <f>Table1[[#This Row],[Total Packs]]-(Table1[[#This Row],[Total Packs]]*0.15)</f>
        <v>0</v>
      </c>
      <c r="O1094" s="10" t="str">
        <f>IFERROR(Table1[[#This Row],[Unit Sale Price]]-(Table1[[#This Row],[Unit Sale Price]]*0.15),"")</f>
        <v/>
      </c>
      <c r="P1094" s="12" t="str">
        <f>IFERROR(Table1[[#This Row],[Unit Sale Price]]-Table1[[#This Row],[Unit Purchase Price]],"")</f>
        <v/>
      </c>
    </row>
    <row r="1095" spans="1:16" ht="16.5" x14ac:dyDescent="0.3">
      <c r="A1095" s="6">
        <f t="shared" si="17"/>
        <v>1094</v>
      </c>
      <c r="B1095" s="7"/>
      <c r="C1095" s="7"/>
      <c r="D1095" s="7"/>
      <c r="E1095" s="7"/>
      <c r="F1095" s="7"/>
      <c r="G1095" s="7"/>
      <c r="H1095" s="7"/>
      <c r="I1095" s="7"/>
      <c r="J1095" s="7"/>
      <c r="K1095" s="7"/>
      <c r="L1095" s="10">
        <f>IFERROR(Table1[[#This Row],[Pack Sale Price]]*Table1[[#This Row],[Current Packs in Stock]],"")</f>
        <v>0</v>
      </c>
      <c r="M1095" s="10" t="str">
        <f>IFERROR(Table1[[#This Row],[Total Packs]]/(Table1[[#This Row],[Current Packs in Stock]]*Table1[[#This Row],[Qty per Pack]]),"")</f>
        <v/>
      </c>
      <c r="N1095" s="10">
        <f>Table1[[#This Row],[Total Packs]]-(Table1[[#This Row],[Total Packs]]*0.15)</f>
        <v>0</v>
      </c>
      <c r="O1095" s="10" t="str">
        <f>IFERROR(Table1[[#This Row],[Unit Sale Price]]-(Table1[[#This Row],[Unit Sale Price]]*0.15),"")</f>
        <v/>
      </c>
      <c r="P1095" s="12" t="str">
        <f>IFERROR(Table1[[#This Row],[Unit Sale Price]]-Table1[[#This Row],[Unit Purchase Price]],"")</f>
        <v/>
      </c>
    </row>
    <row r="1096" spans="1:16" ht="16.5" x14ac:dyDescent="0.3">
      <c r="A1096" s="6">
        <f t="shared" si="17"/>
        <v>1095</v>
      </c>
      <c r="B1096" s="7"/>
      <c r="C1096" s="7"/>
      <c r="D1096" s="7"/>
      <c r="E1096" s="7"/>
      <c r="F1096" s="7"/>
      <c r="G1096" s="7"/>
      <c r="H1096" s="7"/>
      <c r="I1096" s="7"/>
      <c r="J1096" s="7"/>
      <c r="K1096" s="7"/>
      <c r="L1096" s="10">
        <f>IFERROR(Table1[[#This Row],[Pack Sale Price]]*Table1[[#This Row],[Current Packs in Stock]],"")</f>
        <v>0</v>
      </c>
      <c r="M1096" s="10" t="str">
        <f>IFERROR(Table1[[#This Row],[Total Packs]]/(Table1[[#This Row],[Current Packs in Stock]]*Table1[[#This Row],[Qty per Pack]]),"")</f>
        <v/>
      </c>
      <c r="N1096" s="10">
        <f>Table1[[#This Row],[Total Packs]]-(Table1[[#This Row],[Total Packs]]*0.15)</f>
        <v>0</v>
      </c>
      <c r="O1096" s="10" t="str">
        <f>IFERROR(Table1[[#This Row],[Unit Sale Price]]-(Table1[[#This Row],[Unit Sale Price]]*0.15),"")</f>
        <v/>
      </c>
      <c r="P1096" s="12" t="str">
        <f>IFERROR(Table1[[#This Row],[Unit Sale Price]]-Table1[[#This Row],[Unit Purchase Price]],"")</f>
        <v/>
      </c>
    </row>
    <row r="1097" spans="1:16" ht="16.5" x14ac:dyDescent="0.3">
      <c r="A1097" s="6">
        <f t="shared" si="17"/>
        <v>1096</v>
      </c>
      <c r="B1097" s="7"/>
      <c r="C1097" s="7"/>
      <c r="D1097" s="7"/>
      <c r="E1097" s="7"/>
      <c r="F1097" s="7"/>
      <c r="G1097" s="7"/>
      <c r="H1097" s="7"/>
      <c r="I1097" s="7"/>
      <c r="J1097" s="7"/>
      <c r="K1097" s="7"/>
      <c r="L1097" s="10">
        <f>IFERROR(Table1[[#This Row],[Pack Sale Price]]*Table1[[#This Row],[Current Packs in Stock]],"")</f>
        <v>0</v>
      </c>
      <c r="M1097" s="10" t="str">
        <f>IFERROR(Table1[[#This Row],[Total Packs]]/(Table1[[#This Row],[Current Packs in Stock]]*Table1[[#This Row],[Qty per Pack]]),"")</f>
        <v/>
      </c>
      <c r="N1097" s="10">
        <f>Table1[[#This Row],[Total Packs]]-(Table1[[#This Row],[Total Packs]]*0.15)</f>
        <v>0</v>
      </c>
      <c r="O1097" s="10" t="str">
        <f>IFERROR(Table1[[#This Row],[Unit Sale Price]]-(Table1[[#This Row],[Unit Sale Price]]*0.15),"")</f>
        <v/>
      </c>
      <c r="P1097" s="12" t="str">
        <f>IFERROR(Table1[[#This Row],[Unit Sale Price]]-Table1[[#This Row],[Unit Purchase Price]],"")</f>
        <v/>
      </c>
    </row>
    <row r="1098" spans="1:16" ht="16.5" x14ac:dyDescent="0.3">
      <c r="A1098" s="6">
        <f t="shared" si="17"/>
        <v>1097</v>
      </c>
      <c r="B1098" s="7"/>
      <c r="C1098" s="7"/>
      <c r="D1098" s="7"/>
      <c r="E1098" s="7"/>
      <c r="F1098" s="7"/>
      <c r="G1098" s="7"/>
      <c r="H1098" s="7"/>
      <c r="I1098" s="7"/>
      <c r="J1098" s="7"/>
      <c r="K1098" s="7"/>
      <c r="L1098" s="10">
        <f>IFERROR(Table1[[#This Row],[Pack Sale Price]]*Table1[[#This Row],[Current Packs in Stock]],"")</f>
        <v>0</v>
      </c>
      <c r="M1098" s="10" t="str">
        <f>IFERROR(Table1[[#This Row],[Total Packs]]/(Table1[[#This Row],[Current Packs in Stock]]*Table1[[#This Row],[Qty per Pack]]),"")</f>
        <v/>
      </c>
      <c r="N1098" s="10">
        <f>Table1[[#This Row],[Total Packs]]-(Table1[[#This Row],[Total Packs]]*0.15)</f>
        <v>0</v>
      </c>
      <c r="O1098" s="10" t="str">
        <f>IFERROR(Table1[[#This Row],[Unit Sale Price]]-(Table1[[#This Row],[Unit Sale Price]]*0.15),"")</f>
        <v/>
      </c>
      <c r="P1098" s="12" t="str">
        <f>IFERROR(Table1[[#This Row],[Unit Sale Price]]-Table1[[#This Row],[Unit Purchase Price]],"")</f>
        <v/>
      </c>
    </row>
    <row r="1099" spans="1:16" ht="16.5" x14ac:dyDescent="0.3">
      <c r="A1099" s="6">
        <f t="shared" si="17"/>
        <v>1098</v>
      </c>
      <c r="B1099" s="7"/>
      <c r="C1099" s="7"/>
      <c r="D1099" s="7"/>
      <c r="E1099" s="7"/>
      <c r="F1099" s="7"/>
      <c r="G1099" s="7"/>
      <c r="H1099" s="7"/>
      <c r="I1099" s="7"/>
      <c r="J1099" s="7"/>
      <c r="K1099" s="7"/>
      <c r="L1099" s="10">
        <f>IFERROR(Table1[[#This Row],[Pack Sale Price]]*Table1[[#This Row],[Current Packs in Stock]],"")</f>
        <v>0</v>
      </c>
      <c r="M1099" s="10" t="str">
        <f>IFERROR(Table1[[#This Row],[Total Packs]]/(Table1[[#This Row],[Current Packs in Stock]]*Table1[[#This Row],[Qty per Pack]]),"")</f>
        <v/>
      </c>
      <c r="N1099" s="10">
        <f>Table1[[#This Row],[Total Packs]]-(Table1[[#This Row],[Total Packs]]*0.15)</f>
        <v>0</v>
      </c>
      <c r="O1099" s="10" t="str">
        <f>IFERROR(Table1[[#This Row],[Unit Sale Price]]-(Table1[[#This Row],[Unit Sale Price]]*0.15),"")</f>
        <v/>
      </c>
      <c r="P1099" s="12" t="str">
        <f>IFERROR(Table1[[#This Row],[Unit Sale Price]]-Table1[[#This Row],[Unit Purchase Price]],"")</f>
        <v/>
      </c>
    </row>
    <row r="1100" spans="1:16" ht="16.5" x14ac:dyDescent="0.3">
      <c r="A1100" s="6">
        <f t="shared" si="17"/>
        <v>1099</v>
      </c>
      <c r="B1100" s="7"/>
      <c r="C1100" s="7"/>
      <c r="D1100" s="7"/>
      <c r="E1100" s="7"/>
      <c r="F1100" s="7"/>
      <c r="G1100" s="7"/>
      <c r="H1100" s="7"/>
      <c r="I1100" s="7"/>
      <c r="J1100" s="7"/>
      <c r="K1100" s="7"/>
      <c r="L1100" s="10">
        <f>IFERROR(Table1[[#This Row],[Pack Sale Price]]*Table1[[#This Row],[Current Packs in Stock]],"")</f>
        <v>0</v>
      </c>
      <c r="M1100" s="10" t="str">
        <f>IFERROR(Table1[[#This Row],[Total Packs]]/(Table1[[#This Row],[Current Packs in Stock]]*Table1[[#This Row],[Qty per Pack]]),"")</f>
        <v/>
      </c>
      <c r="N1100" s="10">
        <f>Table1[[#This Row],[Total Packs]]-(Table1[[#This Row],[Total Packs]]*0.15)</f>
        <v>0</v>
      </c>
      <c r="O1100" s="10" t="str">
        <f>IFERROR(Table1[[#This Row],[Unit Sale Price]]-(Table1[[#This Row],[Unit Sale Price]]*0.15),"")</f>
        <v/>
      </c>
      <c r="P1100" s="12" t="str">
        <f>IFERROR(Table1[[#This Row],[Unit Sale Price]]-Table1[[#This Row],[Unit Purchase Price]],"")</f>
        <v/>
      </c>
    </row>
    <row r="1101" spans="1:16" ht="16.5" x14ac:dyDescent="0.3">
      <c r="A1101" s="6">
        <f t="shared" si="17"/>
        <v>1100</v>
      </c>
      <c r="B1101" s="7"/>
      <c r="C1101" s="7"/>
      <c r="D1101" s="7"/>
      <c r="E1101" s="7"/>
      <c r="F1101" s="7"/>
      <c r="G1101" s="7"/>
      <c r="H1101" s="7"/>
      <c r="I1101" s="7"/>
      <c r="J1101" s="7"/>
      <c r="K1101" s="7"/>
      <c r="L1101" s="10">
        <f>IFERROR(Table1[[#This Row],[Pack Sale Price]]*Table1[[#This Row],[Current Packs in Stock]],"")</f>
        <v>0</v>
      </c>
      <c r="M1101" s="10" t="str">
        <f>IFERROR(Table1[[#This Row],[Total Packs]]/(Table1[[#This Row],[Current Packs in Stock]]*Table1[[#This Row],[Qty per Pack]]),"")</f>
        <v/>
      </c>
      <c r="N1101" s="10">
        <f>Table1[[#This Row],[Total Packs]]-(Table1[[#This Row],[Total Packs]]*0.15)</f>
        <v>0</v>
      </c>
      <c r="O1101" s="10" t="str">
        <f>IFERROR(Table1[[#This Row],[Unit Sale Price]]-(Table1[[#This Row],[Unit Sale Price]]*0.15),"")</f>
        <v/>
      </c>
      <c r="P1101" s="12" t="str">
        <f>IFERROR(Table1[[#This Row],[Unit Sale Price]]-Table1[[#This Row],[Unit Purchase Price]],"")</f>
        <v/>
      </c>
    </row>
    <row r="1102" spans="1:16" ht="16.5" x14ac:dyDescent="0.3">
      <c r="A1102" s="6">
        <f t="shared" si="17"/>
        <v>1101</v>
      </c>
      <c r="B1102" s="7"/>
      <c r="C1102" s="7"/>
      <c r="D1102" s="7"/>
      <c r="E1102" s="7"/>
      <c r="F1102" s="7"/>
      <c r="G1102" s="7"/>
      <c r="H1102" s="7"/>
      <c r="I1102" s="7"/>
      <c r="J1102" s="7"/>
      <c r="K1102" s="7"/>
      <c r="L1102" s="10">
        <f>IFERROR(Table1[[#This Row],[Pack Sale Price]]*Table1[[#This Row],[Current Packs in Stock]],"")</f>
        <v>0</v>
      </c>
      <c r="M1102" s="10" t="str">
        <f>IFERROR(Table1[[#This Row],[Total Packs]]/(Table1[[#This Row],[Current Packs in Stock]]*Table1[[#This Row],[Qty per Pack]]),"")</f>
        <v/>
      </c>
      <c r="N1102" s="10">
        <f>Table1[[#This Row],[Total Packs]]-(Table1[[#This Row],[Total Packs]]*0.15)</f>
        <v>0</v>
      </c>
      <c r="O1102" s="10" t="str">
        <f>IFERROR(Table1[[#This Row],[Unit Sale Price]]-(Table1[[#This Row],[Unit Sale Price]]*0.15),"")</f>
        <v/>
      </c>
      <c r="P1102" s="12" t="str">
        <f>IFERROR(Table1[[#This Row],[Unit Sale Price]]-Table1[[#This Row],[Unit Purchase Price]],"")</f>
        <v/>
      </c>
    </row>
    <row r="1103" spans="1:16" ht="16.5" x14ac:dyDescent="0.3">
      <c r="A1103" s="6">
        <f t="shared" si="17"/>
        <v>1102</v>
      </c>
      <c r="B1103" s="7"/>
      <c r="C1103" s="7"/>
      <c r="D1103" s="7"/>
      <c r="E1103" s="7"/>
      <c r="F1103" s="7"/>
      <c r="G1103" s="7"/>
      <c r="H1103" s="7"/>
      <c r="I1103" s="7"/>
      <c r="J1103" s="7"/>
      <c r="K1103" s="7"/>
      <c r="L1103" s="10">
        <f>IFERROR(Table1[[#This Row],[Pack Sale Price]]*Table1[[#This Row],[Current Packs in Stock]],"")</f>
        <v>0</v>
      </c>
      <c r="M1103" s="10" t="str">
        <f>IFERROR(Table1[[#This Row],[Total Packs]]/(Table1[[#This Row],[Current Packs in Stock]]*Table1[[#This Row],[Qty per Pack]]),"")</f>
        <v/>
      </c>
      <c r="N1103" s="10">
        <f>Table1[[#This Row],[Total Packs]]-(Table1[[#This Row],[Total Packs]]*0.15)</f>
        <v>0</v>
      </c>
      <c r="O1103" s="10" t="str">
        <f>IFERROR(Table1[[#This Row],[Unit Sale Price]]-(Table1[[#This Row],[Unit Sale Price]]*0.15),"")</f>
        <v/>
      </c>
      <c r="P1103" s="12" t="str">
        <f>IFERROR(Table1[[#This Row],[Unit Sale Price]]-Table1[[#This Row],[Unit Purchase Price]],"")</f>
        <v/>
      </c>
    </row>
    <row r="1104" spans="1:16" ht="16.5" x14ac:dyDescent="0.3">
      <c r="A1104" s="6">
        <f t="shared" si="17"/>
        <v>1103</v>
      </c>
      <c r="B1104" s="7"/>
      <c r="C1104" s="7"/>
      <c r="D1104" s="7"/>
      <c r="E1104" s="7"/>
      <c r="F1104" s="7"/>
      <c r="G1104" s="7"/>
      <c r="H1104" s="7"/>
      <c r="I1104" s="7"/>
      <c r="J1104" s="7"/>
      <c r="K1104" s="7"/>
      <c r="L1104" s="10">
        <f>IFERROR(Table1[[#This Row],[Pack Sale Price]]*Table1[[#This Row],[Current Packs in Stock]],"")</f>
        <v>0</v>
      </c>
      <c r="M1104" s="10" t="str">
        <f>IFERROR(Table1[[#This Row],[Total Packs]]/(Table1[[#This Row],[Current Packs in Stock]]*Table1[[#This Row],[Qty per Pack]]),"")</f>
        <v/>
      </c>
      <c r="N1104" s="10">
        <f>Table1[[#This Row],[Total Packs]]-(Table1[[#This Row],[Total Packs]]*0.15)</f>
        <v>0</v>
      </c>
      <c r="O1104" s="10" t="str">
        <f>IFERROR(Table1[[#This Row],[Unit Sale Price]]-(Table1[[#This Row],[Unit Sale Price]]*0.15),"")</f>
        <v/>
      </c>
      <c r="P1104" s="12" t="str">
        <f>IFERROR(Table1[[#This Row],[Unit Sale Price]]-Table1[[#This Row],[Unit Purchase Price]],"")</f>
        <v/>
      </c>
    </row>
    <row r="1105" spans="1:16" ht="16.5" x14ac:dyDescent="0.3">
      <c r="A1105" s="6">
        <f t="shared" si="17"/>
        <v>1104</v>
      </c>
      <c r="B1105" s="7"/>
      <c r="C1105" s="7"/>
      <c r="D1105" s="7"/>
      <c r="E1105" s="7"/>
      <c r="F1105" s="7"/>
      <c r="G1105" s="7"/>
      <c r="H1105" s="7"/>
      <c r="I1105" s="7"/>
      <c r="J1105" s="7"/>
      <c r="K1105" s="7"/>
      <c r="L1105" s="10">
        <f>IFERROR(Table1[[#This Row],[Pack Sale Price]]*Table1[[#This Row],[Current Packs in Stock]],"")</f>
        <v>0</v>
      </c>
      <c r="M1105" s="10" t="str">
        <f>IFERROR(Table1[[#This Row],[Total Packs]]/(Table1[[#This Row],[Current Packs in Stock]]*Table1[[#This Row],[Qty per Pack]]),"")</f>
        <v/>
      </c>
      <c r="N1105" s="10">
        <f>Table1[[#This Row],[Total Packs]]-(Table1[[#This Row],[Total Packs]]*0.15)</f>
        <v>0</v>
      </c>
      <c r="O1105" s="10" t="str">
        <f>IFERROR(Table1[[#This Row],[Unit Sale Price]]-(Table1[[#This Row],[Unit Sale Price]]*0.15),"")</f>
        <v/>
      </c>
      <c r="P1105" s="12" t="str">
        <f>IFERROR(Table1[[#This Row],[Unit Sale Price]]-Table1[[#This Row],[Unit Purchase Price]],"")</f>
        <v/>
      </c>
    </row>
    <row r="1106" spans="1:16" ht="16.5" x14ac:dyDescent="0.3">
      <c r="A1106" s="6">
        <f t="shared" si="17"/>
        <v>1105</v>
      </c>
      <c r="B1106" s="7"/>
      <c r="C1106" s="7"/>
      <c r="D1106" s="7"/>
      <c r="E1106" s="7"/>
      <c r="F1106" s="7"/>
      <c r="G1106" s="7"/>
      <c r="H1106" s="7"/>
      <c r="I1106" s="7"/>
      <c r="J1106" s="7"/>
      <c r="K1106" s="7"/>
      <c r="L1106" s="10">
        <f>IFERROR(Table1[[#This Row],[Pack Sale Price]]*Table1[[#This Row],[Current Packs in Stock]],"")</f>
        <v>0</v>
      </c>
      <c r="M1106" s="10" t="str">
        <f>IFERROR(Table1[[#This Row],[Total Packs]]/(Table1[[#This Row],[Current Packs in Stock]]*Table1[[#This Row],[Qty per Pack]]),"")</f>
        <v/>
      </c>
      <c r="N1106" s="10">
        <f>Table1[[#This Row],[Total Packs]]-(Table1[[#This Row],[Total Packs]]*0.15)</f>
        <v>0</v>
      </c>
      <c r="O1106" s="10" t="str">
        <f>IFERROR(Table1[[#This Row],[Unit Sale Price]]-(Table1[[#This Row],[Unit Sale Price]]*0.15),"")</f>
        <v/>
      </c>
      <c r="P1106" s="12" t="str">
        <f>IFERROR(Table1[[#This Row],[Unit Sale Price]]-Table1[[#This Row],[Unit Purchase Price]],"")</f>
        <v/>
      </c>
    </row>
    <row r="1107" spans="1:16" ht="16.5" x14ac:dyDescent="0.3">
      <c r="A1107" s="6">
        <f t="shared" si="17"/>
        <v>1106</v>
      </c>
      <c r="B1107" s="7"/>
      <c r="C1107" s="7"/>
      <c r="D1107" s="7"/>
      <c r="E1107" s="7"/>
      <c r="F1107" s="7"/>
      <c r="G1107" s="7"/>
      <c r="H1107" s="7"/>
      <c r="I1107" s="7"/>
      <c r="J1107" s="7"/>
      <c r="K1107" s="7"/>
      <c r="L1107" s="10">
        <f>IFERROR(Table1[[#This Row],[Pack Sale Price]]*Table1[[#This Row],[Current Packs in Stock]],"")</f>
        <v>0</v>
      </c>
      <c r="M1107" s="10" t="str">
        <f>IFERROR(Table1[[#This Row],[Total Packs]]/(Table1[[#This Row],[Current Packs in Stock]]*Table1[[#This Row],[Qty per Pack]]),"")</f>
        <v/>
      </c>
      <c r="N1107" s="10">
        <f>Table1[[#This Row],[Total Packs]]-(Table1[[#This Row],[Total Packs]]*0.15)</f>
        <v>0</v>
      </c>
      <c r="O1107" s="10" t="str">
        <f>IFERROR(Table1[[#This Row],[Unit Sale Price]]-(Table1[[#This Row],[Unit Sale Price]]*0.15),"")</f>
        <v/>
      </c>
      <c r="P1107" s="12" t="str">
        <f>IFERROR(Table1[[#This Row],[Unit Sale Price]]-Table1[[#This Row],[Unit Purchase Price]],"")</f>
        <v/>
      </c>
    </row>
    <row r="1108" spans="1:16" ht="16.5" x14ac:dyDescent="0.3">
      <c r="A1108" s="6">
        <f t="shared" si="17"/>
        <v>1107</v>
      </c>
      <c r="B1108" s="7"/>
      <c r="C1108" s="7"/>
      <c r="D1108" s="7"/>
      <c r="E1108" s="7"/>
      <c r="F1108" s="7"/>
      <c r="G1108" s="7"/>
      <c r="H1108" s="7"/>
      <c r="I1108" s="7"/>
      <c r="J1108" s="7"/>
      <c r="K1108" s="7"/>
      <c r="L1108" s="10">
        <f>IFERROR(Table1[[#This Row],[Pack Sale Price]]*Table1[[#This Row],[Current Packs in Stock]],"")</f>
        <v>0</v>
      </c>
      <c r="M1108" s="10" t="str">
        <f>IFERROR(Table1[[#This Row],[Total Packs]]/(Table1[[#This Row],[Current Packs in Stock]]*Table1[[#This Row],[Qty per Pack]]),"")</f>
        <v/>
      </c>
      <c r="N1108" s="10">
        <f>Table1[[#This Row],[Total Packs]]-(Table1[[#This Row],[Total Packs]]*0.15)</f>
        <v>0</v>
      </c>
      <c r="O1108" s="10" t="str">
        <f>IFERROR(Table1[[#This Row],[Unit Sale Price]]-(Table1[[#This Row],[Unit Sale Price]]*0.15),"")</f>
        <v/>
      </c>
      <c r="P1108" s="12" t="str">
        <f>IFERROR(Table1[[#This Row],[Unit Sale Price]]-Table1[[#This Row],[Unit Purchase Price]],"")</f>
        <v/>
      </c>
    </row>
    <row r="1109" spans="1:16" ht="16.5" x14ac:dyDescent="0.3">
      <c r="A1109" s="6">
        <f t="shared" si="17"/>
        <v>1108</v>
      </c>
      <c r="B1109" s="7"/>
      <c r="C1109" s="7"/>
      <c r="D1109" s="7"/>
      <c r="E1109" s="7"/>
      <c r="F1109" s="7"/>
      <c r="G1109" s="7"/>
      <c r="H1109" s="7"/>
      <c r="I1109" s="7"/>
      <c r="J1109" s="7"/>
      <c r="K1109" s="7"/>
      <c r="L1109" s="10">
        <f>IFERROR(Table1[[#This Row],[Pack Sale Price]]*Table1[[#This Row],[Current Packs in Stock]],"")</f>
        <v>0</v>
      </c>
      <c r="M1109" s="10" t="str">
        <f>IFERROR(Table1[[#This Row],[Total Packs]]/(Table1[[#This Row],[Current Packs in Stock]]*Table1[[#This Row],[Qty per Pack]]),"")</f>
        <v/>
      </c>
      <c r="N1109" s="10">
        <f>Table1[[#This Row],[Total Packs]]-(Table1[[#This Row],[Total Packs]]*0.15)</f>
        <v>0</v>
      </c>
      <c r="O1109" s="10" t="str">
        <f>IFERROR(Table1[[#This Row],[Unit Sale Price]]-(Table1[[#This Row],[Unit Sale Price]]*0.15),"")</f>
        <v/>
      </c>
      <c r="P1109" s="12" t="str">
        <f>IFERROR(Table1[[#This Row],[Unit Sale Price]]-Table1[[#This Row],[Unit Purchase Price]],"")</f>
        <v/>
      </c>
    </row>
    <row r="1110" spans="1:16" ht="16.5" x14ac:dyDescent="0.3">
      <c r="A1110" s="6">
        <f t="shared" si="17"/>
        <v>1109</v>
      </c>
      <c r="B1110" s="7"/>
      <c r="C1110" s="7"/>
      <c r="D1110" s="7"/>
      <c r="E1110" s="7"/>
      <c r="F1110" s="7"/>
      <c r="G1110" s="7"/>
      <c r="H1110" s="7"/>
      <c r="I1110" s="7"/>
      <c r="J1110" s="7"/>
      <c r="K1110" s="7"/>
      <c r="L1110" s="10">
        <f>IFERROR(Table1[[#This Row],[Pack Sale Price]]*Table1[[#This Row],[Current Packs in Stock]],"")</f>
        <v>0</v>
      </c>
      <c r="M1110" s="10" t="str">
        <f>IFERROR(Table1[[#This Row],[Total Packs]]/(Table1[[#This Row],[Current Packs in Stock]]*Table1[[#This Row],[Qty per Pack]]),"")</f>
        <v/>
      </c>
      <c r="N1110" s="10">
        <f>Table1[[#This Row],[Total Packs]]-(Table1[[#This Row],[Total Packs]]*0.15)</f>
        <v>0</v>
      </c>
      <c r="O1110" s="10" t="str">
        <f>IFERROR(Table1[[#This Row],[Unit Sale Price]]-(Table1[[#This Row],[Unit Sale Price]]*0.15),"")</f>
        <v/>
      </c>
      <c r="P1110" s="12" t="str">
        <f>IFERROR(Table1[[#This Row],[Unit Sale Price]]-Table1[[#This Row],[Unit Purchase Price]],"")</f>
        <v/>
      </c>
    </row>
    <row r="1111" spans="1:16" ht="16.5" x14ac:dyDescent="0.3">
      <c r="A1111" s="6">
        <f t="shared" si="17"/>
        <v>1110</v>
      </c>
      <c r="B1111" s="7"/>
      <c r="C1111" s="7"/>
      <c r="D1111" s="7"/>
      <c r="E1111" s="7"/>
      <c r="F1111" s="7"/>
      <c r="G1111" s="7"/>
      <c r="H1111" s="7"/>
      <c r="I1111" s="7"/>
      <c r="J1111" s="7"/>
      <c r="K1111" s="7"/>
      <c r="L1111" s="10">
        <f>IFERROR(Table1[[#This Row],[Pack Sale Price]]*Table1[[#This Row],[Current Packs in Stock]],"")</f>
        <v>0</v>
      </c>
      <c r="M1111" s="10" t="str">
        <f>IFERROR(Table1[[#This Row],[Total Packs]]/(Table1[[#This Row],[Current Packs in Stock]]*Table1[[#This Row],[Qty per Pack]]),"")</f>
        <v/>
      </c>
      <c r="N1111" s="10">
        <f>Table1[[#This Row],[Total Packs]]-(Table1[[#This Row],[Total Packs]]*0.15)</f>
        <v>0</v>
      </c>
      <c r="O1111" s="10" t="str">
        <f>IFERROR(Table1[[#This Row],[Unit Sale Price]]-(Table1[[#This Row],[Unit Sale Price]]*0.15),"")</f>
        <v/>
      </c>
      <c r="P1111" s="12" t="str">
        <f>IFERROR(Table1[[#This Row],[Unit Sale Price]]-Table1[[#This Row],[Unit Purchase Price]],"")</f>
        <v/>
      </c>
    </row>
    <row r="1112" spans="1:16" ht="16.5" x14ac:dyDescent="0.3">
      <c r="A1112" s="6">
        <f t="shared" si="17"/>
        <v>1111</v>
      </c>
      <c r="B1112" s="7"/>
      <c r="C1112" s="7"/>
      <c r="D1112" s="7"/>
      <c r="E1112" s="7"/>
      <c r="F1112" s="7"/>
      <c r="G1112" s="7"/>
      <c r="H1112" s="7"/>
      <c r="I1112" s="7"/>
      <c r="J1112" s="7"/>
      <c r="K1112" s="7"/>
      <c r="L1112" s="10">
        <f>IFERROR(Table1[[#This Row],[Pack Sale Price]]*Table1[[#This Row],[Current Packs in Stock]],"")</f>
        <v>0</v>
      </c>
      <c r="M1112" s="10" t="str">
        <f>IFERROR(Table1[[#This Row],[Total Packs]]/(Table1[[#This Row],[Current Packs in Stock]]*Table1[[#This Row],[Qty per Pack]]),"")</f>
        <v/>
      </c>
      <c r="N1112" s="10">
        <f>Table1[[#This Row],[Total Packs]]-(Table1[[#This Row],[Total Packs]]*0.15)</f>
        <v>0</v>
      </c>
      <c r="O1112" s="10" t="str">
        <f>IFERROR(Table1[[#This Row],[Unit Sale Price]]-(Table1[[#This Row],[Unit Sale Price]]*0.15),"")</f>
        <v/>
      </c>
      <c r="P1112" s="12" t="str">
        <f>IFERROR(Table1[[#This Row],[Unit Sale Price]]-Table1[[#This Row],[Unit Purchase Price]],"")</f>
        <v/>
      </c>
    </row>
    <row r="1113" spans="1:16" ht="16.5" x14ac:dyDescent="0.3">
      <c r="A1113" s="6">
        <f t="shared" si="17"/>
        <v>1112</v>
      </c>
      <c r="B1113" s="7"/>
      <c r="C1113" s="7"/>
      <c r="D1113" s="7"/>
      <c r="E1113" s="7"/>
      <c r="F1113" s="7"/>
      <c r="G1113" s="7"/>
      <c r="H1113" s="7"/>
      <c r="I1113" s="7"/>
      <c r="J1113" s="7"/>
      <c r="K1113" s="7"/>
      <c r="L1113" s="10">
        <f>IFERROR(Table1[[#This Row],[Pack Sale Price]]*Table1[[#This Row],[Current Packs in Stock]],"")</f>
        <v>0</v>
      </c>
      <c r="M1113" s="10" t="str">
        <f>IFERROR(Table1[[#This Row],[Total Packs]]/(Table1[[#This Row],[Current Packs in Stock]]*Table1[[#This Row],[Qty per Pack]]),"")</f>
        <v/>
      </c>
      <c r="N1113" s="10">
        <f>Table1[[#This Row],[Total Packs]]-(Table1[[#This Row],[Total Packs]]*0.15)</f>
        <v>0</v>
      </c>
      <c r="O1113" s="10" t="str">
        <f>IFERROR(Table1[[#This Row],[Unit Sale Price]]-(Table1[[#This Row],[Unit Sale Price]]*0.15),"")</f>
        <v/>
      </c>
      <c r="P1113" s="12" t="str">
        <f>IFERROR(Table1[[#This Row],[Unit Sale Price]]-Table1[[#This Row],[Unit Purchase Price]],"")</f>
        <v/>
      </c>
    </row>
    <row r="1114" spans="1:16" ht="16.5" x14ac:dyDescent="0.3">
      <c r="A1114" s="6">
        <f t="shared" si="17"/>
        <v>1113</v>
      </c>
      <c r="B1114" s="7"/>
      <c r="C1114" s="7"/>
      <c r="D1114" s="7"/>
      <c r="E1114" s="7"/>
      <c r="F1114" s="7"/>
      <c r="G1114" s="7"/>
      <c r="H1114" s="7"/>
      <c r="I1114" s="7"/>
      <c r="J1114" s="7"/>
      <c r="K1114" s="7"/>
      <c r="L1114" s="10">
        <f>IFERROR(Table1[[#This Row],[Pack Sale Price]]*Table1[[#This Row],[Current Packs in Stock]],"")</f>
        <v>0</v>
      </c>
      <c r="M1114" s="10" t="str">
        <f>IFERROR(Table1[[#This Row],[Total Packs]]/(Table1[[#This Row],[Current Packs in Stock]]*Table1[[#This Row],[Qty per Pack]]),"")</f>
        <v/>
      </c>
      <c r="N1114" s="10">
        <f>Table1[[#This Row],[Total Packs]]-(Table1[[#This Row],[Total Packs]]*0.15)</f>
        <v>0</v>
      </c>
      <c r="O1114" s="10" t="str">
        <f>IFERROR(Table1[[#This Row],[Unit Sale Price]]-(Table1[[#This Row],[Unit Sale Price]]*0.15),"")</f>
        <v/>
      </c>
      <c r="P1114" s="12" t="str">
        <f>IFERROR(Table1[[#This Row],[Unit Sale Price]]-Table1[[#This Row],[Unit Purchase Price]],"")</f>
        <v/>
      </c>
    </row>
    <row r="1115" spans="1:16" ht="16.5" x14ac:dyDescent="0.3">
      <c r="A1115" s="6">
        <f t="shared" si="17"/>
        <v>1114</v>
      </c>
      <c r="B1115" s="7"/>
      <c r="C1115" s="7"/>
      <c r="D1115" s="7"/>
      <c r="E1115" s="7"/>
      <c r="F1115" s="7"/>
      <c r="G1115" s="7"/>
      <c r="H1115" s="7"/>
      <c r="I1115" s="7"/>
      <c r="J1115" s="7"/>
      <c r="K1115" s="7"/>
      <c r="L1115" s="10">
        <f>IFERROR(Table1[[#This Row],[Pack Sale Price]]*Table1[[#This Row],[Current Packs in Stock]],"")</f>
        <v>0</v>
      </c>
      <c r="M1115" s="10" t="str">
        <f>IFERROR(Table1[[#This Row],[Total Packs]]/(Table1[[#This Row],[Current Packs in Stock]]*Table1[[#This Row],[Qty per Pack]]),"")</f>
        <v/>
      </c>
      <c r="N1115" s="10">
        <f>Table1[[#This Row],[Total Packs]]-(Table1[[#This Row],[Total Packs]]*0.15)</f>
        <v>0</v>
      </c>
      <c r="O1115" s="10" t="str">
        <f>IFERROR(Table1[[#This Row],[Unit Sale Price]]-(Table1[[#This Row],[Unit Sale Price]]*0.15),"")</f>
        <v/>
      </c>
      <c r="P1115" s="12" t="str">
        <f>IFERROR(Table1[[#This Row],[Unit Sale Price]]-Table1[[#This Row],[Unit Purchase Price]],"")</f>
        <v/>
      </c>
    </row>
    <row r="1116" spans="1:16" ht="16.5" x14ac:dyDescent="0.3">
      <c r="A1116" s="6">
        <f t="shared" si="17"/>
        <v>1115</v>
      </c>
      <c r="B1116" s="7"/>
      <c r="C1116" s="7"/>
      <c r="D1116" s="7"/>
      <c r="E1116" s="7"/>
      <c r="F1116" s="7"/>
      <c r="G1116" s="7"/>
      <c r="H1116" s="7"/>
      <c r="I1116" s="7"/>
      <c r="J1116" s="7"/>
      <c r="K1116" s="7"/>
      <c r="L1116" s="10">
        <f>IFERROR(Table1[[#This Row],[Pack Sale Price]]*Table1[[#This Row],[Current Packs in Stock]],"")</f>
        <v>0</v>
      </c>
      <c r="M1116" s="10" t="str">
        <f>IFERROR(Table1[[#This Row],[Total Packs]]/(Table1[[#This Row],[Current Packs in Stock]]*Table1[[#This Row],[Qty per Pack]]),"")</f>
        <v/>
      </c>
      <c r="N1116" s="10">
        <f>Table1[[#This Row],[Total Packs]]-(Table1[[#This Row],[Total Packs]]*0.15)</f>
        <v>0</v>
      </c>
      <c r="O1116" s="10" t="str">
        <f>IFERROR(Table1[[#This Row],[Unit Sale Price]]-(Table1[[#This Row],[Unit Sale Price]]*0.15),"")</f>
        <v/>
      </c>
      <c r="P1116" s="12" t="str">
        <f>IFERROR(Table1[[#This Row],[Unit Sale Price]]-Table1[[#This Row],[Unit Purchase Price]],"")</f>
        <v/>
      </c>
    </row>
    <row r="1117" spans="1:16" ht="16.5" x14ac:dyDescent="0.3">
      <c r="A1117" s="6">
        <f t="shared" si="17"/>
        <v>1116</v>
      </c>
      <c r="B1117" s="7"/>
      <c r="C1117" s="7"/>
      <c r="D1117" s="7"/>
      <c r="E1117" s="7"/>
      <c r="F1117" s="7"/>
      <c r="G1117" s="7"/>
      <c r="H1117" s="7"/>
      <c r="I1117" s="7"/>
      <c r="J1117" s="7"/>
      <c r="K1117" s="7"/>
      <c r="L1117" s="10">
        <f>IFERROR(Table1[[#This Row],[Pack Sale Price]]*Table1[[#This Row],[Current Packs in Stock]],"")</f>
        <v>0</v>
      </c>
      <c r="M1117" s="10" t="str">
        <f>IFERROR(Table1[[#This Row],[Total Packs]]/(Table1[[#This Row],[Current Packs in Stock]]*Table1[[#This Row],[Qty per Pack]]),"")</f>
        <v/>
      </c>
      <c r="N1117" s="10">
        <f>Table1[[#This Row],[Total Packs]]-(Table1[[#This Row],[Total Packs]]*0.15)</f>
        <v>0</v>
      </c>
      <c r="O1117" s="10" t="str">
        <f>IFERROR(Table1[[#This Row],[Unit Sale Price]]-(Table1[[#This Row],[Unit Sale Price]]*0.15),"")</f>
        <v/>
      </c>
      <c r="P1117" s="12" t="str">
        <f>IFERROR(Table1[[#This Row],[Unit Sale Price]]-Table1[[#This Row],[Unit Purchase Price]],"")</f>
        <v/>
      </c>
    </row>
    <row r="1118" spans="1:16" ht="16.5" x14ac:dyDescent="0.3">
      <c r="A1118" s="6">
        <f t="shared" si="17"/>
        <v>1117</v>
      </c>
      <c r="B1118" s="7"/>
      <c r="C1118" s="7"/>
      <c r="D1118" s="7"/>
      <c r="E1118" s="7"/>
      <c r="F1118" s="7"/>
      <c r="G1118" s="7"/>
      <c r="H1118" s="7"/>
      <c r="I1118" s="7"/>
      <c r="J1118" s="7"/>
      <c r="K1118" s="7"/>
      <c r="L1118" s="10">
        <f>IFERROR(Table1[[#This Row],[Pack Sale Price]]*Table1[[#This Row],[Current Packs in Stock]],"")</f>
        <v>0</v>
      </c>
      <c r="M1118" s="10" t="str">
        <f>IFERROR(Table1[[#This Row],[Total Packs]]/(Table1[[#This Row],[Current Packs in Stock]]*Table1[[#This Row],[Qty per Pack]]),"")</f>
        <v/>
      </c>
      <c r="N1118" s="10">
        <f>Table1[[#This Row],[Total Packs]]-(Table1[[#This Row],[Total Packs]]*0.15)</f>
        <v>0</v>
      </c>
      <c r="O1118" s="10" t="str">
        <f>IFERROR(Table1[[#This Row],[Unit Sale Price]]-(Table1[[#This Row],[Unit Sale Price]]*0.15),"")</f>
        <v/>
      </c>
      <c r="P1118" s="12" t="str">
        <f>IFERROR(Table1[[#This Row],[Unit Sale Price]]-Table1[[#This Row],[Unit Purchase Price]],"")</f>
        <v/>
      </c>
    </row>
    <row r="1119" spans="1:16" ht="16.5" x14ac:dyDescent="0.3">
      <c r="A1119" s="6">
        <f t="shared" si="17"/>
        <v>1118</v>
      </c>
      <c r="B1119" s="7"/>
      <c r="C1119" s="7"/>
      <c r="D1119" s="7"/>
      <c r="E1119" s="7"/>
      <c r="F1119" s="7"/>
      <c r="G1119" s="7"/>
      <c r="H1119" s="7"/>
      <c r="I1119" s="7"/>
      <c r="J1119" s="7"/>
      <c r="K1119" s="7"/>
      <c r="L1119" s="10">
        <f>IFERROR(Table1[[#This Row],[Pack Sale Price]]*Table1[[#This Row],[Current Packs in Stock]],"")</f>
        <v>0</v>
      </c>
      <c r="M1119" s="10" t="str">
        <f>IFERROR(Table1[[#This Row],[Total Packs]]/(Table1[[#This Row],[Current Packs in Stock]]*Table1[[#This Row],[Qty per Pack]]),"")</f>
        <v/>
      </c>
      <c r="N1119" s="10">
        <f>Table1[[#This Row],[Total Packs]]-(Table1[[#This Row],[Total Packs]]*0.15)</f>
        <v>0</v>
      </c>
      <c r="O1119" s="10" t="str">
        <f>IFERROR(Table1[[#This Row],[Unit Sale Price]]-(Table1[[#This Row],[Unit Sale Price]]*0.15),"")</f>
        <v/>
      </c>
      <c r="P1119" s="12" t="str">
        <f>IFERROR(Table1[[#This Row],[Unit Sale Price]]-Table1[[#This Row],[Unit Purchase Price]],"")</f>
        <v/>
      </c>
    </row>
    <row r="1120" spans="1:16" ht="16.5" x14ac:dyDescent="0.3">
      <c r="A1120" s="6">
        <f t="shared" si="17"/>
        <v>1119</v>
      </c>
      <c r="B1120" s="7"/>
      <c r="C1120" s="7"/>
      <c r="D1120" s="7"/>
      <c r="E1120" s="7"/>
      <c r="F1120" s="7"/>
      <c r="G1120" s="7"/>
      <c r="H1120" s="7"/>
      <c r="I1120" s="7"/>
      <c r="J1120" s="7"/>
      <c r="K1120" s="7"/>
      <c r="L1120" s="10">
        <f>IFERROR(Table1[[#This Row],[Pack Sale Price]]*Table1[[#This Row],[Current Packs in Stock]],"")</f>
        <v>0</v>
      </c>
      <c r="M1120" s="10" t="str">
        <f>IFERROR(Table1[[#This Row],[Total Packs]]/(Table1[[#This Row],[Current Packs in Stock]]*Table1[[#This Row],[Qty per Pack]]),"")</f>
        <v/>
      </c>
      <c r="N1120" s="10">
        <f>Table1[[#This Row],[Total Packs]]-(Table1[[#This Row],[Total Packs]]*0.15)</f>
        <v>0</v>
      </c>
      <c r="O1120" s="10" t="str">
        <f>IFERROR(Table1[[#This Row],[Unit Sale Price]]-(Table1[[#This Row],[Unit Sale Price]]*0.15),"")</f>
        <v/>
      </c>
      <c r="P1120" s="12" t="str">
        <f>IFERROR(Table1[[#This Row],[Unit Sale Price]]-Table1[[#This Row],[Unit Purchase Price]],"")</f>
        <v/>
      </c>
    </row>
    <row r="1121" spans="1:16" ht="16.5" x14ac:dyDescent="0.3">
      <c r="A1121" s="6">
        <f t="shared" si="17"/>
        <v>1120</v>
      </c>
      <c r="B1121" s="7"/>
      <c r="C1121" s="7"/>
      <c r="D1121" s="7"/>
      <c r="E1121" s="7"/>
      <c r="F1121" s="7"/>
      <c r="G1121" s="7"/>
      <c r="H1121" s="7"/>
      <c r="I1121" s="7"/>
      <c r="J1121" s="7"/>
      <c r="K1121" s="7"/>
      <c r="L1121" s="10">
        <f>IFERROR(Table1[[#This Row],[Pack Sale Price]]*Table1[[#This Row],[Current Packs in Stock]],"")</f>
        <v>0</v>
      </c>
      <c r="M1121" s="10" t="str">
        <f>IFERROR(Table1[[#This Row],[Total Packs]]/(Table1[[#This Row],[Current Packs in Stock]]*Table1[[#This Row],[Qty per Pack]]),"")</f>
        <v/>
      </c>
      <c r="N1121" s="10">
        <f>Table1[[#This Row],[Total Packs]]-(Table1[[#This Row],[Total Packs]]*0.15)</f>
        <v>0</v>
      </c>
      <c r="O1121" s="10" t="str">
        <f>IFERROR(Table1[[#This Row],[Unit Sale Price]]-(Table1[[#This Row],[Unit Sale Price]]*0.15),"")</f>
        <v/>
      </c>
      <c r="P1121" s="12" t="str">
        <f>IFERROR(Table1[[#This Row],[Unit Sale Price]]-Table1[[#This Row],[Unit Purchase Price]],"")</f>
        <v/>
      </c>
    </row>
    <row r="1122" spans="1:16" ht="16.5" x14ac:dyDescent="0.3">
      <c r="A1122" s="6">
        <f t="shared" si="17"/>
        <v>1121</v>
      </c>
      <c r="B1122" s="7"/>
      <c r="C1122" s="7"/>
      <c r="D1122" s="7"/>
      <c r="E1122" s="7"/>
      <c r="F1122" s="7"/>
      <c r="G1122" s="7"/>
      <c r="H1122" s="7"/>
      <c r="I1122" s="7"/>
      <c r="J1122" s="7"/>
      <c r="K1122" s="7"/>
      <c r="L1122" s="10">
        <f>IFERROR(Table1[[#This Row],[Pack Sale Price]]*Table1[[#This Row],[Current Packs in Stock]],"")</f>
        <v>0</v>
      </c>
      <c r="M1122" s="10" t="str">
        <f>IFERROR(Table1[[#This Row],[Total Packs]]/(Table1[[#This Row],[Current Packs in Stock]]*Table1[[#This Row],[Qty per Pack]]),"")</f>
        <v/>
      </c>
      <c r="N1122" s="10">
        <f>Table1[[#This Row],[Total Packs]]-(Table1[[#This Row],[Total Packs]]*0.15)</f>
        <v>0</v>
      </c>
      <c r="O1122" s="10" t="str">
        <f>IFERROR(Table1[[#This Row],[Unit Sale Price]]-(Table1[[#This Row],[Unit Sale Price]]*0.15),"")</f>
        <v/>
      </c>
      <c r="P1122" s="12" t="str">
        <f>IFERROR(Table1[[#This Row],[Unit Sale Price]]-Table1[[#This Row],[Unit Purchase Price]],"")</f>
        <v/>
      </c>
    </row>
    <row r="1123" spans="1:16" ht="16.5" x14ac:dyDescent="0.3">
      <c r="A1123" s="6">
        <f t="shared" si="17"/>
        <v>1122</v>
      </c>
      <c r="B1123" s="7"/>
      <c r="C1123" s="7"/>
      <c r="D1123" s="7"/>
      <c r="E1123" s="7"/>
      <c r="F1123" s="7"/>
      <c r="G1123" s="7"/>
      <c r="H1123" s="7"/>
      <c r="I1123" s="7"/>
      <c r="J1123" s="7"/>
      <c r="K1123" s="7"/>
      <c r="L1123" s="10">
        <f>IFERROR(Table1[[#This Row],[Pack Sale Price]]*Table1[[#This Row],[Current Packs in Stock]],"")</f>
        <v>0</v>
      </c>
      <c r="M1123" s="10" t="str">
        <f>IFERROR(Table1[[#This Row],[Total Packs]]/(Table1[[#This Row],[Current Packs in Stock]]*Table1[[#This Row],[Qty per Pack]]),"")</f>
        <v/>
      </c>
      <c r="N1123" s="10">
        <f>Table1[[#This Row],[Total Packs]]-(Table1[[#This Row],[Total Packs]]*0.15)</f>
        <v>0</v>
      </c>
      <c r="O1123" s="10" t="str">
        <f>IFERROR(Table1[[#This Row],[Unit Sale Price]]-(Table1[[#This Row],[Unit Sale Price]]*0.15),"")</f>
        <v/>
      </c>
      <c r="P1123" s="12" t="str">
        <f>IFERROR(Table1[[#This Row],[Unit Sale Price]]-Table1[[#This Row],[Unit Purchase Price]],"")</f>
        <v/>
      </c>
    </row>
    <row r="1124" spans="1:16" ht="16.5" x14ac:dyDescent="0.3">
      <c r="A1124" s="6">
        <f t="shared" si="17"/>
        <v>1123</v>
      </c>
      <c r="B1124" s="7"/>
      <c r="C1124" s="7"/>
      <c r="D1124" s="7"/>
      <c r="E1124" s="7"/>
      <c r="F1124" s="7"/>
      <c r="G1124" s="7"/>
      <c r="H1124" s="7"/>
      <c r="I1124" s="7"/>
      <c r="J1124" s="7"/>
      <c r="K1124" s="7"/>
      <c r="L1124" s="10">
        <f>IFERROR(Table1[[#This Row],[Pack Sale Price]]*Table1[[#This Row],[Current Packs in Stock]],"")</f>
        <v>0</v>
      </c>
      <c r="M1124" s="10" t="str">
        <f>IFERROR(Table1[[#This Row],[Total Packs]]/(Table1[[#This Row],[Current Packs in Stock]]*Table1[[#This Row],[Qty per Pack]]),"")</f>
        <v/>
      </c>
      <c r="N1124" s="10">
        <f>Table1[[#This Row],[Total Packs]]-(Table1[[#This Row],[Total Packs]]*0.15)</f>
        <v>0</v>
      </c>
      <c r="O1124" s="10" t="str">
        <f>IFERROR(Table1[[#This Row],[Unit Sale Price]]-(Table1[[#This Row],[Unit Sale Price]]*0.15),"")</f>
        <v/>
      </c>
      <c r="P1124" s="12" t="str">
        <f>IFERROR(Table1[[#This Row],[Unit Sale Price]]-Table1[[#This Row],[Unit Purchase Price]],"")</f>
        <v/>
      </c>
    </row>
    <row r="1125" spans="1:16" ht="16.5" x14ac:dyDescent="0.3">
      <c r="A1125" s="6">
        <f t="shared" si="17"/>
        <v>1124</v>
      </c>
      <c r="B1125" s="7"/>
      <c r="C1125" s="7"/>
      <c r="D1125" s="7"/>
      <c r="E1125" s="7"/>
      <c r="F1125" s="7"/>
      <c r="G1125" s="7"/>
      <c r="H1125" s="7"/>
      <c r="I1125" s="7"/>
      <c r="J1125" s="7"/>
      <c r="K1125" s="7"/>
      <c r="L1125" s="10">
        <f>IFERROR(Table1[[#This Row],[Pack Sale Price]]*Table1[[#This Row],[Current Packs in Stock]],"")</f>
        <v>0</v>
      </c>
      <c r="M1125" s="10" t="str">
        <f>IFERROR(Table1[[#This Row],[Total Packs]]/(Table1[[#This Row],[Current Packs in Stock]]*Table1[[#This Row],[Qty per Pack]]),"")</f>
        <v/>
      </c>
      <c r="N1125" s="10">
        <f>Table1[[#This Row],[Total Packs]]-(Table1[[#This Row],[Total Packs]]*0.15)</f>
        <v>0</v>
      </c>
      <c r="O1125" s="10" t="str">
        <f>IFERROR(Table1[[#This Row],[Unit Sale Price]]-(Table1[[#This Row],[Unit Sale Price]]*0.15),"")</f>
        <v/>
      </c>
      <c r="P1125" s="12" t="str">
        <f>IFERROR(Table1[[#This Row],[Unit Sale Price]]-Table1[[#This Row],[Unit Purchase Price]],"")</f>
        <v/>
      </c>
    </row>
    <row r="1126" spans="1:16" ht="16.5" x14ac:dyDescent="0.3">
      <c r="A1126" s="6">
        <f t="shared" si="17"/>
        <v>1125</v>
      </c>
      <c r="B1126" s="7"/>
      <c r="C1126" s="7"/>
      <c r="D1126" s="7"/>
      <c r="E1126" s="7"/>
      <c r="F1126" s="7"/>
      <c r="G1126" s="7"/>
      <c r="H1126" s="7"/>
      <c r="I1126" s="7"/>
      <c r="J1126" s="7"/>
      <c r="K1126" s="7"/>
      <c r="L1126" s="10">
        <f>IFERROR(Table1[[#This Row],[Pack Sale Price]]*Table1[[#This Row],[Current Packs in Stock]],"")</f>
        <v>0</v>
      </c>
      <c r="M1126" s="10" t="str">
        <f>IFERROR(Table1[[#This Row],[Total Packs]]/(Table1[[#This Row],[Current Packs in Stock]]*Table1[[#This Row],[Qty per Pack]]),"")</f>
        <v/>
      </c>
      <c r="N1126" s="10">
        <f>Table1[[#This Row],[Total Packs]]-(Table1[[#This Row],[Total Packs]]*0.15)</f>
        <v>0</v>
      </c>
      <c r="O1126" s="10" t="str">
        <f>IFERROR(Table1[[#This Row],[Unit Sale Price]]-(Table1[[#This Row],[Unit Sale Price]]*0.15),"")</f>
        <v/>
      </c>
      <c r="P1126" s="12" t="str">
        <f>IFERROR(Table1[[#This Row],[Unit Sale Price]]-Table1[[#This Row],[Unit Purchase Price]],"")</f>
        <v/>
      </c>
    </row>
    <row r="1127" spans="1:16" ht="16.5" x14ac:dyDescent="0.3">
      <c r="A1127" s="6">
        <f t="shared" si="17"/>
        <v>1126</v>
      </c>
      <c r="B1127" s="7"/>
      <c r="C1127" s="7"/>
      <c r="D1127" s="7"/>
      <c r="E1127" s="7"/>
      <c r="F1127" s="7"/>
      <c r="G1127" s="7"/>
      <c r="H1127" s="7"/>
      <c r="I1127" s="7"/>
      <c r="J1127" s="7"/>
      <c r="K1127" s="7"/>
      <c r="L1127" s="10">
        <f>IFERROR(Table1[[#This Row],[Pack Sale Price]]*Table1[[#This Row],[Current Packs in Stock]],"")</f>
        <v>0</v>
      </c>
      <c r="M1127" s="10" t="str">
        <f>IFERROR(Table1[[#This Row],[Total Packs]]/(Table1[[#This Row],[Current Packs in Stock]]*Table1[[#This Row],[Qty per Pack]]),"")</f>
        <v/>
      </c>
      <c r="N1127" s="10">
        <f>Table1[[#This Row],[Total Packs]]-(Table1[[#This Row],[Total Packs]]*0.15)</f>
        <v>0</v>
      </c>
      <c r="O1127" s="10" t="str">
        <f>IFERROR(Table1[[#This Row],[Unit Sale Price]]-(Table1[[#This Row],[Unit Sale Price]]*0.15),"")</f>
        <v/>
      </c>
      <c r="P1127" s="12" t="str">
        <f>IFERROR(Table1[[#This Row],[Unit Sale Price]]-Table1[[#This Row],[Unit Purchase Price]],"")</f>
        <v/>
      </c>
    </row>
    <row r="1128" spans="1:16" ht="16.5" x14ac:dyDescent="0.3">
      <c r="A1128" s="6">
        <f t="shared" si="17"/>
        <v>1127</v>
      </c>
      <c r="B1128" s="7"/>
      <c r="C1128" s="7"/>
      <c r="D1128" s="7"/>
      <c r="E1128" s="7"/>
      <c r="F1128" s="7"/>
      <c r="G1128" s="7"/>
      <c r="H1128" s="7"/>
      <c r="I1128" s="7"/>
      <c r="J1128" s="7"/>
      <c r="K1128" s="7"/>
      <c r="L1128" s="10">
        <f>IFERROR(Table1[[#This Row],[Pack Sale Price]]*Table1[[#This Row],[Current Packs in Stock]],"")</f>
        <v>0</v>
      </c>
      <c r="M1128" s="10" t="str">
        <f>IFERROR(Table1[[#This Row],[Total Packs]]/(Table1[[#This Row],[Current Packs in Stock]]*Table1[[#This Row],[Qty per Pack]]),"")</f>
        <v/>
      </c>
      <c r="N1128" s="10">
        <f>Table1[[#This Row],[Total Packs]]-(Table1[[#This Row],[Total Packs]]*0.15)</f>
        <v>0</v>
      </c>
      <c r="O1128" s="10" t="str">
        <f>IFERROR(Table1[[#This Row],[Unit Sale Price]]-(Table1[[#This Row],[Unit Sale Price]]*0.15),"")</f>
        <v/>
      </c>
      <c r="P1128" s="12" t="str">
        <f>IFERROR(Table1[[#This Row],[Unit Sale Price]]-Table1[[#This Row],[Unit Purchase Price]],"")</f>
        <v/>
      </c>
    </row>
    <row r="1129" spans="1:16" ht="16.5" x14ac:dyDescent="0.3">
      <c r="A1129" s="6">
        <f t="shared" si="17"/>
        <v>1128</v>
      </c>
      <c r="B1129" s="7"/>
      <c r="C1129" s="7"/>
      <c r="D1129" s="7"/>
      <c r="E1129" s="7"/>
      <c r="F1129" s="7"/>
      <c r="G1129" s="7"/>
      <c r="H1129" s="7"/>
      <c r="I1129" s="7"/>
      <c r="J1129" s="7"/>
      <c r="K1129" s="7"/>
      <c r="L1129" s="10">
        <f>IFERROR(Table1[[#This Row],[Pack Sale Price]]*Table1[[#This Row],[Current Packs in Stock]],"")</f>
        <v>0</v>
      </c>
      <c r="M1129" s="10" t="str">
        <f>IFERROR(Table1[[#This Row],[Total Packs]]/(Table1[[#This Row],[Current Packs in Stock]]*Table1[[#This Row],[Qty per Pack]]),"")</f>
        <v/>
      </c>
      <c r="N1129" s="10">
        <f>Table1[[#This Row],[Total Packs]]-(Table1[[#This Row],[Total Packs]]*0.15)</f>
        <v>0</v>
      </c>
      <c r="O1129" s="10" t="str">
        <f>IFERROR(Table1[[#This Row],[Unit Sale Price]]-(Table1[[#This Row],[Unit Sale Price]]*0.15),"")</f>
        <v/>
      </c>
      <c r="P1129" s="12" t="str">
        <f>IFERROR(Table1[[#This Row],[Unit Sale Price]]-Table1[[#This Row],[Unit Purchase Price]],"")</f>
        <v/>
      </c>
    </row>
    <row r="1130" spans="1:16" ht="16.5" x14ac:dyDescent="0.3">
      <c r="A1130" s="6">
        <f t="shared" si="17"/>
        <v>1129</v>
      </c>
      <c r="B1130" s="7"/>
      <c r="C1130" s="7"/>
      <c r="D1130" s="7"/>
      <c r="E1130" s="7"/>
      <c r="F1130" s="7"/>
      <c r="G1130" s="7"/>
      <c r="H1130" s="7"/>
      <c r="I1130" s="7"/>
      <c r="J1130" s="7"/>
      <c r="K1130" s="7"/>
      <c r="L1130" s="10">
        <f>IFERROR(Table1[[#This Row],[Pack Sale Price]]*Table1[[#This Row],[Current Packs in Stock]],"")</f>
        <v>0</v>
      </c>
      <c r="M1130" s="10" t="str">
        <f>IFERROR(Table1[[#This Row],[Total Packs]]/(Table1[[#This Row],[Current Packs in Stock]]*Table1[[#This Row],[Qty per Pack]]),"")</f>
        <v/>
      </c>
      <c r="N1130" s="10">
        <f>Table1[[#This Row],[Total Packs]]-(Table1[[#This Row],[Total Packs]]*0.15)</f>
        <v>0</v>
      </c>
      <c r="O1130" s="10" t="str">
        <f>IFERROR(Table1[[#This Row],[Unit Sale Price]]-(Table1[[#This Row],[Unit Sale Price]]*0.15),"")</f>
        <v/>
      </c>
      <c r="P1130" s="12" t="str">
        <f>IFERROR(Table1[[#This Row],[Unit Sale Price]]-Table1[[#This Row],[Unit Purchase Price]],"")</f>
        <v/>
      </c>
    </row>
    <row r="1131" spans="1:16" ht="16.5" x14ac:dyDescent="0.3">
      <c r="A1131" s="6">
        <f t="shared" si="17"/>
        <v>1130</v>
      </c>
      <c r="B1131" s="7"/>
      <c r="C1131" s="7"/>
      <c r="D1131" s="7"/>
      <c r="E1131" s="7"/>
      <c r="F1131" s="7"/>
      <c r="G1131" s="7"/>
      <c r="H1131" s="7"/>
      <c r="I1131" s="7"/>
      <c r="J1131" s="7"/>
      <c r="K1131" s="7"/>
      <c r="L1131" s="10">
        <f>IFERROR(Table1[[#This Row],[Pack Sale Price]]*Table1[[#This Row],[Current Packs in Stock]],"")</f>
        <v>0</v>
      </c>
      <c r="M1131" s="10" t="str">
        <f>IFERROR(Table1[[#This Row],[Total Packs]]/(Table1[[#This Row],[Current Packs in Stock]]*Table1[[#This Row],[Qty per Pack]]),"")</f>
        <v/>
      </c>
      <c r="N1131" s="10">
        <f>Table1[[#This Row],[Total Packs]]-(Table1[[#This Row],[Total Packs]]*0.15)</f>
        <v>0</v>
      </c>
      <c r="O1131" s="10" t="str">
        <f>IFERROR(Table1[[#This Row],[Unit Sale Price]]-(Table1[[#This Row],[Unit Sale Price]]*0.15),"")</f>
        <v/>
      </c>
      <c r="P1131" s="12" t="str">
        <f>IFERROR(Table1[[#This Row],[Unit Sale Price]]-Table1[[#This Row],[Unit Purchase Price]],"")</f>
        <v/>
      </c>
    </row>
    <row r="1132" spans="1:16" ht="16.5" x14ac:dyDescent="0.3">
      <c r="A1132" s="6">
        <f t="shared" si="17"/>
        <v>1131</v>
      </c>
      <c r="B1132" s="7"/>
      <c r="C1132" s="7"/>
      <c r="D1132" s="7"/>
      <c r="E1132" s="7"/>
      <c r="F1132" s="7"/>
      <c r="G1132" s="7"/>
      <c r="H1132" s="7"/>
      <c r="I1132" s="7"/>
      <c r="J1132" s="7"/>
      <c r="K1132" s="7"/>
      <c r="L1132" s="10">
        <f>IFERROR(Table1[[#This Row],[Pack Sale Price]]*Table1[[#This Row],[Current Packs in Stock]],"")</f>
        <v>0</v>
      </c>
      <c r="M1132" s="10" t="str">
        <f>IFERROR(Table1[[#This Row],[Total Packs]]/(Table1[[#This Row],[Current Packs in Stock]]*Table1[[#This Row],[Qty per Pack]]),"")</f>
        <v/>
      </c>
      <c r="N1132" s="10">
        <f>Table1[[#This Row],[Total Packs]]-(Table1[[#This Row],[Total Packs]]*0.15)</f>
        <v>0</v>
      </c>
      <c r="O1132" s="10" t="str">
        <f>IFERROR(Table1[[#This Row],[Unit Sale Price]]-(Table1[[#This Row],[Unit Sale Price]]*0.15),"")</f>
        <v/>
      </c>
      <c r="P1132" s="12" t="str">
        <f>IFERROR(Table1[[#This Row],[Unit Sale Price]]-Table1[[#This Row],[Unit Purchase Price]],"")</f>
        <v/>
      </c>
    </row>
    <row r="1133" spans="1:16" ht="16.5" x14ac:dyDescent="0.3">
      <c r="A1133" s="6">
        <f t="shared" si="17"/>
        <v>1132</v>
      </c>
      <c r="B1133" s="7"/>
      <c r="C1133" s="7"/>
      <c r="D1133" s="7"/>
      <c r="E1133" s="7"/>
      <c r="F1133" s="7"/>
      <c r="G1133" s="7"/>
      <c r="H1133" s="7"/>
      <c r="I1133" s="7"/>
      <c r="J1133" s="7"/>
      <c r="K1133" s="7"/>
      <c r="L1133" s="10">
        <f>IFERROR(Table1[[#This Row],[Pack Sale Price]]*Table1[[#This Row],[Current Packs in Stock]],"")</f>
        <v>0</v>
      </c>
      <c r="M1133" s="10" t="str">
        <f>IFERROR(Table1[[#This Row],[Total Packs]]/(Table1[[#This Row],[Current Packs in Stock]]*Table1[[#This Row],[Qty per Pack]]),"")</f>
        <v/>
      </c>
      <c r="N1133" s="10">
        <f>Table1[[#This Row],[Total Packs]]-(Table1[[#This Row],[Total Packs]]*0.15)</f>
        <v>0</v>
      </c>
      <c r="O1133" s="10" t="str">
        <f>IFERROR(Table1[[#This Row],[Unit Sale Price]]-(Table1[[#This Row],[Unit Sale Price]]*0.15),"")</f>
        <v/>
      </c>
      <c r="P1133" s="12" t="str">
        <f>IFERROR(Table1[[#This Row],[Unit Sale Price]]-Table1[[#This Row],[Unit Purchase Price]],"")</f>
        <v/>
      </c>
    </row>
    <row r="1134" spans="1:16" ht="16.5" x14ac:dyDescent="0.3">
      <c r="A1134" s="6">
        <f t="shared" si="17"/>
        <v>1133</v>
      </c>
      <c r="B1134" s="7"/>
      <c r="C1134" s="7"/>
      <c r="D1134" s="7"/>
      <c r="E1134" s="7"/>
      <c r="F1134" s="7"/>
      <c r="G1134" s="7"/>
      <c r="H1134" s="7"/>
      <c r="I1134" s="7"/>
      <c r="J1134" s="7"/>
      <c r="K1134" s="7"/>
      <c r="L1134" s="10">
        <f>IFERROR(Table1[[#This Row],[Pack Sale Price]]*Table1[[#This Row],[Current Packs in Stock]],"")</f>
        <v>0</v>
      </c>
      <c r="M1134" s="10" t="str">
        <f>IFERROR(Table1[[#This Row],[Total Packs]]/(Table1[[#This Row],[Current Packs in Stock]]*Table1[[#This Row],[Qty per Pack]]),"")</f>
        <v/>
      </c>
      <c r="N1134" s="10">
        <f>Table1[[#This Row],[Total Packs]]-(Table1[[#This Row],[Total Packs]]*0.15)</f>
        <v>0</v>
      </c>
      <c r="O1134" s="10" t="str">
        <f>IFERROR(Table1[[#This Row],[Unit Sale Price]]-(Table1[[#This Row],[Unit Sale Price]]*0.15),"")</f>
        <v/>
      </c>
      <c r="P1134" s="12" t="str">
        <f>IFERROR(Table1[[#This Row],[Unit Sale Price]]-Table1[[#This Row],[Unit Purchase Price]],"")</f>
        <v/>
      </c>
    </row>
    <row r="1135" spans="1:16" ht="16.5" x14ac:dyDescent="0.3">
      <c r="A1135" s="6">
        <f t="shared" si="17"/>
        <v>1134</v>
      </c>
      <c r="B1135" s="7"/>
      <c r="C1135" s="7"/>
      <c r="D1135" s="7"/>
      <c r="E1135" s="7"/>
      <c r="F1135" s="7"/>
      <c r="G1135" s="7"/>
      <c r="H1135" s="7"/>
      <c r="I1135" s="7"/>
      <c r="J1135" s="7"/>
      <c r="K1135" s="7"/>
      <c r="L1135" s="10">
        <f>IFERROR(Table1[[#This Row],[Pack Sale Price]]*Table1[[#This Row],[Current Packs in Stock]],"")</f>
        <v>0</v>
      </c>
      <c r="M1135" s="10" t="str">
        <f>IFERROR(Table1[[#This Row],[Total Packs]]/(Table1[[#This Row],[Current Packs in Stock]]*Table1[[#This Row],[Qty per Pack]]),"")</f>
        <v/>
      </c>
      <c r="N1135" s="10">
        <f>Table1[[#This Row],[Total Packs]]-(Table1[[#This Row],[Total Packs]]*0.15)</f>
        <v>0</v>
      </c>
      <c r="O1135" s="10" t="str">
        <f>IFERROR(Table1[[#This Row],[Unit Sale Price]]-(Table1[[#This Row],[Unit Sale Price]]*0.15),"")</f>
        <v/>
      </c>
      <c r="P1135" s="12" t="str">
        <f>IFERROR(Table1[[#This Row],[Unit Sale Price]]-Table1[[#This Row],[Unit Purchase Price]],"")</f>
        <v/>
      </c>
    </row>
    <row r="1136" spans="1:16" ht="16.5" x14ac:dyDescent="0.3">
      <c r="A1136" s="6">
        <f t="shared" si="17"/>
        <v>1135</v>
      </c>
      <c r="B1136" s="7"/>
      <c r="C1136" s="7"/>
      <c r="D1136" s="7"/>
      <c r="E1136" s="7"/>
      <c r="F1136" s="7"/>
      <c r="G1136" s="7"/>
      <c r="H1136" s="7"/>
      <c r="I1136" s="7"/>
      <c r="J1136" s="7"/>
      <c r="K1136" s="7"/>
      <c r="L1136" s="10">
        <f>IFERROR(Table1[[#This Row],[Pack Sale Price]]*Table1[[#This Row],[Current Packs in Stock]],"")</f>
        <v>0</v>
      </c>
      <c r="M1136" s="10" t="str">
        <f>IFERROR(Table1[[#This Row],[Total Packs]]/(Table1[[#This Row],[Current Packs in Stock]]*Table1[[#This Row],[Qty per Pack]]),"")</f>
        <v/>
      </c>
      <c r="N1136" s="10">
        <f>Table1[[#This Row],[Total Packs]]-(Table1[[#This Row],[Total Packs]]*0.15)</f>
        <v>0</v>
      </c>
      <c r="O1136" s="10" t="str">
        <f>IFERROR(Table1[[#This Row],[Unit Sale Price]]-(Table1[[#This Row],[Unit Sale Price]]*0.15),"")</f>
        <v/>
      </c>
      <c r="P1136" s="12" t="str">
        <f>IFERROR(Table1[[#This Row],[Unit Sale Price]]-Table1[[#This Row],[Unit Purchase Price]],"")</f>
        <v/>
      </c>
    </row>
    <row r="1137" spans="1:16" ht="16.5" x14ac:dyDescent="0.3">
      <c r="A1137" s="6">
        <f t="shared" si="17"/>
        <v>1136</v>
      </c>
      <c r="B1137" s="7"/>
      <c r="C1137" s="7"/>
      <c r="D1137" s="7"/>
      <c r="E1137" s="7"/>
      <c r="F1137" s="7"/>
      <c r="G1137" s="7"/>
      <c r="H1137" s="7"/>
      <c r="I1137" s="7"/>
      <c r="J1137" s="7"/>
      <c r="K1137" s="7"/>
      <c r="L1137" s="10">
        <f>IFERROR(Table1[[#This Row],[Pack Sale Price]]*Table1[[#This Row],[Current Packs in Stock]],"")</f>
        <v>0</v>
      </c>
      <c r="M1137" s="10" t="str">
        <f>IFERROR(Table1[[#This Row],[Total Packs]]/(Table1[[#This Row],[Current Packs in Stock]]*Table1[[#This Row],[Qty per Pack]]),"")</f>
        <v/>
      </c>
      <c r="N1137" s="10">
        <f>Table1[[#This Row],[Total Packs]]-(Table1[[#This Row],[Total Packs]]*0.15)</f>
        <v>0</v>
      </c>
      <c r="O1137" s="10" t="str">
        <f>IFERROR(Table1[[#This Row],[Unit Sale Price]]-(Table1[[#This Row],[Unit Sale Price]]*0.15),"")</f>
        <v/>
      </c>
      <c r="P1137" s="12" t="str">
        <f>IFERROR(Table1[[#This Row],[Unit Sale Price]]-Table1[[#This Row],[Unit Purchase Price]],"")</f>
        <v/>
      </c>
    </row>
    <row r="1138" spans="1:16" ht="16.5" x14ac:dyDescent="0.3">
      <c r="A1138" s="6">
        <f t="shared" si="17"/>
        <v>1137</v>
      </c>
      <c r="B1138" s="7"/>
      <c r="C1138" s="7"/>
      <c r="D1138" s="7"/>
      <c r="E1138" s="7"/>
      <c r="F1138" s="7"/>
      <c r="G1138" s="7"/>
      <c r="H1138" s="7"/>
      <c r="I1138" s="7"/>
      <c r="J1138" s="7"/>
      <c r="K1138" s="7"/>
      <c r="L1138" s="10">
        <f>IFERROR(Table1[[#This Row],[Pack Sale Price]]*Table1[[#This Row],[Current Packs in Stock]],"")</f>
        <v>0</v>
      </c>
      <c r="M1138" s="10" t="str">
        <f>IFERROR(Table1[[#This Row],[Total Packs]]/(Table1[[#This Row],[Current Packs in Stock]]*Table1[[#This Row],[Qty per Pack]]),"")</f>
        <v/>
      </c>
      <c r="N1138" s="10">
        <f>Table1[[#This Row],[Total Packs]]-(Table1[[#This Row],[Total Packs]]*0.15)</f>
        <v>0</v>
      </c>
      <c r="O1138" s="10" t="str">
        <f>IFERROR(Table1[[#This Row],[Unit Sale Price]]-(Table1[[#This Row],[Unit Sale Price]]*0.15),"")</f>
        <v/>
      </c>
      <c r="P1138" s="12" t="str">
        <f>IFERROR(Table1[[#This Row],[Unit Sale Price]]-Table1[[#This Row],[Unit Purchase Price]],"")</f>
        <v/>
      </c>
    </row>
    <row r="1139" spans="1:16" ht="16.5" x14ac:dyDescent="0.3">
      <c r="A1139" s="6">
        <f t="shared" si="17"/>
        <v>1138</v>
      </c>
      <c r="B1139" s="7"/>
      <c r="C1139" s="7"/>
      <c r="D1139" s="7"/>
      <c r="E1139" s="7"/>
      <c r="F1139" s="7"/>
      <c r="G1139" s="7"/>
      <c r="H1139" s="7"/>
      <c r="I1139" s="7"/>
      <c r="J1139" s="7"/>
      <c r="K1139" s="7"/>
      <c r="L1139" s="10">
        <f>IFERROR(Table1[[#This Row],[Pack Sale Price]]*Table1[[#This Row],[Current Packs in Stock]],"")</f>
        <v>0</v>
      </c>
      <c r="M1139" s="10" t="str">
        <f>IFERROR(Table1[[#This Row],[Total Packs]]/(Table1[[#This Row],[Current Packs in Stock]]*Table1[[#This Row],[Qty per Pack]]),"")</f>
        <v/>
      </c>
      <c r="N1139" s="10">
        <f>Table1[[#This Row],[Total Packs]]-(Table1[[#This Row],[Total Packs]]*0.15)</f>
        <v>0</v>
      </c>
      <c r="O1139" s="10" t="str">
        <f>IFERROR(Table1[[#This Row],[Unit Sale Price]]-(Table1[[#This Row],[Unit Sale Price]]*0.15),"")</f>
        <v/>
      </c>
      <c r="P1139" s="12" t="str">
        <f>IFERROR(Table1[[#This Row],[Unit Sale Price]]-Table1[[#This Row],[Unit Purchase Price]],"")</f>
        <v/>
      </c>
    </row>
    <row r="1140" spans="1:16" ht="16.5" x14ac:dyDescent="0.3">
      <c r="A1140" s="6">
        <f t="shared" si="17"/>
        <v>1139</v>
      </c>
      <c r="B1140" s="7"/>
      <c r="C1140" s="7"/>
      <c r="D1140" s="7"/>
      <c r="E1140" s="7"/>
      <c r="F1140" s="7"/>
      <c r="G1140" s="7"/>
      <c r="H1140" s="7"/>
      <c r="I1140" s="7"/>
      <c r="J1140" s="7"/>
      <c r="K1140" s="7"/>
      <c r="L1140" s="10">
        <f>IFERROR(Table1[[#This Row],[Pack Sale Price]]*Table1[[#This Row],[Current Packs in Stock]],"")</f>
        <v>0</v>
      </c>
      <c r="M1140" s="10" t="str">
        <f>IFERROR(Table1[[#This Row],[Total Packs]]/(Table1[[#This Row],[Current Packs in Stock]]*Table1[[#This Row],[Qty per Pack]]),"")</f>
        <v/>
      </c>
      <c r="N1140" s="10">
        <f>Table1[[#This Row],[Total Packs]]-(Table1[[#This Row],[Total Packs]]*0.15)</f>
        <v>0</v>
      </c>
      <c r="O1140" s="10" t="str">
        <f>IFERROR(Table1[[#This Row],[Unit Sale Price]]-(Table1[[#This Row],[Unit Sale Price]]*0.15),"")</f>
        <v/>
      </c>
      <c r="P1140" s="12" t="str">
        <f>IFERROR(Table1[[#This Row],[Unit Sale Price]]-Table1[[#This Row],[Unit Purchase Price]],"")</f>
        <v/>
      </c>
    </row>
    <row r="1141" spans="1:16" ht="16.5" x14ac:dyDescent="0.3">
      <c r="A1141" s="6">
        <f t="shared" si="17"/>
        <v>1140</v>
      </c>
      <c r="B1141" s="7"/>
      <c r="C1141" s="7"/>
      <c r="D1141" s="7"/>
      <c r="E1141" s="7"/>
      <c r="F1141" s="7"/>
      <c r="G1141" s="7"/>
      <c r="H1141" s="7"/>
      <c r="I1141" s="7"/>
      <c r="J1141" s="7"/>
      <c r="K1141" s="7"/>
      <c r="L1141" s="10">
        <f>IFERROR(Table1[[#This Row],[Pack Sale Price]]*Table1[[#This Row],[Current Packs in Stock]],"")</f>
        <v>0</v>
      </c>
      <c r="M1141" s="10" t="str">
        <f>IFERROR(Table1[[#This Row],[Total Packs]]/(Table1[[#This Row],[Current Packs in Stock]]*Table1[[#This Row],[Qty per Pack]]),"")</f>
        <v/>
      </c>
      <c r="N1141" s="10">
        <f>Table1[[#This Row],[Total Packs]]-(Table1[[#This Row],[Total Packs]]*0.15)</f>
        <v>0</v>
      </c>
      <c r="O1141" s="10" t="str">
        <f>IFERROR(Table1[[#This Row],[Unit Sale Price]]-(Table1[[#This Row],[Unit Sale Price]]*0.15),"")</f>
        <v/>
      </c>
      <c r="P1141" s="12" t="str">
        <f>IFERROR(Table1[[#This Row],[Unit Sale Price]]-Table1[[#This Row],[Unit Purchase Price]],"")</f>
        <v/>
      </c>
    </row>
    <row r="1142" spans="1:16" ht="16.5" x14ac:dyDescent="0.3">
      <c r="A1142" s="6">
        <f t="shared" si="17"/>
        <v>1141</v>
      </c>
      <c r="B1142" s="7"/>
      <c r="C1142" s="7"/>
      <c r="D1142" s="7"/>
      <c r="E1142" s="7"/>
      <c r="F1142" s="7"/>
      <c r="G1142" s="7"/>
      <c r="H1142" s="7"/>
      <c r="I1142" s="7"/>
      <c r="J1142" s="7"/>
      <c r="K1142" s="7"/>
      <c r="L1142" s="10">
        <f>IFERROR(Table1[[#This Row],[Pack Sale Price]]*Table1[[#This Row],[Current Packs in Stock]],"")</f>
        <v>0</v>
      </c>
      <c r="M1142" s="10" t="str">
        <f>IFERROR(Table1[[#This Row],[Total Packs]]/(Table1[[#This Row],[Current Packs in Stock]]*Table1[[#This Row],[Qty per Pack]]),"")</f>
        <v/>
      </c>
      <c r="N1142" s="10">
        <f>Table1[[#This Row],[Total Packs]]-(Table1[[#This Row],[Total Packs]]*0.15)</f>
        <v>0</v>
      </c>
      <c r="O1142" s="10" t="str">
        <f>IFERROR(Table1[[#This Row],[Unit Sale Price]]-(Table1[[#This Row],[Unit Sale Price]]*0.15),"")</f>
        <v/>
      </c>
      <c r="P1142" s="12" t="str">
        <f>IFERROR(Table1[[#This Row],[Unit Sale Price]]-Table1[[#This Row],[Unit Purchase Price]],"")</f>
        <v/>
      </c>
    </row>
    <row r="1143" spans="1:16" ht="16.5" x14ac:dyDescent="0.3">
      <c r="A1143" s="6">
        <f t="shared" si="17"/>
        <v>1142</v>
      </c>
      <c r="B1143" s="7"/>
      <c r="C1143" s="7"/>
      <c r="D1143" s="7"/>
      <c r="E1143" s="7"/>
      <c r="F1143" s="7"/>
      <c r="G1143" s="7"/>
      <c r="H1143" s="7"/>
      <c r="I1143" s="7"/>
      <c r="J1143" s="7"/>
      <c r="K1143" s="7"/>
      <c r="L1143" s="10">
        <f>IFERROR(Table1[[#This Row],[Pack Sale Price]]*Table1[[#This Row],[Current Packs in Stock]],"")</f>
        <v>0</v>
      </c>
      <c r="M1143" s="10" t="str">
        <f>IFERROR(Table1[[#This Row],[Total Packs]]/(Table1[[#This Row],[Current Packs in Stock]]*Table1[[#This Row],[Qty per Pack]]),"")</f>
        <v/>
      </c>
      <c r="N1143" s="10">
        <f>Table1[[#This Row],[Total Packs]]-(Table1[[#This Row],[Total Packs]]*0.15)</f>
        <v>0</v>
      </c>
      <c r="O1143" s="10" t="str">
        <f>IFERROR(Table1[[#This Row],[Unit Sale Price]]-(Table1[[#This Row],[Unit Sale Price]]*0.15),"")</f>
        <v/>
      </c>
      <c r="P1143" s="12" t="str">
        <f>IFERROR(Table1[[#This Row],[Unit Sale Price]]-Table1[[#This Row],[Unit Purchase Price]],"")</f>
        <v/>
      </c>
    </row>
    <row r="1144" spans="1:16" ht="16.5" x14ac:dyDescent="0.3">
      <c r="A1144" s="6">
        <f t="shared" si="17"/>
        <v>1143</v>
      </c>
      <c r="B1144" s="7"/>
      <c r="C1144" s="7"/>
      <c r="D1144" s="7"/>
      <c r="E1144" s="7"/>
      <c r="F1144" s="7"/>
      <c r="G1144" s="7"/>
      <c r="H1144" s="7"/>
      <c r="I1144" s="7"/>
      <c r="J1144" s="7"/>
      <c r="K1144" s="7"/>
      <c r="L1144" s="10">
        <f>IFERROR(Table1[[#This Row],[Pack Sale Price]]*Table1[[#This Row],[Current Packs in Stock]],"")</f>
        <v>0</v>
      </c>
      <c r="M1144" s="10" t="str">
        <f>IFERROR(Table1[[#This Row],[Total Packs]]/(Table1[[#This Row],[Current Packs in Stock]]*Table1[[#This Row],[Qty per Pack]]),"")</f>
        <v/>
      </c>
      <c r="N1144" s="10">
        <f>Table1[[#This Row],[Total Packs]]-(Table1[[#This Row],[Total Packs]]*0.15)</f>
        <v>0</v>
      </c>
      <c r="O1144" s="10" t="str">
        <f>IFERROR(Table1[[#This Row],[Unit Sale Price]]-(Table1[[#This Row],[Unit Sale Price]]*0.15),"")</f>
        <v/>
      </c>
      <c r="P1144" s="12" t="str">
        <f>IFERROR(Table1[[#This Row],[Unit Sale Price]]-Table1[[#This Row],[Unit Purchase Price]],"")</f>
        <v/>
      </c>
    </row>
    <row r="1145" spans="1:16" ht="16.5" x14ac:dyDescent="0.3">
      <c r="A1145" s="6">
        <f t="shared" si="17"/>
        <v>1144</v>
      </c>
      <c r="B1145" s="7"/>
      <c r="C1145" s="7"/>
      <c r="D1145" s="7"/>
      <c r="E1145" s="7"/>
      <c r="F1145" s="7"/>
      <c r="G1145" s="7"/>
      <c r="H1145" s="7"/>
      <c r="I1145" s="7"/>
      <c r="J1145" s="7"/>
      <c r="K1145" s="7"/>
      <c r="L1145" s="10">
        <f>IFERROR(Table1[[#This Row],[Pack Sale Price]]*Table1[[#This Row],[Current Packs in Stock]],"")</f>
        <v>0</v>
      </c>
      <c r="M1145" s="10" t="str">
        <f>IFERROR(Table1[[#This Row],[Total Packs]]/(Table1[[#This Row],[Current Packs in Stock]]*Table1[[#This Row],[Qty per Pack]]),"")</f>
        <v/>
      </c>
      <c r="N1145" s="10">
        <f>Table1[[#This Row],[Total Packs]]-(Table1[[#This Row],[Total Packs]]*0.15)</f>
        <v>0</v>
      </c>
      <c r="O1145" s="10" t="str">
        <f>IFERROR(Table1[[#This Row],[Unit Sale Price]]-(Table1[[#This Row],[Unit Sale Price]]*0.15),"")</f>
        <v/>
      </c>
      <c r="P1145" s="12" t="str">
        <f>IFERROR(Table1[[#This Row],[Unit Sale Price]]-Table1[[#This Row],[Unit Purchase Price]],"")</f>
        <v/>
      </c>
    </row>
    <row r="1146" spans="1:16" ht="16.5" x14ac:dyDescent="0.3">
      <c r="A1146" s="6">
        <f t="shared" si="17"/>
        <v>1145</v>
      </c>
      <c r="B1146" s="7"/>
      <c r="C1146" s="7"/>
      <c r="D1146" s="7"/>
      <c r="E1146" s="7"/>
      <c r="F1146" s="7"/>
      <c r="G1146" s="7"/>
      <c r="H1146" s="7"/>
      <c r="I1146" s="7"/>
      <c r="J1146" s="7"/>
      <c r="K1146" s="7"/>
      <c r="L1146" s="10">
        <f>IFERROR(Table1[[#This Row],[Pack Sale Price]]*Table1[[#This Row],[Current Packs in Stock]],"")</f>
        <v>0</v>
      </c>
      <c r="M1146" s="10" t="str">
        <f>IFERROR(Table1[[#This Row],[Total Packs]]/(Table1[[#This Row],[Current Packs in Stock]]*Table1[[#This Row],[Qty per Pack]]),"")</f>
        <v/>
      </c>
      <c r="N1146" s="10">
        <f>Table1[[#This Row],[Total Packs]]-(Table1[[#This Row],[Total Packs]]*0.15)</f>
        <v>0</v>
      </c>
      <c r="O1146" s="10" t="str">
        <f>IFERROR(Table1[[#This Row],[Unit Sale Price]]-(Table1[[#This Row],[Unit Sale Price]]*0.15),"")</f>
        <v/>
      </c>
      <c r="P1146" s="12" t="str">
        <f>IFERROR(Table1[[#This Row],[Unit Sale Price]]-Table1[[#This Row],[Unit Purchase Price]],"")</f>
        <v/>
      </c>
    </row>
    <row r="1147" spans="1:16" ht="16.5" x14ac:dyDescent="0.3">
      <c r="A1147" s="6">
        <f t="shared" si="17"/>
        <v>1146</v>
      </c>
      <c r="B1147" s="7"/>
      <c r="C1147" s="7"/>
      <c r="D1147" s="7"/>
      <c r="E1147" s="7"/>
      <c r="F1147" s="7"/>
      <c r="G1147" s="7"/>
      <c r="H1147" s="7"/>
      <c r="I1147" s="7"/>
      <c r="J1147" s="7"/>
      <c r="K1147" s="7"/>
      <c r="L1147" s="10">
        <f>IFERROR(Table1[[#This Row],[Pack Sale Price]]*Table1[[#This Row],[Current Packs in Stock]],"")</f>
        <v>0</v>
      </c>
      <c r="M1147" s="10" t="str">
        <f>IFERROR(Table1[[#This Row],[Total Packs]]/(Table1[[#This Row],[Current Packs in Stock]]*Table1[[#This Row],[Qty per Pack]]),"")</f>
        <v/>
      </c>
      <c r="N1147" s="10">
        <f>Table1[[#This Row],[Total Packs]]-(Table1[[#This Row],[Total Packs]]*0.15)</f>
        <v>0</v>
      </c>
      <c r="O1147" s="10" t="str">
        <f>IFERROR(Table1[[#This Row],[Unit Sale Price]]-(Table1[[#This Row],[Unit Sale Price]]*0.15),"")</f>
        <v/>
      </c>
      <c r="P1147" s="12" t="str">
        <f>IFERROR(Table1[[#This Row],[Unit Sale Price]]-Table1[[#This Row],[Unit Purchase Price]],"")</f>
        <v/>
      </c>
    </row>
    <row r="1148" spans="1:16" ht="16.5" x14ac:dyDescent="0.3">
      <c r="A1148" s="6">
        <f t="shared" si="17"/>
        <v>1147</v>
      </c>
      <c r="B1148" s="7"/>
      <c r="C1148" s="7"/>
      <c r="D1148" s="7"/>
      <c r="E1148" s="7"/>
      <c r="F1148" s="7"/>
      <c r="G1148" s="7"/>
      <c r="H1148" s="7"/>
      <c r="I1148" s="7"/>
      <c r="J1148" s="7"/>
      <c r="K1148" s="7"/>
      <c r="L1148" s="10">
        <f>IFERROR(Table1[[#This Row],[Pack Sale Price]]*Table1[[#This Row],[Current Packs in Stock]],"")</f>
        <v>0</v>
      </c>
      <c r="M1148" s="10" t="str">
        <f>IFERROR(Table1[[#This Row],[Total Packs]]/(Table1[[#This Row],[Current Packs in Stock]]*Table1[[#This Row],[Qty per Pack]]),"")</f>
        <v/>
      </c>
      <c r="N1148" s="10">
        <f>Table1[[#This Row],[Total Packs]]-(Table1[[#This Row],[Total Packs]]*0.15)</f>
        <v>0</v>
      </c>
      <c r="O1148" s="10" t="str">
        <f>IFERROR(Table1[[#This Row],[Unit Sale Price]]-(Table1[[#This Row],[Unit Sale Price]]*0.15),"")</f>
        <v/>
      </c>
      <c r="P1148" s="12" t="str">
        <f>IFERROR(Table1[[#This Row],[Unit Sale Price]]-Table1[[#This Row],[Unit Purchase Price]],"")</f>
        <v/>
      </c>
    </row>
    <row r="1149" spans="1:16" ht="16.5" x14ac:dyDescent="0.3">
      <c r="A1149" s="6">
        <f t="shared" si="17"/>
        <v>1148</v>
      </c>
      <c r="B1149" s="7"/>
      <c r="C1149" s="7"/>
      <c r="D1149" s="7"/>
      <c r="E1149" s="7"/>
      <c r="F1149" s="7"/>
      <c r="G1149" s="7"/>
      <c r="H1149" s="7"/>
      <c r="I1149" s="7"/>
      <c r="J1149" s="7"/>
      <c r="K1149" s="7"/>
      <c r="L1149" s="10">
        <f>IFERROR(Table1[[#This Row],[Pack Sale Price]]*Table1[[#This Row],[Current Packs in Stock]],"")</f>
        <v>0</v>
      </c>
      <c r="M1149" s="10" t="str">
        <f>IFERROR(Table1[[#This Row],[Total Packs]]/(Table1[[#This Row],[Current Packs in Stock]]*Table1[[#This Row],[Qty per Pack]]),"")</f>
        <v/>
      </c>
      <c r="N1149" s="10">
        <f>Table1[[#This Row],[Total Packs]]-(Table1[[#This Row],[Total Packs]]*0.15)</f>
        <v>0</v>
      </c>
      <c r="O1149" s="10" t="str">
        <f>IFERROR(Table1[[#This Row],[Unit Sale Price]]-(Table1[[#This Row],[Unit Sale Price]]*0.15),"")</f>
        <v/>
      </c>
      <c r="P1149" s="12" t="str">
        <f>IFERROR(Table1[[#This Row],[Unit Sale Price]]-Table1[[#This Row],[Unit Purchase Price]],"")</f>
        <v/>
      </c>
    </row>
    <row r="1150" spans="1:16" ht="16.5" x14ac:dyDescent="0.3">
      <c r="A1150" s="6">
        <f t="shared" si="17"/>
        <v>1149</v>
      </c>
      <c r="B1150" s="7"/>
      <c r="C1150" s="7"/>
      <c r="D1150" s="7"/>
      <c r="E1150" s="7"/>
      <c r="F1150" s="7"/>
      <c r="G1150" s="7"/>
      <c r="H1150" s="7"/>
      <c r="I1150" s="7"/>
      <c r="J1150" s="7"/>
      <c r="K1150" s="7"/>
      <c r="L1150" s="10">
        <f>IFERROR(Table1[[#This Row],[Pack Sale Price]]*Table1[[#This Row],[Current Packs in Stock]],"")</f>
        <v>0</v>
      </c>
      <c r="M1150" s="10" t="str">
        <f>IFERROR(Table1[[#This Row],[Total Packs]]/(Table1[[#This Row],[Current Packs in Stock]]*Table1[[#This Row],[Qty per Pack]]),"")</f>
        <v/>
      </c>
      <c r="N1150" s="10">
        <f>Table1[[#This Row],[Total Packs]]-(Table1[[#This Row],[Total Packs]]*0.15)</f>
        <v>0</v>
      </c>
      <c r="O1150" s="10" t="str">
        <f>IFERROR(Table1[[#This Row],[Unit Sale Price]]-(Table1[[#This Row],[Unit Sale Price]]*0.15),"")</f>
        <v/>
      </c>
      <c r="P1150" s="12" t="str">
        <f>IFERROR(Table1[[#This Row],[Unit Sale Price]]-Table1[[#This Row],[Unit Purchase Price]],"")</f>
        <v/>
      </c>
    </row>
    <row r="1151" spans="1:16" ht="16.5" x14ac:dyDescent="0.3">
      <c r="A1151" s="6">
        <f t="shared" si="17"/>
        <v>1150</v>
      </c>
      <c r="B1151" s="7"/>
      <c r="C1151" s="7"/>
      <c r="D1151" s="7"/>
      <c r="E1151" s="7"/>
      <c r="F1151" s="7"/>
      <c r="G1151" s="7"/>
      <c r="H1151" s="7"/>
      <c r="I1151" s="7"/>
      <c r="J1151" s="7"/>
      <c r="K1151" s="7"/>
      <c r="L1151" s="10">
        <f>IFERROR(Table1[[#This Row],[Pack Sale Price]]*Table1[[#This Row],[Current Packs in Stock]],"")</f>
        <v>0</v>
      </c>
      <c r="M1151" s="10" t="str">
        <f>IFERROR(Table1[[#This Row],[Total Packs]]/(Table1[[#This Row],[Current Packs in Stock]]*Table1[[#This Row],[Qty per Pack]]),"")</f>
        <v/>
      </c>
      <c r="N1151" s="10">
        <f>Table1[[#This Row],[Total Packs]]-(Table1[[#This Row],[Total Packs]]*0.15)</f>
        <v>0</v>
      </c>
      <c r="O1151" s="10" t="str">
        <f>IFERROR(Table1[[#This Row],[Unit Sale Price]]-(Table1[[#This Row],[Unit Sale Price]]*0.15),"")</f>
        <v/>
      </c>
      <c r="P1151" s="12" t="str">
        <f>IFERROR(Table1[[#This Row],[Unit Sale Price]]-Table1[[#This Row],[Unit Purchase Price]],"")</f>
        <v/>
      </c>
    </row>
    <row r="1152" spans="1:16" ht="16.5" x14ac:dyDescent="0.3">
      <c r="A1152" s="6">
        <f t="shared" si="17"/>
        <v>1151</v>
      </c>
      <c r="B1152" s="7"/>
      <c r="C1152" s="7"/>
      <c r="D1152" s="7"/>
      <c r="E1152" s="7"/>
      <c r="F1152" s="7"/>
      <c r="G1152" s="7"/>
      <c r="H1152" s="7"/>
      <c r="I1152" s="7"/>
      <c r="J1152" s="7"/>
      <c r="K1152" s="7"/>
      <c r="L1152" s="10">
        <f>IFERROR(Table1[[#This Row],[Pack Sale Price]]*Table1[[#This Row],[Current Packs in Stock]],"")</f>
        <v>0</v>
      </c>
      <c r="M1152" s="10" t="str">
        <f>IFERROR(Table1[[#This Row],[Total Packs]]/(Table1[[#This Row],[Current Packs in Stock]]*Table1[[#This Row],[Qty per Pack]]),"")</f>
        <v/>
      </c>
      <c r="N1152" s="10">
        <f>Table1[[#This Row],[Total Packs]]-(Table1[[#This Row],[Total Packs]]*0.15)</f>
        <v>0</v>
      </c>
      <c r="O1152" s="10" t="str">
        <f>IFERROR(Table1[[#This Row],[Unit Sale Price]]-(Table1[[#This Row],[Unit Sale Price]]*0.15),"")</f>
        <v/>
      </c>
      <c r="P1152" s="12" t="str">
        <f>IFERROR(Table1[[#This Row],[Unit Sale Price]]-Table1[[#This Row],[Unit Purchase Price]],"")</f>
        <v/>
      </c>
    </row>
    <row r="1153" spans="1:16" ht="16.5" x14ac:dyDescent="0.3">
      <c r="A1153" s="6">
        <f t="shared" si="17"/>
        <v>1152</v>
      </c>
      <c r="B1153" s="7"/>
      <c r="C1153" s="7"/>
      <c r="D1153" s="7"/>
      <c r="E1153" s="7"/>
      <c r="F1153" s="7"/>
      <c r="G1153" s="7"/>
      <c r="H1153" s="7"/>
      <c r="I1153" s="7"/>
      <c r="J1153" s="7"/>
      <c r="K1153" s="7"/>
      <c r="L1153" s="10">
        <f>IFERROR(Table1[[#This Row],[Pack Sale Price]]*Table1[[#This Row],[Current Packs in Stock]],"")</f>
        <v>0</v>
      </c>
      <c r="M1153" s="10" t="str">
        <f>IFERROR(Table1[[#This Row],[Total Packs]]/(Table1[[#This Row],[Current Packs in Stock]]*Table1[[#This Row],[Qty per Pack]]),"")</f>
        <v/>
      </c>
      <c r="N1153" s="10">
        <f>Table1[[#This Row],[Total Packs]]-(Table1[[#This Row],[Total Packs]]*0.15)</f>
        <v>0</v>
      </c>
      <c r="O1153" s="10" t="str">
        <f>IFERROR(Table1[[#This Row],[Unit Sale Price]]-(Table1[[#This Row],[Unit Sale Price]]*0.15),"")</f>
        <v/>
      </c>
      <c r="P1153" s="12" t="str">
        <f>IFERROR(Table1[[#This Row],[Unit Sale Price]]-Table1[[#This Row],[Unit Purchase Price]],"")</f>
        <v/>
      </c>
    </row>
    <row r="1154" spans="1:16" ht="16.5" x14ac:dyDescent="0.3">
      <c r="A1154" s="6">
        <f t="shared" si="17"/>
        <v>1153</v>
      </c>
      <c r="B1154" s="7"/>
      <c r="C1154" s="7"/>
      <c r="D1154" s="7"/>
      <c r="E1154" s="7"/>
      <c r="F1154" s="7"/>
      <c r="G1154" s="7"/>
      <c r="H1154" s="7"/>
      <c r="I1154" s="7"/>
      <c r="J1154" s="7"/>
      <c r="K1154" s="7"/>
      <c r="L1154" s="10">
        <f>IFERROR(Table1[[#This Row],[Pack Sale Price]]*Table1[[#This Row],[Current Packs in Stock]],"")</f>
        <v>0</v>
      </c>
      <c r="M1154" s="10" t="str">
        <f>IFERROR(Table1[[#This Row],[Total Packs]]/(Table1[[#This Row],[Current Packs in Stock]]*Table1[[#This Row],[Qty per Pack]]),"")</f>
        <v/>
      </c>
      <c r="N1154" s="10">
        <f>Table1[[#This Row],[Total Packs]]-(Table1[[#This Row],[Total Packs]]*0.15)</f>
        <v>0</v>
      </c>
      <c r="O1154" s="10" t="str">
        <f>IFERROR(Table1[[#This Row],[Unit Sale Price]]-(Table1[[#This Row],[Unit Sale Price]]*0.15),"")</f>
        <v/>
      </c>
      <c r="P1154" s="12" t="str">
        <f>IFERROR(Table1[[#This Row],[Unit Sale Price]]-Table1[[#This Row],[Unit Purchase Price]],"")</f>
        <v/>
      </c>
    </row>
    <row r="1155" spans="1:16" ht="16.5" x14ac:dyDescent="0.3">
      <c r="A1155" s="6">
        <f t="shared" si="17"/>
        <v>1154</v>
      </c>
      <c r="B1155" s="7"/>
      <c r="C1155" s="7"/>
      <c r="D1155" s="7"/>
      <c r="E1155" s="7"/>
      <c r="F1155" s="7"/>
      <c r="G1155" s="7"/>
      <c r="H1155" s="7"/>
      <c r="I1155" s="7"/>
      <c r="J1155" s="7"/>
      <c r="K1155" s="7"/>
      <c r="L1155" s="10">
        <f>IFERROR(Table1[[#This Row],[Pack Sale Price]]*Table1[[#This Row],[Current Packs in Stock]],"")</f>
        <v>0</v>
      </c>
      <c r="M1155" s="10" t="str">
        <f>IFERROR(Table1[[#This Row],[Total Packs]]/(Table1[[#This Row],[Current Packs in Stock]]*Table1[[#This Row],[Qty per Pack]]),"")</f>
        <v/>
      </c>
      <c r="N1155" s="10">
        <f>Table1[[#This Row],[Total Packs]]-(Table1[[#This Row],[Total Packs]]*0.15)</f>
        <v>0</v>
      </c>
      <c r="O1155" s="10" t="str">
        <f>IFERROR(Table1[[#This Row],[Unit Sale Price]]-(Table1[[#This Row],[Unit Sale Price]]*0.15),"")</f>
        <v/>
      </c>
      <c r="P1155" s="12" t="str">
        <f>IFERROR(Table1[[#This Row],[Unit Sale Price]]-Table1[[#This Row],[Unit Purchase Price]],"")</f>
        <v/>
      </c>
    </row>
    <row r="1156" spans="1:16" ht="16.5" x14ac:dyDescent="0.3">
      <c r="A1156" s="6">
        <f t="shared" ref="A1156:A1219" si="18">A1155+1</f>
        <v>1155</v>
      </c>
      <c r="B1156" s="7"/>
      <c r="C1156" s="7"/>
      <c r="D1156" s="7"/>
      <c r="E1156" s="7"/>
      <c r="F1156" s="7"/>
      <c r="G1156" s="7"/>
      <c r="H1156" s="7"/>
      <c r="I1156" s="7"/>
      <c r="J1156" s="7"/>
      <c r="K1156" s="7"/>
      <c r="L1156" s="10">
        <f>IFERROR(Table1[[#This Row],[Pack Sale Price]]*Table1[[#This Row],[Current Packs in Stock]],"")</f>
        <v>0</v>
      </c>
      <c r="M1156" s="10" t="str">
        <f>IFERROR(Table1[[#This Row],[Total Packs]]/(Table1[[#This Row],[Current Packs in Stock]]*Table1[[#This Row],[Qty per Pack]]),"")</f>
        <v/>
      </c>
      <c r="N1156" s="10">
        <f>Table1[[#This Row],[Total Packs]]-(Table1[[#This Row],[Total Packs]]*0.15)</f>
        <v>0</v>
      </c>
      <c r="O1156" s="10" t="str">
        <f>IFERROR(Table1[[#This Row],[Unit Sale Price]]-(Table1[[#This Row],[Unit Sale Price]]*0.15),"")</f>
        <v/>
      </c>
      <c r="P1156" s="12" t="str">
        <f>IFERROR(Table1[[#This Row],[Unit Sale Price]]-Table1[[#This Row],[Unit Purchase Price]],"")</f>
        <v/>
      </c>
    </row>
    <row r="1157" spans="1:16" ht="16.5" x14ac:dyDescent="0.3">
      <c r="A1157" s="6">
        <f t="shared" si="18"/>
        <v>1156</v>
      </c>
      <c r="B1157" s="7"/>
      <c r="C1157" s="7"/>
      <c r="D1157" s="7"/>
      <c r="E1157" s="7"/>
      <c r="F1157" s="7"/>
      <c r="G1157" s="7"/>
      <c r="H1157" s="7"/>
      <c r="I1157" s="7"/>
      <c r="J1157" s="7"/>
      <c r="K1157" s="7"/>
      <c r="L1157" s="10">
        <f>IFERROR(Table1[[#This Row],[Pack Sale Price]]*Table1[[#This Row],[Current Packs in Stock]],"")</f>
        <v>0</v>
      </c>
      <c r="M1157" s="10" t="str">
        <f>IFERROR(Table1[[#This Row],[Total Packs]]/(Table1[[#This Row],[Current Packs in Stock]]*Table1[[#This Row],[Qty per Pack]]),"")</f>
        <v/>
      </c>
      <c r="N1157" s="10">
        <f>Table1[[#This Row],[Total Packs]]-(Table1[[#This Row],[Total Packs]]*0.15)</f>
        <v>0</v>
      </c>
      <c r="O1157" s="10" t="str">
        <f>IFERROR(Table1[[#This Row],[Unit Sale Price]]-(Table1[[#This Row],[Unit Sale Price]]*0.15),"")</f>
        <v/>
      </c>
      <c r="P1157" s="12" t="str">
        <f>IFERROR(Table1[[#This Row],[Unit Sale Price]]-Table1[[#This Row],[Unit Purchase Price]],"")</f>
        <v/>
      </c>
    </row>
    <row r="1158" spans="1:16" ht="16.5" x14ac:dyDescent="0.3">
      <c r="A1158" s="6">
        <f t="shared" si="18"/>
        <v>1157</v>
      </c>
      <c r="B1158" s="7"/>
      <c r="C1158" s="7"/>
      <c r="D1158" s="7"/>
      <c r="E1158" s="7"/>
      <c r="F1158" s="7"/>
      <c r="G1158" s="7"/>
      <c r="H1158" s="7"/>
      <c r="I1158" s="7"/>
      <c r="J1158" s="7"/>
      <c r="K1158" s="7"/>
      <c r="L1158" s="10">
        <f>IFERROR(Table1[[#This Row],[Pack Sale Price]]*Table1[[#This Row],[Current Packs in Stock]],"")</f>
        <v>0</v>
      </c>
      <c r="M1158" s="10" t="str">
        <f>IFERROR(Table1[[#This Row],[Total Packs]]/(Table1[[#This Row],[Current Packs in Stock]]*Table1[[#This Row],[Qty per Pack]]),"")</f>
        <v/>
      </c>
      <c r="N1158" s="10">
        <f>Table1[[#This Row],[Total Packs]]-(Table1[[#This Row],[Total Packs]]*0.15)</f>
        <v>0</v>
      </c>
      <c r="O1158" s="10" t="str">
        <f>IFERROR(Table1[[#This Row],[Unit Sale Price]]-(Table1[[#This Row],[Unit Sale Price]]*0.15),"")</f>
        <v/>
      </c>
      <c r="P1158" s="12" t="str">
        <f>IFERROR(Table1[[#This Row],[Unit Sale Price]]-Table1[[#This Row],[Unit Purchase Price]],"")</f>
        <v/>
      </c>
    </row>
    <row r="1159" spans="1:16" ht="16.5" x14ac:dyDescent="0.3">
      <c r="A1159" s="6">
        <f t="shared" si="18"/>
        <v>1158</v>
      </c>
      <c r="B1159" s="7"/>
      <c r="C1159" s="7"/>
      <c r="D1159" s="7"/>
      <c r="E1159" s="7"/>
      <c r="F1159" s="7"/>
      <c r="G1159" s="7"/>
      <c r="H1159" s="7"/>
      <c r="I1159" s="7"/>
      <c r="J1159" s="7"/>
      <c r="K1159" s="7"/>
      <c r="L1159" s="10">
        <f>IFERROR(Table1[[#This Row],[Pack Sale Price]]*Table1[[#This Row],[Current Packs in Stock]],"")</f>
        <v>0</v>
      </c>
      <c r="M1159" s="10" t="str">
        <f>IFERROR(Table1[[#This Row],[Total Packs]]/(Table1[[#This Row],[Current Packs in Stock]]*Table1[[#This Row],[Qty per Pack]]),"")</f>
        <v/>
      </c>
      <c r="N1159" s="10">
        <f>Table1[[#This Row],[Total Packs]]-(Table1[[#This Row],[Total Packs]]*0.15)</f>
        <v>0</v>
      </c>
      <c r="O1159" s="10" t="str">
        <f>IFERROR(Table1[[#This Row],[Unit Sale Price]]-(Table1[[#This Row],[Unit Sale Price]]*0.15),"")</f>
        <v/>
      </c>
      <c r="P1159" s="12" t="str">
        <f>IFERROR(Table1[[#This Row],[Unit Sale Price]]-Table1[[#This Row],[Unit Purchase Price]],"")</f>
        <v/>
      </c>
    </row>
    <row r="1160" spans="1:16" ht="16.5" x14ac:dyDescent="0.3">
      <c r="A1160" s="6">
        <f t="shared" si="18"/>
        <v>1159</v>
      </c>
      <c r="B1160" s="7"/>
      <c r="C1160" s="7"/>
      <c r="D1160" s="7"/>
      <c r="E1160" s="7"/>
      <c r="F1160" s="7"/>
      <c r="G1160" s="7"/>
      <c r="H1160" s="7"/>
      <c r="I1160" s="7"/>
      <c r="J1160" s="7"/>
      <c r="K1160" s="7"/>
      <c r="L1160" s="10">
        <f>IFERROR(Table1[[#This Row],[Pack Sale Price]]*Table1[[#This Row],[Current Packs in Stock]],"")</f>
        <v>0</v>
      </c>
      <c r="M1160" s="10" t="str">
        <f>IFERROR(Table1[[#This Row],[Total Packs]]/(Table1[[#This Row],[Current Packs in Stock]]*Table1[[#This Row],[Qty per Pack]]),"")</f>
        <v/>
      </c>
      <c r="N1160" s="10">
        <f>Table1[[#This Row],[Total Packs]]-(Table1[[#This Row],[Total Packs]]*0.15)</f>
        <v>0</v>
      </c>
      <c r="O1160" s="10" t="str">
        <f>IFERROR(Table1[[#This Row],[Unit Sale Price]]-(Table1[[#This Row],[Unit Sale Price]]*0.15),"")</f>
        <v/>
      </c>
      <c r="P1160" s="12" t="str">
        <f>IFERROR(Table1[[#This Row],[Unit Sale Price]]-Table1[[#This Row],[Unit Purchase Price]],"")</f>
        <v/>
      </c>
    </row>
    <row r="1161" spans="1:16" ht="16.5" x14ac:dyDescent="0.3">
      <c r="A1161" s="6">
        <f t="shared" si="18"/>
        <v>1160</v>
      </c>
      <c r="B1161" s="7"/>
      <c r="C1161" s="7"/>
      <c r="D1161" s="7"/>
      <c r="E1161" s="7"/>
      <c r="F1161" s="7"/>
      <c r="G1161" s="7"/>
      <c r="H1161" s="7"/>
      <c r="I1161" s="7"/>
      <c r="J1161" s="7"/>
      <c r="K1161" s="7"/>
      <c r="L1161" s="10">
        <f>IFERROR(Table1[[#This Row],[Pack Sale Price]]*Table1[[#This Row],[Current Packs in Stock]],"")</f>
        <v>0</v>
      </c>
      <c r="M1161" s="10" t="str">
        <f>IFERROR(Table1[[#This Row],[Total Packs]]/(Table1[[#This Row],[Current Packs in Stock]]*Table1[[#This Row],[Qty per Pack]]),"")</f>
        <v/>
      </c>
      <c r="N1161" s="10">
        <f>Table1[[#This Row],[Total Packs]]-(Table1[[#This Row],[Total Packs]]*0.15)</f>
        <v>0</v>
      </c>
      <c r="O1161" s="10" t="str">
        <f>IFERROR(Table1[[#This Row],[Unit Sale Price]]-(Table1[[#This Row],[Unit Sale Price]]*0.15),"")</f>
        <v/>
      </c>
      <c r="P1161" s="12" t="str">
        <f>IFERROR(Table1[[#This Row],[Unit Sale Price]]-Table1[[#This Row],[Unit Purchase Price]],"")</f>
        <v/>
      </c>
    </row>
    <row r="1162" spans="1:16" ht="16.5" x14ac:dyDescent="0.3">
      <c r="A1162" s="6">
        <f t="shared" si="18"/>
        <v>1161</v>
      </c>
      <c r="B1162" s="7"/>
      <c r="C1162" s="7"/>
      <c r="D1162" s="7"/>
      <c r="E1162" s="7"/>
      <c r="F1162" s="7"/>
      <c r="G1162" s="7"/>
      <c r="H1162" s="7"/>
      <c r="I1162" s="7"/>
      <c r="J1162" s="7"/>
      <c r="K1162" s="7"/>
      <c r="L1162" s="10">
        <f>IFERROR(Table1[[#This Row],[Pack Sale Price]]*Table1[[#This Row],[Current Packs in Stock]],"")</f>
        <v>0</v>
      </c>
      <c r="M1162" s="10" t="str">
        <f>IFERROR(Table1[[#This Row],[Total Packs]]/(Table1[[#This Row],[Current Packs in Stock]]*Table1[[#This Row],[Qty per Pack]]),"")</f>
        <v/>
      </c>
      <c r="N1162" s="10">
        <f>Table1[[#This Row],[Total Packs]]-(Table1[[#This Row],[Total Packs]]*0.15)</f>
        <v>0</v>
      </c>
      <c r="O1162" s="10" t="str">
        <f>IFERROR(Table1[[#This Row],[Unit Sale Price]]-(Table1[[#This Row],[Unit Sale Price]]*0.15),"")</f>
        <v/>
      </c>
      <c r="P1162" s="12" t="str">
        <f>IFERROR(Table1[[#This Row],[Unit Sale Price]]-Table1[[#This Row],[Unit Purchase Price]],"")</f>
        <v/>
      </c>
    </row>
    <row r="1163" spans="1:16" ht="16.5" x14ac:dyDescent="0.3">
      <c r="A1163" s="6">
        <f t="shared" si="18"/>
        <v>1162</v>
      </c>
      <c r="B1163" s="7"/>
      <c r="C1163" s="7"/>
      <c r="D1163" s="7"/>
      <c r="E1163" s="7"/>
      <c r="F1163" s="7"/>
      <c r="G1163" s="7"/>
      <c r="H1163" s="7"/>
      <c r="I1163" s="7"/>
      <c r="J1163" s="7"/>
      <c r="K1163" s="7"/>
      <c r="L1163" s="10">
        <f>IFERROR(Table1[[#This Row],[Pack Sale Price]]*Table1[[#This Row],[Current Packs in Stock]],"")</f>
        <v>0</v>
      </c>
      <c r="M1163" s="10" t="str">
        <f>IFERROR(Table1[[#This Row],[Total Packs]]/(Table1[[#This Row],[Current Packs in Stock]]*Table1[[#This Row],[Qty per Pack]]),"")</f>
        <v/>
      </c>
      <c r="N1163" s="10">
        <f>Table1[[#This Row],[Total Packs]]-(Table1[[#This Row],[Total Packs]]*0.15)</f>
        <v>0</v>
      </c>
      <c r="O1163" s="10" t="str">
        <f>IFERROR(Table1[[#This Row],[Unit Sale Price]]-(Table1[[#This Row],[Unit Sale Price]]*0.15),"")</f>
        <v/>
      </c>
      <c r="P1163" s="12" t="str">
        <f>IFERROR(Table1[[#This Row],[Unit Sale Price]]-Table1[[#This Row],[Unit Purchase Price]],"")</f>
        <v/>
      </c>
    </row>
    <row r="1164" spans="1:16" ht="16.5" x14ac:dyDescent="0.3">
      <c r="A1164" s="6">
        <f t="shared" si="18"/>
        <v>1163</v>
      </c>
      <c r="B1164" s="7"/>
      <c r="C1164" s="7"/>
      <c r="D1164" s="7"/>
      <c r="E1164" s="7"/>
      <c r="F1164" s="7"/>
      <c r="G1164" s="7"/>
      <c r="H1164" s="7"/>
      <c r="I1164" s="7"/>
      <c r="J1164" s="7"/>
      <c r="K1164" s="7"/>
      <c r="L1164" s="10">
        <f>IFERROR(Table1[[#This Row],[Pack Sale Price]]*Table1[[#This Row],[Current Packs in Stock]],"")</f>
        <v>0</v>
      </c>
      <c r="M1164" s="10" t="str">
        <f>IFERROR(Table1[[#This Row],[Total Packs]]/(Table1[[#This Row],[Current Packs in Stock]]*Table1[[#This Row],[Qty per Pack]]),"")</f>
        <v/>
      </c>
      <c r="N1164" s="10">
        <f>Table1[[#This Row],[Total Packs]]-(Table1[[#This Row],[Total Packs]]*0.15)</f>
        <v>0</v>
      </c>
      <c r="O1164" s="10" t="str">
        <f>IFERROR(Table1[[#This Row],[Unit Sale Price]]-(Table1[[#This Row],[Unit Sale Price]]*0.15),"")</f>
        <v/>
      </c>
      <c r="P1164" s="12" t="str">
        <f>IFERROR(Table1[[#This Row],[Unit Sale Price]]-Table1[[#This Row],[Unit Purchase Price]],"")</f>
        <v/>
      </c>
    </row>
    <row r="1165" spans="1:16" ht="16.5" x14ac:dyDescent="0.3">
      <c r="A1165" s="6">
        <f t="shared" si="18"/>
        <v>1164</v>
      </c>
      <c r="B1165" s="7"/>
      <c r="C1165" s="7"/>
      <c r="D1165" s="7"/>
      <c r="E1165" s="7"/>
      <c r="F1165" s="7"/>
      <c r="G1165" s="7"/>
      <c r="H1165" s="7"/>
      <c r="I1165" s="7"/>
      <c r="J1165" s="7"/>
      <c r="K1165" s="7"/>
      <c r="L1165" s="10">
        <f>IFERROR(Table1[[#This Row],[Pack Sale Price]]*Table1[[#This Row],[Current Packs in Stock]],"")</f>
        <v>0</v>
      </c>
      <c r="M1165" s="10" t="str">
        <f>IFERROR(Table1[[#This Row],[Total Packs]]/(Table1[[#This Row],[Current Packs in Stock]]*Table1[[#This Row],[Qty per Pack]]),"")</f>
        <v/>
      </c>
      <c r="N1165" s="10">
        <f>Table1[[#This Row],[Total Packs]]-(Table1[[#This Row],[Total Packs]]*0.15)</f>
        <v>0</v>
      </c>
      <c r="O1165" s="10" t="str">
        <f>IFERROR(Table1[[#This Row],[Unit Sale Price]]-(Table1[[#This Row],[Unit Sale Price]]*0.15),"")</f>
        <v/>
      </c>
      <c r="P1165" s="12" t="str">
        <f>IFERROR(Table1[[#This Row],[Unit Sale Price]]-Table1[[#This Row],[Unit Purchase Price]],"")</f>
        <v/>
      </c>
    </row>
    <row r="1166" spans="1:16" ht="16.5" x14ac:dyDescent="0.3">
      <c r="A1166" s="6">
        <f t="shared" si="18"/>
        <v>1165</v>
      </c>
      <c r="B1166" s="7"/>
      <c r="C1166" s="7"/>
      <c r="D1166" s="7"/>
      <c r="E1166" s="7"/>
      <c r="F1166" s="7"/>
      <c r="G1166" s="7"/>
      <c r="H1166" s="7"/>
      <c r="I1166" s="7"/>
      <c r="J1166" s="7"/>
      <c r="K1166" s="7"/>
      <c r="L1166" s="10">
        <f>IFERROR(Table1[[#This Row],[Pack Sale Price]]*Table1[[#This Row],[Current Packs in Stock]],"")</f>
        <v>0</v>
      </c>
      <c r="M1166" s="10" t="str">
        <f>IFERROR(Table1[[#This Row],[Total Packs]]/(Table1[[#This Row],[Current Packs in Stock]]*Table1[[#This Row],[Qty per Pack]]),"")</f>
        <v/>
      </c>
      <c r="N1166" s="10">
        <f>Table1[[#This Row],[Total Packs]]-(Table1[[#This Row],[Total Packs]]*0.15)</f>
        <v>0</v>
      </c>
      <c r="O1166" s="10" t="str">
        <f>IFERROR(Table1[[#This Row],[Unit Sale Price]]-(Table1[[#This Row],[Unit Sale Price]]*0.15),"")</f>
        <v/>
      </c>
      <c r="P1166" s="12" t="str">
        <f>IFERROR(Table1[[#This Row],[Unit Sale Price]]-Table1[[#This Row],[Unit Purchase Price]],"")</f>
        <v/>
      </c>
    </row>
    <row r="1167" spans="1:16" ht="16.5" x14ac:dyDescent="0.3">
      <c r="A1167" s="6">
        <f t="shared" si="18"/>
        <v>1166</v>
      </c>
      <c r="B1167" s="7"/>
      <c r="C1167" s="7"/>
      <c r="D1167" s="7"/>
      <c r="E1167" s="7"/>
      <c r="F1167" s="7"/>
      <c r="G1167" s="7"/>
      <c r="H1167" s="7"/>
      <c r="I1167" s="7"/>
      <c r="J1167" s="7"/>
      <c r="K1167" s="7"/>
      <c r="L1167" s="10">
        <f>IFERROR(Table1[[#This Row],[Pack Sale Price]]*Table1[[#This Row],[Current Packs in Stock]],"")</f>
        <v>0</v>
      </c>
      <c r="M1167" s="10" t="str">
        <f>IFERROR(Table1[[#This Row],[Total Packs]]/(Table1[[#This Row],[Current Packs in Stock]]*Table1[[#This Row],[Qty per Pack]]),"")</f>
        <v/>
      </c>
      <c r="N1167" s="10">
        <f>Table1[[#This Row],[Total Packs]]-(Table1[[#This Row],[Total Packs]]*0.15)</f>
        <v>0</v>
      </c>
      <c r="O1167" s="10" t="str">
        <f>IFERROR(Table1[[#This Row],[Unit Sale Price]]-(Table1[[#This Row],[Unit Sale Price]]*0.15),"")</f>
        <v/>
      </c>
      <c r="P1167" s="12" t="str">
        <f>IFERROR(Table1[[#This Row],[Unit Sale Price]]-Table1[[#This Row],[Unit Purchase Price]],"")</f>
        <v/>
      </c>
    </row>
    <row r="1168" spans="1:16" ht="16.5" x14ac:dyDescent="0.3">
      <c r="A1168" s="6">
        <f t="shared" si="18"/>
        <v>1167</v>
      </c>
      <c r="B1168" s="7"/>
      <c r="C1168" s="7"/>
      <c r="D1168" s="7"/>
      <c r="E1168" s="7"/>
      <c r="F1168" s="7"/>
      <c r="G1168" s="7"/>
      <c r="H1168" s="7"/>
      <c r="I1168" s="7"/>
      <c r="J1168" s="7"/>
      <c r="K1168" s="7"/>
      <c r="L1168" s="10">
        <f>IFERROR(Table1[[#This Row],[Pack Sale Price]]*Table1[[#This Row],[Current Packs in Stock]],"")</f>
        <v>0</v>
      </c>
      <c r="M1168" s="10" t="str">
        <f>IFERROR(Table1[[#This Row],[Total Packs]]/(Table1[[#This Row],[Current Packs in Stock]]*Table1[[#This Row],[Qty per Pack]]),"")</f>
        <v/>
      </c>
      <c r="N1168" s="10">
        <f>Table1[[#This Row],[Total Packs]]-(Table1[[#This Row],[Total Packs]]*0.15)</f>
        <v>0</v>
      </c>
      <c r="O1168" s="10" t="str">
        <f>IFERROR(Table1[[#This Row],[Unit Sale Price]]-(Table1[[#This Row],[Unit Sale Price]]*0.15),"")</f>
        <v/>
      </c>
      <c r="P1168" s="12" t="str">
        <f>IFERROR(Table1[[#This Row],[Unit Sale Price]]-Table1[[#This Row],[Unit Purchase Price]],"")</f>
        <v/>
      </c>
    </row>
    <row r="1169" spans="1:16" ht="16.5" x14ac:dyDescent="0.3">
      <c r="A1169" s="6">
        <f t="shared" si="18"/>
        <v>1168</v>
      </c>
      <c r="B1169" s="7"/>
      <c r="C1169" s="7"/>
      <c r="D1169" s="7"/>
      <c r="E1169" s="7"/>
      <c r="F1169" s="7"/>
      <c r="G1169" s="7"/>
      <c r="H1169" s="7"/>
      <c r="I1169" s="7"/>
      <c r="J1169" s="7"/>
      <c r="K1169" s="7"/>
      <c r="L1169" s="10">
        <f>IFERROR(Table1[[#This Row],[Pack Sale Price]]*Table1[[#This Row],[Current Packs in Stock]],"")</f>
        <v>0</v>
      </c>
      <c r="M1169" s="10" t="str">
        <f>IFERROR(Table1[[#This Row],[Total Packs]]/(Table1[[#This Row],[Current Packs in Stock]]*Table1[[#This Row],[Qty per Pack]]),"")</f>
        <v/>
      </c>
      <c r="N1169" s="10">
        <f>Table1[[#This Row],[Total Packs]]-(Table1[[#This Row],[Total Packs]]*0.15)</f>
        <v>0</v>
      </c>
      <c r="O1169" s="10" t="str">
        <f>IFERROR(Table1[[#This Row],[Unit Sale Price]]-(Table1[[#This Row],[Unit Sale Price]]*0.15),"")</f>
        <v/>
      </c>
      <c r="P1169" s="12" t="str">
        <f>IFERROR(Table1[[#This Row],[Unit Sale Price]]-Table1[[#This Row],[Unit Purchase Price]],"")</f>
        <v/>
      </c>
    </row>
    <row r="1170" spans="1:16" ht="16.5" x14ac:dyDescent="0.3">
      <c r="A1170" s="6">
        <f t="shared" si="18"/>
        <v>1169</v>
      </c>
      <c r="B1170" s="7"/>
      <c r="C1170" s="7"/>
      <c r="D1170" s="7"/>
      <c r="E1170" s="7"/>
      <c r="F1170" s="7"/>
      <c r="G1170" s="7"/>
      <c r="H1170" s="7"/>
      <c r="I1170" s="7"/>
      <c r="J1170" s="7"/>
      <c r="K1170" s="7"/>
      <c r="L1170" s="10">
        <f>IFERROR(Table1[[#This Row],[Pack Sale Price]]*Table1[[#This Row],[Current Packs in Stock]],"")</f>
        <v>0</v>
      </c>
      <c r="M1170" s="10" t="str">
        <f>IFERROR(Table1[[#This Row],[Total Packs]]/(Table1[[#This Row],[Current Packs in Stock]]*Table1[[#This Row],[Qty per Pack]]),"")</f>
        <v/>
      </c>
      <c r="N1170" s="10">
        <f>Table1[[#This Row],[Total Packs]]-(Table1[[#This Row],[Total Packs]]*0.15)</f>
        <v>0</v>
      </c>
      <c r="O1170" s="10" t="str">
        <f>IFERROR(Table1[[#This Row],[Unit Sale Price]]-(Table1[[#This Row],[Unit Sale Price]]*0.15),"")</f>
        <v/>
      </c>
      <c r="P1170" s="12" t="str">
        <f>IFERROR(Table1[[#This Row],[Unit Sale Price]]-Table1[[#This Row],[Unit Purchase Price]],"")</f>
        <v/>
      </c>
    </row>
    <row r="1171" spans="1:16" ht="16.5" x14ac:dyDescent="0.3">
      <c r="A1171" s="6">
        <f t="shared" si="18"/>
        <v>1170</v>
      </c>
      <c r="B1171" s="7"/>
      <c r="C1171" s="7"/>
      <c r="D1171" s="7"/>
      <c r="E1171" s="7"/>
      <c r="F1171" s="7"/>
      <c r="G1171" s="7"/>
      <c r="H1171" s="7"/>
      <c r="I1171" s="7"/>
      <c r="J1171" s="7"/>
      <c r="K1171" s="7"/>
      <c r="L1171" s="10">
        <f>IFERROR(Table1[[#This Row],[Pack Sale Price]]*Table1[[#This Row],[Current Packs in Stock]],"")</f>
        <v>0</v>
      </c>
      <c r="M1171" s="10" t="str">
        <f>IFERROR(Table1[[#This Row],[Total Packs]]/(Table1[[#This Row],[Current Packs in Stock]]*Table1[[#This Row],[Qty per Pack]]),"")</f>
        <v/>
      </c>
      <c r="N1171" s="10">
        <f>Table1[[#This Row],[Total Packs]]-(Table1[[#This Row],[Total Packs]]*0.15)</f>
        <v>0</v>
      </c>
      <c r="O1171" s="10" t="str">
        <f>IFERROR(Table1[[#This Row],[Unit Sale Price]]-(Table1[[#This Row],[Unit Sale Price]]*0.15),"")</f>
        <v/>
      </c>
      <c r="P1171" s="12" t="str">
        <f>IFERROR(Table1[[#This Row],[Unit Sale Price]]-Table1[[#This Row],[Unit Purchase Price]],"")</f>
        <v/>
      </c>
    </row>
    <row r="1172" spans="1:16" ht="16.5" x14ac:dyDescent="0.3">
      <c r="A1172" s="6">
        <f t="shared" si="18"/>
        <v>1171</v>
      </c>
      <c r="B1172" s="7"/>
      <c r="C1172" s="7"/>
      <c r="D1172" s="7"/>
      <c r="E1172" s="7"/>
      <c r="F1172" s="7"/>
      <c r="G1172" s="7"/>
      <c r="H1172" s="7"/>
      <c r="I1172" s="7"/>
      <c r="J1172" s="7"/>
      <c r="K1172" s="7"/>
      <c r="L1172" s="10">
        <f>IFERROR(Table1[[#This Row],[Pack Sale Price]]*Table1[[#This Row],[Current Packs in Stock]],"")</f>
        <v>0</v>
      </c>
      <c r="M1172" s="10" t="str">
        <f>IFERROR(Table1[[#This Row],[Total Packs]]/(Table1[[#This Row],[Current Packs in Stock]]*Table1[[#This Row],[Qty per Pack]]),"")</f>
        <v/>
      </c>
      <c r="N1172" s="10">
        <f>Table1[[#This Row],[Total Packs]]-(Table1[[#This Row],[Total Packs]]*0.15)</f>
        <v>0</v>
      </c>
      <c r="O1172" s="10" t="str">
        <f>IFERROR(Table1[[#This Row],[Unit Sale Price]]-(Table1[[#This Row],[Unit Sale Price]]*0.15),"")</f>
        <v/>
      </c>
      <c r="P1172" s="12" t="str">
        <f>IFERROR(Table1[[#This Row],[Unit Sale Price]]-Table1[[#This Row],[Unit Purchase Price]],"")</f>
        <v/>
      </c>
    </row>
    <row r="1173" spans="1:16" ht="16.5" x14ac:dyDescent="0.3">
      <c r="A1173" s="6">
        <f t="shared" si="18"/>
        <v>1172</v>
      </c>
      <c r="B1173" s="7"/>
      <c r="C1173" s="7"/>
      <c r="D1173" s="7"/>
      <c r="E1173" s="7"/>
      <c r="F1173" s="7"/>
      <c r="G1173" s="7"/>
      <c r="H1173" s="7"/>
      <c r="I1173" s="7"/>
      <c r="J1173" s="7"/>
      <c r="K1173" s="7"/>
      <c r="L1173" s="10">
        <f>IFERROR(Table1[[#This Row],[Pack Sale Price]]*Table1[[#This Row],[Current Packs in Stock]],"")</f>
        <v>0</v>
      </c>
      <c r="M1173" s="10" t="str">
        <f>IFERROR(Table1[[#This Row],[Total Packs]]/(Table1[[#This Row],[Current Packs in Stock]]*Table1[[#This Row],[Qty per Pack]]),"")</f>
        <v/>
      </c>
      <c r="N1173" s="10">
        <f>Table1[[#This Row],[Total Packs]]-(Table1[[#This Row],[Total Packs]]*0.15)</f>
        <v>0</v>
      </c>
      <c r="O1173" s="10" t="str">
        <f>IFERROR(Table1[[#This Row],[Unit Sale Price]]-(Table1[[#This Row],[Unit Sale Price]]*0.15),"")</f>
        <v/>
      </c>
      <c r="P1173" s="12" t="str">
        <f>IFERROR(Table1[[#This Row],[Unit Sale Price]]-Table1[[#This Row],[Unit Purchase Price]],"")</f>
        <v/>
      </c>
    </row>
    <row r="1174" spans="1:16" ht="16.5" x14ac:dyDescent="0.3">
      <c r="A1174" s="6">
        <f t="shared" si="18"/>
        <v>1173</v>
      </c>
      <c r="B1174" s="7"/>
      <c r="C1174" s="7"/>
      <c r="D1174" s="7"/>
      <c r="E1174" s="7"/>
      <c r="F1174" s="7"/>
      <c r="G1174" s="7"/>
      <c r="H1174" s="7"/>
      <c r="I1174" s="7"/>
      <c r="J1174" s="7"/>
      <c r="K1174" s="7"/>
      <c r="L1174" s="10">
        <f>IFERROR(Table1[[#This Row],[Pack Sale Price]]*Table1[[#This Row],[Current Packs in Stock]],"")</f>
        <v>0</v>
      </c>
      <c r="M1174" s="10" t="str">
        <f>IFERROR(Table1[[#This Row],[Total Packs]]/(Table1[[#This Row],[Current Packs in Stock]]*Table1[[#This Row],[Qty per Pack]]),"")</f>
        <v/>
      </c>
      <c r="N1174" s="10">
        <f>Table1[[#This Row],[Total Packs]]-(Table1[[#This Row],[Total Packs]]*0.15)</f>
        <v>0</v>
      </c>
      <c r="O1174" s="10" t="str">
        <f>IFERROR(Table1[[#This Row],[Unit Sale Price]]-(Table1[[#This Row],[Unit Sale Price]]*0.15),"")</f>
        <v/>
      </c>
      <c r="P1174" s="12" t="str">
        <f>IFERROR(Table1[[#This Row],[Unit Sale Price]]-Table1[[#This Row],[Unit Purchase Price]],"")</f>
        <v/>
      </c>
    </row>
    <row r="1175" spans="1:16" ht="16.5" x14ac:dyDescent="0.3">
      <c r="A1175" s="6">
        <f t="shared" si="18"/>
        <v>1174</v>
      </c>
      <c r="B1175" s="7"/>
      <c r="C1175" s="7"/>
      <c r="D1175" s="7"/>
      <c r="E1175" s="7"/>
      <c r="F1175" s="7"/>
      <c r="G1175" s="7"/>
      <c r="H1175" s="7"/>
      <c r="I1175" s="7"/>
      <c r="J1175" s="7"/>
      <c r="K1175" s="7"/>
      <c r="L1175" s="10">
        <f>IFERROR(Table1[[#This Row],[Pack Sale Price]]*Table1[[#This Row],[Current Packs in Stock]],"")</f>
        <v>0</v>
      </c>
      <c r="M1175" s="10" t="str">
        <f>IFERROR(Table1[[#This Row],[Total Packs]]/(Table1[[#This Row],[Current Packs in Stock]]*Table1[[#This Row],[Qty per Pack]]),"")</f>
        <v/>
      </c>
      <c r="N1175" s="10">
        <f>Table1[[#This Row],[Total Packs]]-(Table1[[#This Row],[Total Packs]]*0.15)</f>
        <v>0</v>
      </c>
      <c r="O1175" s="10" t="str">
        <f>IFERROR(Table1[[#This Row],[Unit Sale Price]]-(Table1[[#This Row],[Unit Sale Price]]*0.15),"")</f>
        <v/>
      </c>
      <c r="P1175" s="12" t="str">
        <f>IFERROR(Table1[[#This Row],[Unit Sale Price]]-Table1[[#This Row],[Unit Purchase Price]],"")</f>
        <v/>
      </c>
    </row>
    <row r="1176" spans="1:16" ht="16.5" x14ac:dyDescent="0.3">
      <c r="A1176" s="6">
        <f t="shared" si="18"/>
        <v>1175</v>
      </c>
      <c r="B1176" s="7"/>
      <c r="C1176" s="7"/>
      <c r="D1176" s="7"/>
      <c r="E1176" s="7"/>
      <c r="F1176" s="7"/>
      <c r="G1176" s="7"/>
      <c r="H1176" s="7"/>
      <c r="I1176" s="7"/>
      <c r="J1176" s="7"/>
      <c r="K1176" s="7"/>
      <c r="L1176" s="10">
        <f>IFERROR(Table1[[#This Row],[Pack Sale Price]]*Table1[[#This Row],[Current Packs in Stock]],"")</f>
        <v>0</v>
      </c>
      <c r="M1176" s="10" t="str">
        <f>IFERROR(Table1[[#This Row],[Total Packs]]/(Table1[[#This Row],[Current Packs in Stock]]*Table1[[#This Row],[Qty per Pack]]),"")</f>
        <v/>
      </c>
      <c r="N1176" s="10">
        <f>Table1[[#This Row],[Total Packs]]-(Table1[[#This Row],[Total Packs]]*0.15)</f>
        <v>0</v>
      </c>
      <c r="O1176" s="10" t="str">
        <f>IFERROR(Table1[[#This Row],[Unit Sale Price]]-(Table1[[#This Row],[Unit Sale Price]]*0.15),"")</f>
        <v/>
      </c>
      <c r="P1176" s="12" t="str">
        <f>IFERROR(Table1[[#This Row],[Unit Sale Price]]-Table1[[#This Row],[Unit Purchase Price]],"")</f>
        <v/>
      </c>
    </row>
    <row r="1177" spans="1:16" ht="16.5" x14ac:dyDescent="0.3">
      <c r="A1177" s="6">
        <f t="shared" si="18"/>
        <v>1176</v>
      </c>
      <c r="B1177" s="7"/>
      <c r="C1177" s="7"/>
      <c r="D1177" s="7"/>
      <c r="E1177" s="7"/>
      <c r="F1177" s="7"/>
      <c r="G1177" s="7"/>
      <c r="H1177" s="7"/>
      <c r="I1177" s="7"/>
      <c r="J1177" s="7"/>
      <c r="K1177" s="7"/>
      <c r="L1177" s="10">
        <f>IFERROR(Table1[[#This Row],[Pack Sale Price]]*Table1[[#This Row],[Current Packs in Stock]],"")</f>
        <v>0</v>
      </c>
      <c r="M1177" s="10" t="str">
        <f>IFERROR(Table1[[#This Row],[Total Packs]]/(Table1[[#This Row],[Current Packs in Stock]]*Table1[[#This Row],[Qty per Pack]]),"")</f>
        <v/>
      </c>
      <c r="N1177" s="10">
        <f>Table1[[#This Row],[Total Packs]]-(Table1[[#This Row],[Total Packs]]*0.15)</f>
        <v>0</v>
      </c>
      <c r="O1177" s="10" t="str">
        <f>IFERROR(Table1[[#This Row],[Unit Sale Price]]-(Table1[[#This Row],[Unit Sale Price]]*0.15),"")</f>
        <v/>
      </c>
      <c r="P1177" s="12" t="str">
        <f>IFERROR(Table1[[#This Row],[Unit Sale Price]]-Table1[[#This Row],[Unit Purchase Price]],"")</f>
        <v/>
      </c>
    </row>
    <row r="1178" spans="1:16" ht="16.5" x14ac:dyDescent="0.3">
      <c r="A1178" s="6">
        <f t="shared" si="18"/>
        <v>1177</v>
      </c>
      <c r="B1178" s="7"/>
      <c r="C1178" s="7"/>
      <c r="D1178" s="7"/>
      <c r="E1178" s="7"/>
      <c r="F1178" s="7"/>
      <c r="G1178" s="7"/>
      <c r="H1178" s="7"/>
      <c r="I1178" s="7"/>
      <c r="J1178" s="7"/>
      <c r="K1178" s="7"/>
      <c r="L1178" s="10">
        <f>IFERROR(Table1[[#This Row],[Pack Sale Price]]*Table1[[#This Row],[Current Packs in Stock]],"")</f>
        <v>0</v>
      </c>
      <c r="M1178" s="10" t="str">
        <f>IFERROR(Table1[[#This Row],[Total Packs]]/(Table1[[#This Row],[Current Packs in Stock]]*Table1[[#This Row],[Qty per Pack]]),"")</f>
        <v/>
      </c>
      <c r="N1178" s="10">
        <f>Table1[[#This Row],[Total Packs]]-(Table1[[#This Row],[Total Packs]]*0.15)</f>
        <v>0</v>
      </c>
      <c r="O1178" s="10" t="str">
        <f>IFERROR(Table1[[#This Row],[Unit Sale Price]]-(Table1[[#This Row],[Unit Sale Price]]*0.15),"")</f>
        <v/>
      </c>
      <c r="P1178" s="12" t="str">
        <f>IFERROR(Table1[[#This Row],[Unit Sale Price]]-Table1[[#This Row],[Unit Purchase Price]],"")</f>
        <v/>
      </c>
    </row>
    <row r="1179" spans="1:16" ht="16.5" x14ac:dyDescent="0.3">
      <c r="A1179" s="6">
        <f t="shared" si="18"/>
        <v>1178</v>
      </c>
      <c r="B1179" s="7"/>
      <c r="C1179" s="7"/>
      <c r="D1179" s="7"/>
      <c r="E1179" s="7"/>
      <c r="F1179" s="7"/>
      <c r="G1179" s="7"/>
      <c r="H1179" s="7"/>
      <c r="I1179" s="7"/>
      <c r="J1179" s="7"/>
      <c r="K1179" s="7"/>
      <c r="L1179" s="10">
        <f>IFERROR(Table1[[#This Row],[Pack Sale Price]]*Table1[[#This Row],[Current Packs in Stock]],"")</f>
        <v>0</v>
      </c>
      <c r="M1179" s="10" t="str">
        <f>IFERROR(Table1[[#This Row],[Total Packs]]/(Table1[[#This Row],[Current Packs in Stock]]*Table1[[#This Row],[Qty per Pack]]),"")</f>
        <v/>
      </c>
      <c r="N1179" s="10">
        <f>Table1[[#This Row],[Total Packs]]-(Table1[[#This Row],[Total Packs]]*0.15)</f>
        <v>0</v>
      </c>
      <c r="O1179" s="10" t="str">
        <f>IFERROR(Table1[[#This Row],[Unit Sale Price]]-(Table1[[#This Row],[Unit Sale Price]]*0.15),"")</f>
        <v/>
      </c>
      <c r="P1179" s="12" t="str">
        <f>IFERROR(Table1[[#This Row],[Unit Sale Price]]-Table1[[#This Row],[Unit Purchase Price]],"")</f>
        <v/>
      </c>
    </row>
    <row r="1180" spans="1:16" ht="16.5" x14ac:dyDescent="0.3">
      <c r="A1180" s="6">
        <f t="shared" si="18"/>
        <v>1179</v>
      </c>
      <c r="B1180" s="7"/>
      <c r="C1180" s="7"/>
      <c r="D1180" s="7"/>
      <c r="E1180" s="7"/>
      <c r="F1180" s="7"/>
      <c r="G1180" s="7"/>
      <c r="H1180" s="7"/>
      <c r="I1180" s="7"/>
      <c r="J1180" s="7"/>
      <c r="K1180" s="7"/>
      <c r="L1180" s="10">
        <f>IFERROR(Table1[[#This Row],[Pack Sale Price]]*Table1[[#This Row],[Current Packs in Stock]],"")</f>
        <v>0</v>
      </c>
      <c r="M1180" s="10" t="str">
        <f>IFERROR(Table1[[#This Row],[Total Packs]]/(Table1[[#This Row],[Current Packs in Stock]]*Table1[[#This Row],[Qty per Pack]]),"")</f>
        <v/>
      </c>
      <c r="N1180" s="10">
        <f>Table1[[#This Row],[Total Packs]]-(Table1[[#This Row],[Total Packs]]*0.15)</f>
        <v>0</v>
      </c>
      <c r="O1180" s="10" t="str">
        <f>IFERROR(Table1[[#This Row],[Unit Sale Price]]-(Table1[[#This Row],[Unit Sale Price]]*0.15),"")</f>
        <v/>
      </c>
      <c r="P1180" s="12" t="str">
        <f>IFERROR(Table1[[#This Row],[Unit Sale Price]]-Table1[[#This Row],[Unit Purchase Price]],"")</f>
        <v/>
      </c>
    </row>
    <row r="1181" spans="1:16" ht="16.5" x14ac:dyDescent="0.3">
      <c r="A1181" s="6">
        <f t="shared" si="18"/>
        <v>1180</v>
      </c>
      <c r="B1181" s="7"/>
      <c r="C1181" s="7"/>
      <c r="D1181" s="7"/>
      <c r="E1181" s="7"/>
      <c r="F1181" s="7"/>
      <c r="G1181" s="7"/>
      <c r="H1181" s="7"/>
      <c r="I1181" s="7"/>
      <c r="J1181" s="7"/>
      <c r="K1181" s="7"/>
      <c r="L1181" s="10">
        <f>IFERROR(Table1[[#This Row],[Pack Sale Price]]*Table1[[#This Row],[Current Packs in Stock]],"")</f>
        <v>0</v>
      </c>
      <c r="M1181" s="10" t="str">
        <f>IFERROR(Table1[[#This Row],[Total Packs]]/(Table1[[#This Row],[Current Packs in Stock]]*Table1[[#This Row],[Qty per Pack]]),"")</f>
        <v/>
      </c>
      <c r="N1181" s="10">
        <f>Table1[[#This Row],[Total Packs]]-(Table1[[#This Row],[Total Packs]]*0.15)</f>
        <v>0</v>
      </c>
      <c r="O1181" s="10" t="str">
        <f>IFERROR(Table1[[#This Row],[Unit Sale Price]]-(Table1[[#This Row],[Unit Sale Price]]*0.15),"")</f>
        <v/>
      </c>
      <c r="P1181" s="12" t="str">
        <f>IFERROR(Table1[[#This Row],[Unit Sale Price]]-Table1[[#This Row],[Unit Purchase Price]],"")</f>
        <v/>
      </c>
    </row>
    <row r="1182" spans="1:16" ht="16.5" x14ac:dyDescent="0.3">
      <c r="A1182" s="6">
        <f t="shared" si="18"/>
        <v>1181</v>
      </c>
      <c r="B1182" s="7"/>
      <c r="C1182" s="7"/>
      <c r="D1182" s="7"/>
      <c r="E1182" s="7"/>
      <c r="F1182" s="7"/>
      <c r="G1182" s="7"/>
      <c r="H1182" s="7"/>
      <c r="I1182" s="7"/>
      <c r="J1182" s="7"/>
      <c r="K1182" s="7"/>
      <c r="L1182" s="10">
        <f>IFERROR(Table1[[#This Row],[Pack Sale Price]]*Table1[[#This Row],[Current Packs in Stock]],"")</f>
        <v>0</v>
      </c>
      <c r="M1182" s="10" t="str">
        <f>IFERROR(Table1[[#This Row],[Total Packs]]/(Table1[[#This Row],[Current Packs in Stock]]*Table1[[#This Row],[Qty per Pack]]),"")</f>
        <v/>
      </c>
      <c r="N1182" s="10">
        <f>Table1[[#This Row],[Total Packs]]-(Table1[[#This Row],[Total Packs]]*0.15)</f>
        <v>0</v>
      </c>
      <c r="O1182" s="10" t="str">
        <f>IFERROR(Table1[[#This Row],[Unit Sale Price]]-(Table1[[#This Row],[Unit Sale Price]]*0.15),"")</f>
        <v/>
      </c>
      <c r="P1182" s="12" t="str">
        <f>IFERROR(Table1[[#This Row],[Unit Sale Price]]-Table1[[#This Row],[Unit Purchase Price]],"")</f>
        <v/>
      </c>
    </row>
    <row r="1183" spans="1:16" ht="16.5" x14ac:dyDescent="0.3">
      <c r="A1183" s="6">
        <f t="shared" si="18"/>
        <v>1182</v>
      </c>
      <c r="B1183" s="7"/>
      <c r="C1183" s="7"/>
      <c r="D1183" s="7"/>
      <c r="E1183" s="7"/>
      <c r="F1183" s="7"/>
      <c r="G1183" s="7"/>
      <c r="H1183" s="7"/>
      <c r="I1183" s="7"/>
      <c r="J1183" s="7"/>
      <c r="K1183" s="7"/>
      <c r="L1183" s="10">
        <f>IFERROR(Table1[[#This Row],[Pack Sale Price]]*Table1[[#This Row],[Current Packs in Stock]],"")</f>
        <v>0</v>
      </c>
      <c r="M1183" s="10" t="str">
        <f>IFERROR(Table1[[#This Row],[Total Packs]]/(Table1[[#This Row],[Current Packs in Stock]]*Table1[[#This Row],[Qty per Pack]]),"")</f>
        <v/>
      </c>
      <c r="N1183" s="10">
        <f>Table1[[#This Row],[Total Packs]]-(Table1[[#This Row],[Total Packs]]*0.15)</f>
        <v>0</v>
      </c>
      <c r="O1183" s="10" t="str">
        <f>IFERROR(Table1[[#This Row],[Unit Sale Price]]-(Table1[[#This Row],[Unit Sale Price]]*0.15),"")</f>
        <v/>
      </c>
      <c r="P1183" s="12" t="str">
        <f>IFERROR(Table1[[#This Row],[Unit Sale Price]]-Table1[[#This Row],[Unit Purchase Price]],"")</f>
        <v/>
      </c>
    </row>
    <row r="1184" spans="1:16" ht="16.5" x14ac:dyDescent="0.3">
      <c r="A1184" s="6">
        <f t="shared" si="18"/>
        <v>1183</v>
      </c>
      <c r="B1184" s="7"/>
      <c r="C1184" s="7"/>
      <c r="D1184" s="7"/>
      <c r="E1184" s="7"/>
      <c r="F1184" s="7"/>
      <c r="G1184" s="7"/>
      <c r="H1184" s="7"/>
      <c r="I1184" s="7"/>
      <c r="J1184" s="7"/>
      <c r="K1184" s="7"/>
      <c r="L1184" s="10">
        <f>IFERROR(Table1[[#This Row],[Pack Sale Price]]*Table1[[#This Row],[Current Packs in Stock]],"")</f>
        <v>0</v>
      </c>
      <c r="M1184" s="10" t="str">
        <f>IFERROR(Table1[[#This Row],[Total Packs]]/(Table1[[#This Row],[Current Packs in Stock]]*Table1[[#This Row],[Qty per Pack]]),"")</f>
        <v/>
      </c>
      <c r="N1184" s="10">
        <f>Table1[[#This Row],[Total Packs]]-(Table1[[#This Row],[Total Packs]]*0.15)</f>
        <v>0</v>
      </c>
      <c r="O1184" s="10" t="str">
        <f>IFERROR(Table1[[#This Row],[Unit Sale Price]]-(Table1[[#This Row],[Unit Sale Price]]*0.15),"")</f>
        <v/>
      </c>
      <c r="P1184" s="12" t="str">
        <f>IFERROR(Table1[[#This Row],[Unit Sale Price]]-Table1[[#This Row],[Unit Purchase Price]],"")</f>
        <v/>
      </c>
    </row>
    <row r="1185" spans="1:16" ht="16.5" x14ac:dyDescent="0.3">
      <c r="A1185" s="6">
        <f t="shared" si="18"/>
        <v>1184</v>
      </c>
      <c r="B1185" s="7"/>
      <c r="C1185" s="7"/>
      <c r="D1185" s="7"/>
      <c r="E1185" s="7"/>
      <c r="F1185" s="7"/>
      <c r="G1185" s="7"/>
      <c r="H1185" s="7"/>
      <c r="I1185" s="7"/>
      <c r="J1185" s="7"/>
      <c r="K1185" s="7"/>
      <c r="L1185" s="10">
        <f>IFERROR(Table1[[#This Row],[Pack Sale Price]]*Table1[[#This Row],[Current Packs in Stock]],"")</f>
        <v>0</v>
      </c>
      <c r="M1185" s="10" t="str">
        <f>IFERROR(Table1[[#This Row],[Total Packs]]/(Table1[[#This Row],[Current Packs in Stock]]*Table1[[#This Row],[Qty per Pack]]),"")</f>
        <v/>
      </c>
      <c r="N1185" s="10">
        <f>Table1[[#This Row],[Total Packs]]-(Table1[[#This Row],[Total Packs]]*0.15)</f>
        <v>0</v>
      </c>
      <c r="O1185" s="10" t="str">
        <f>IFERROR(Table1[[#This Row],[Unit Sale Price]]-(Table1[[#This Row],[Unit Sale Price]]*0.15),"")</f>
        <v/>
      </c>
      <c r="P1185" s="12" t="str">
        <f>IFERROR(Table1[[#This Row],[Unit Sale Price]]-Table1[[#This Row],[Unit Purchase Price]],"")</f>
        <v/>
      </c>
    </row>
    <row r="1186" spans="1:16" ht="16.5" x14ac:dyDescent="0.3">
      <c r="A1186" s="6">
        <f t="shared" si="18"/>
        <v>1185</v>
      </c>
      <c r="B1186" s="7"/>
      <c r="C1186" s="7"/>
      <c r="D1186" s="7"/>
      <c r="E1186" s="7"/>
      <c r="F1186" s="7"/>
      <c r="G1186" s="7"/>
      <c r="H1186" s="7"/>
      <c r="I1186" s="7"/>
      <c r="J1186" s="7"/>
      <c r="K1186" s="7"/>
      <c r="L1186" s="10">
        <f>IFERROR(Table1[[#This Row],[Pack Sale Price]]*Table1[[#This Row],[Current Packs in Stock]],"")</f>
        <v>0</v>
      </c>
      <c r="M1186" s="10" t="str">
        <f>IFERROR(Table1[[#This Row],[Total Packs]]/(Table1[[#This Row],[Current Packs in Stock]]*Table1[[#This Row],[Qty per Pack]]),"")</f>
        <v/>
      </c>
      <c r="N1186" s="10">
        <f>Table1[[#This Row],[Total Packs]]-(Table1[[#This Row],[Total Packs]]*0.15)</f>
        <v>0</v>
      </c>
      <c r="O1186" s="10" t="str">
        <f>IFERROR(Table1[[#This Row],[Unit Sale Price]]-(Table1[[#This Row],[Unit Sale Price]]*0.15),"")</f>
        <v/>
      </c>
      <c r="P1186" s="12" t="str">
        <f>IFERROR(Table1[[#This Row],[Unit Sale Price]]-Table1[[#This Row],[Unit Purchase Price]],"")</f>
        <v/>
      </c>
    </row>
    <row r="1187" spans="1:16" ht="16.5" x14ac:dyDescent="0.3">
      <c r="A1187" s="6">
        <f t="shared" si="18"/>
        <v>1186</v>
      </c>
      <c r="B1187" s="7"/>
      <c r="C1187" s="7"/>
      <c r="D1187" s="7"/>
      <c r="E1187" s="7"/>
      <c r="F1187" s="7"/>
      <c r="G1187" s="7"/>
      <c r="H1187" s="7"/>
      <c r="I1187" s="7"/>
      <c r="J1187" s="7"/>
      <c r="K1187" s="7"/>
      <c r="L1187" s="10">
        <f>IFERROR(Table1[[#This Row],[Pack Sale Price]]*Table1[[#This Row],[Current Packs in Stock]],"")</f>
        <v>0</v>
      </c>
      <c r="M1187" s="10" t="str">
        <f>IFERROR(Table1[[#This Row],[Total Packs]]/(Table1[[#This Row],[Current Packs in Stock]]*Table1[[#This Row],[Qty per Pack]]),"")</f>
        <v/>
      </c>
      <c r="N1187" s="10">
        <f>Table1[[#This Row],[Total Packs]]-(Table1[[#This Row],[Total Packs]]*0.15)</f>
        <v>0</v>
      </c>
      <c r="O1187" s="10" t="str">
        <f>IFERROR(Table1[[#This Row],[Unit Sale Price]]-(Table1[[#This Row],[Unit Sale Price]]*0.15),"")</f>
        <v/>
      </c>
      <c r="P1187" s="12" t="str">
        <f>IFERROR(Table1[[#This Row],[Unit Sale Price]]-Table1[[#This Row],[Unit Purchase Price]],"")</f>
        <v/>
      </c>
    </row>
    <row r="1188" spans="1:16" ht="16.5" x14ac:dyDescent="0.3">
      <c r="A1188" s="6">
        <f t="shared" si="18"/>
        <v>1187</v>
      </c>
      <c r="B1188" s="7"/>
      <c r="C1188" s="7"/>
      <c r="D1188" s="7"/>
      <c r="E1188" s="7"/>
      <c r="F1188" s="7"/>
      <c r="G1188" s="7"/>
      <c r="H1188" s="7"/>
      <c r="I1188" s="7"/>
      <c r="J1188" s="7"/>
      <c r="K1188" s="7"/>
      <c r="L1188" s="10">
        <f>IFERROR(Table1[[#This Row],[Pack Sale Price]]*Table1[[#This Row],[Current Packs in Stock]],"")</f>
        <v>0</v>
      </c>
      <c r="M1188" s="10" t="str">
        <f>IFERROR(Table1[[#This Row],[Total Packs]]/(Table1[[#This Row],[Current Packs in Stock]]*Table1[[#This Row],[Qty per Pack]]),"")</f>
        <v/>
      </c>
      <c r="N1188" s="10">
        <f>Table1[[#This Row],[Total Packs]]-(Table1[[#This Row],[Total Packs]]*0.15)</f>
        <v>0</v>
      </c>
      <c r="O1188" s="10" t="str">
        <f>IFERROR(Table1[[#This Row],[Unit Sale Price]]-(Table1[[#This Row],[Unit Sale Price]]*0.15),"")</f>
        <v/>
      </c>
      <c r="P1188" s="12" t="str">
        <f>IFERROR(Table1[[#This Row],[Unit Sale Price]]-Table1[[#This Row],[Unit Purchase Price]],"")</f>
        <v/>
      </c>
    </row>
    <row r="1189" spans="1:16" ht="16.5" x14ac:dyDescent="0.3">
      <c r="A1189" s="6">
        <f t="shared" si="18"/>
        <v>1188</v>
      </c>
      <c r="B1189" s="7"/>
      <c r="C1189" s="7"/>
      <c r="D1189" s="7"/>
      <c r="E1189" s="7"/>
      <c r="F1189" s="7"/>
      <c r="G1189" s="7"/>
      <c r="H1189" s="7"/>
      <c r="I1189" s="7"/>
      <c r="J1189" s="7"/>
      <c r="K1189" s="7"/>
      <c r="L1189" s="10">
        <f>IFERROR(Table1[[#This Row],[Pack Sale Price]]*Table1[[#This Row],[Current Packs in Stock]],"")</f>
        <v>0</v>
      </c>
      <c r="M1189" s="10" t="str">
        <f>IFERROR(Table1[[#This Row],[Total Packs]]/(Table1[[#This Row],[Current Packs in Stock]]*Table1[[#This Row],[Qty per Pack]]),"")</f>
        <v/>
      </c>
      <c r="N1189" s="10">
        <f>Table1[[#This Row],[Total Packs]]-(Table1[[#This Row],[Total Packs]]*0.15)</f>
        <v>0</v>
      </c>
      <c r="O1189" s="10" t="str">
        <f>IFERROR(Table1[[#This Row],[Unit Sale Price]]-(Table1[[#This Row],[Unit Sale Price]]*0.15),"")</f>
        <v/>
      </c>
      <c r="P1189" s="12" t="str">
        <f>IFERROR(Table1[[#This Row],[Unit Sale Price]]-Table1[[#This Row],[Unit Purchase Price]],"")</f>
        <v/>
      </c>
    </row>
    <row r="1190" spans="1:16" ht="16.5" x14ac:dyDescent="0.3">
      <c r="A1190" s="6">
        <f t="shared" si="18"/>
        <v>1189</v>
      </c>
      <c r="B1190" s="7"/>
      <c r="C1190" s="7"/>
      <c r="D1190" s="7"/>
      <c r="E1190" s="7"/>
      <c r="F1190" s="7"/>
      <c r="G1190" s="7"/>
      <c r="H1190" s="7"/>
      <c r="I1190" s="7"/>
      <c r="J1190" s="7"/>
      <c r="K1190" s="7"/>
      <c r="L1190" s="10">
        <f>IFERROR(Table1[[#This Row],[Pack Sale Price]]*Table1[[#This Row],[Current Packs in Stock]],"")</f>
        <v>0</v>
      </c>
      <c r="M1190" s="10" t="str">
        <f>IFERROR(Table1[[#This Row],[Total Packs]]/(Table1[[#This Row],[Current Packs in Stock]]*Table1[[#This Row],[Qty per Pack]]),"")</f>
        <v/>
      </c>
      <c r="N1190" s="10">
        <f>Table1[[#This Row],[Total Packs]]-(Table1[[#This Row],[Total Packs]]*0.15)</f>
        <v>0</v>
      </c>
      <c r="O1190" s="10" t="str">
        <f>IFERROR(Table1[[#This Row],[Unit Sale Price]]-(Table1[[#This Row],[Unit Sale Price]]*0.15),"")</f>
        <v/>
      </c>
      <c r="P1190" s="12" t="str">
        <f>IFERROR(Table1[[#This Row],[Unit Sale Price]]-Table1[[#This Row],[Unit Purchase Price]],"")</f>
        <v/>
      </c>
    </row>
    <row r="1191" spans="1:16" ht="16.5" x14ac:dyDescent="0.3">
      <c r="A1191" s="6">
        <f t="shared" si="18"/>
        <v>1190</v>
      </c>
      <c r="B1191" s="7"/>
      <c r="C1191" s="7"/>
      <c r="D1191" s="7"/>
      <c r="E1191" s="7"/>
      <c r="F1191" s="7"/>
      <c r="G1191" s="7"/>
      <c r="H1191" s="7"/>
      <c r="I1191" s="7"/>
      <c r="J1191" s="7"/>
      <c r="K1191" s="7"/>
      <c r="L1191" s="10">
        <f>IFERROR(Table1[[#This Row],[Pack Sale Price]]*Table1[[#This Row],[Current Packs in Stock]],"")</f>
        <v>0</v>
      </c>
      <c r="M1191" s="10" t="str">
        <f>IFERROR(Table1[[#This Row],[Total Packs]]/(Table1[[#This Row],[Current Packs in Stock]]*Table1[[#This Row],[Qty per Pack]]),"")</f>
        <v/>
      </c>
      <c r="N1191" s="10">
        <f>Table1[[#This Row],[Total Packs]]-(Table1[[#This Row],[Total Packs]]*0.15)</f>
        <v>0</v>
      </c>
      <c r="O1191" s="10" t="str">
        <f>IFERROR(Table1[[#This Row],[Unit Sale Price]]-(Table1[[#This Row],[Unit Sale Price]]*0.15),"")</f>
        <v/>
      </c>
      <c r="P1191" s="12" t="str">
        <f>IFERROR(Table1[[#This Row],[Unit Sale Price]]-Table1[[#This Row],[Unit Purchase Price]],"")</f>
        <v/>
      </c>
    </row>
    <row r="1192" spans="1:16" ht="16.5" x14ac:dyDescent="0.3">
      <c r="A1192" s="6">
        <f t="shared" si="18"/>
        <v>1191</v>
      </c>
      <c r="B1192" s="7"/>
      <c r="C1192" s="7"/>
      <c r="D1192" s="7"/>
      <c r="E1192" s="7"/>
      <c r="F1192" s="7"/>
      <c r="G1192" s="7"/>
      <c r="H1192" s="7"/>
      <c r="I1192" s="7"/>
      <c r="J1192" s="7"/>
      <c r="K1192" s="7"/>
      <c r="L1192" s="10">
        <f>IFERROR(Table1[[#This Row],[Pack Sale Price]]*Table1[[#This Row],[Current Packs in Stock]],"")</f>
        <v>0</v>
      </c>
      <c r="M1192" s="10" t="str">
        <f>IFERROR(Table1[[#This Row],[Total Packs]]/(Table1[[#This Row],[Current Packs in Stock]]*Table1[[#This Row],[Qty per Pack]]),"")</f>
        <v/>
      </c>
      <c r="N1192" s="10">
        <f>Table1[[#This Row],[Total Packs]]-(Table1[[#This Row],[Total Packs]]*0.15)</f>
        <v>0</v>
      </c>
      <c r="O1192" s="10" t="str">
        <f>IFERROR(Table1[[#This Row],[Unit Sale Price]]-(Table1[[#This Row],[Unit Sale Price]]*0.15),"")</f>
        <v/>
      </c>
      <c r="P1192" s="12" t="str">
        <f>IFERROR(Table1[[#This Row],[Unit Sale Price]]-Table1[[#This Row],[Unit Purchase Price]],"")</f>
        <v/>
      </c>
    </row>
    <row r="1193" spans="1:16" ht="16.5" x14ac:dyDescent="0.3">
      <c r="A1193" s="6">
        <f t="shared" si="18"/>
        <v>1192</v>
      </c>
      <c r="B1193" s="7"/>
      <c r="C1193" s="7"/>
      <c r="D1193" s="7"/>
      <c r="E1193" s="7"/>
      <c r="F1193" s="7"/>
      <c r="G1193" s="7"/>
      <c r="H1193" s="7"/>
      <c r="I1193" s="7"/>
      <c r="J1193" s="7"/>
      <c r="K1193" s="7"/>
      <c r="L1193" s="10">
        <f>IFERROR(Table1[[#This Row],[Pack Sale Price]]*Table1[[#This Row],[Current Packs in Stock]],"")</f>
        <v>0</v>
      </c>
      <c r="M1193" s="10" t="str">
        <f>IFERROR(Table1[[#This Row],[Total Packs]]/(Table1[[#This Row],[Current Packs in Stock]]*Table1[[#This Row],[Qty per Pack]]),"")</f>
        <v/>
      </c>
      <c r="N1193" s="10">
        <f>Table1[[#This Row],[Total Packs]]-(Table1[[#This Row],[Total Packs]]*0.15)</f>
        <v>0</v>
      </c>
      <c r="O1193" s="10" t="str">
        <f>IFERROR(Table1[[#This Row],[Unit Sale Price]]-(Table1[[#This Row],[Unit Sale Price]]*0.15),"")</f>
        <v/>
      </c>
      <c r="P1193" s="12" t="str">
        <f>IFERROR(Table1[[#This Row],[Unit Sale Price]]-Table1[[#This Row],[Unit Purchase Price]],"")</f>
        <v/>
      </c>
    </row>
    <row r="1194" spans="1:16" ht="16.5" x14ac:dyDescent="0.3">
      <c r="A1194" s="6">
        <f t="shared" si="18"/>
        <v>1193</v>
      </c>
      <c r="B1194" s="7"/>
      <c r="C1194" s="7"/>
      <c r="D1194" s="7"/>
      <c r="E1194" s="7"/>
      <c r="F1194" s="7"/>
      <c r="G1194" s="7"/>
      <c r="H1194" s="7"/>
      <c r="I1194" s="7"/>
      <c r="J1194" s="7"/>
      <c r="K1194" s="7"/>
      <c r="L1194" s="10">
        <f>IFERROR(Table1[[#This Row],[Pack Sale Price]]*Table1[[#This Row],[Current Packs in Stock]],"")</f>
        <v>0</v>
      </c>
      <c r="M1194" s="10" t="str">
        <f>IFERROR(Table1[[#This Row],[Total Packs]]/(Table1[[#This Row],[Current Packs in Stock]]*Table1[[#This Row],[Qty per Pack]]),"")</f>
        <v/>
      </c>
      <c r="N1194" s="10">
        <f>Table1[[#This Row],[Total Packs]]-(Table1[[#This Row],[Total Packs]]*0.15)</f>
        <v>0</v>
      </c>
      <c r="O1194" s="10" t="str">
        <f>IFERROR(Table1[[#This Row],[Unit Sale Price]]-(Table1[[#This Row],[Unit Sale Price]]*0.15),"")</f>
        <v/>
      </c>
      <c r="P1194" s="12" t="str">
        <f>IFERROR(Table1[[#This Row],[Unit Sale Price]]-Table1[[#This Row],[Unit Purchase Price]],"")</f>
        <v/>
      </c>
    </row>
    <row r="1195" spans="1:16" ht="16.5" x14ac:dyDescent="0.3">
      <c r="A1195" s="6">
        <f t="shared" si="18"/>
        <v>1194</v>
      </c>
      <c r="B1195" s="7"/>
      <c r="C1195" s="7"/>
      <c r="D1195" s="7"/>
      <c r="E1195" s="7"/>
      <c r="F1195" s="7"/>
      <c r="G1195" s="7"/>
      <c r="H1195" s="7"/>
      <c r="I1195" s="7"/>
      <c r="J1195" s="7"/>
      <c r="K1195" s="7"/>
      <c r="L1195" s="10">
        <f>IFERROR(Table1[[#This Row],[Pack Sale Price]]*Table1[[#This Row],[Current Packs in Stock]],"")</f>
        <v>0</v>
      </c>
      <c r="M1195" s="10" t="str">
        <f>IFERROR(Table1[[#This Row],[Total Packs]]/(Table1[[#This Row],[Current Packs in Stock]]*Table1[[#This Row],[Qty per Pack]]),"")</f>
        <v/>
      </c>
      <c r="N1195" s="10">
        <f>Table1[[#This Row],[Total Packs]]-(Table1[[#This Row],[Total Packs]]*0.15)</f>
        <v>0</v>
      </c>
      <c r="O1195" s="10" t="str">
        <f>IFERROR(Table1[[#This Row],[Unit Sale Price]]-(Table1[[#This Row],[Unit Sale Price]]*0.15),"")</f>
        <v/>
      </c>
      <c r="P1195" s="12" t="str">
        <f>IFERROR(Table1[[#This Row],[Unit Sale Price]]-Table1[[#This Row],[Unit Purchase Price]],"")</f>
        <v/>
      </c>
    </row>
    <row r="1196" spans="1:16" ht="16.5" x14ac:dyDescent="0.3">
      <c r="A1196" s="6">
        <f t="shared" si="18"/>
        <v>1195</v>
      </c>
      <c r="B1196" s="7"/>
      <c r="C1196" s="7"/>
      <c r="D1196" s="7"/>
      <c r="E1196" s="7"/>
      <c r="F1196" s="7"/>
      <c r="G1196" s="7"/>
      <c r="H1196" s="7"/>
      <c r="I1196" s="7"/>
      <c r="J1196" s="7"/>
      <c r="K1196" s="7"/>
      <c r="L1196" s="10">
        <f>IFERROR(Table1[[#This Row],[Pack Sale Price]]*Table1[[#This Row],[Current Packs in Stock]],"")</f>
        <v>0</v>
      </c>
      <c r="M1196" s="10" t="str">
        <f>IFERROR(Table1[[#This Row],[Total Packs]]/(Table1[[#This Row],[Current Packs in Stock]]*Table1[[#This Row],[Qty per Pack]]),"")</f>
        <v/>
      </c>
      <c r="N1196" s="10">
        <f>Table1[[#This Row],[Total Packs]]-(Table1[[#This Row],[Total Packs]]*0.15)</f>
        <v>0</v>
      </c>
      <c r="O1196" s="10" t="str">
        <f>IFERROR(Table1[[#This Row],[Unit Sale Price]]-(Table1[[#This Row],[Unit Sale Price]]*0.15),"")</f>
        <v/>
      </c>
      <c r="P1196" s="12" t="str">
        <f>IFERROR(Table1[[#This Row],[Unit Sale Price]]-Table1[[#This Row],[Unit Purchase Price]],"")</f>
        <v/>
      </c>
    </row>
    <row r="1197" spans="1:16" ht="16.5" x14ac:dyDescent="0.3">
      <c r="A1197" s="6">
        <f t="shared" si="18"/>
        <v>1196</v>
      </c>
      <c r="B1197" s="7"/>
      <c r="C1197" s="7"/>
      <c r="D1197" s="7"/>
      <c r="E1197" s="7"/>
      <c r="F1197" s="7"/>
      <c r="G1197" s="7"/>
      <c r="H1197" s="7"/>
      <c r="I1197" s="7"/>
      <c r="J1197" s="7"/>
      <c r="K1197" s="7"/>
      <c r="L1197" s="10">
        <f>IFERROR(Table1[[#This Row],[Pack Sale Price]]*Table1[[#This Row],[Current Packs in Stock]],"")</f>
        <v>0</v>
      </c>
      <c r="M1197" s="10" t="str">
        <f>IFERROR(Table1[[#This Row],[Total Packs]]/(Table1[[#This Row],[Current Packs in Stock]]*Table1[[#This Row],[Qty per Pack]]),"")</f>
        <v/>
      </c>
      <c r="N1197" s="10">
        <f>Table1[[#This Row],[Total Packs]]-(Table1[[#This Row],[Total Packs]]*0.15)</f>
        <v>0</v>
      </c>
      <c r="O1197" s="10" t="str">
        <f>IFERROR(Table1[[#This Row],[Unit Sale Price]]-(Table1[[#This Row],[Unit Sale Price]]*0.15),"")</f>
        <v/>
      </c>
      <c r="P1197" s="12" t="str">
        <f>IFERROR(Table1[[#This Row],[Unit Sale Price]]-Table1[[#This Row],[Unit Purchase Price]],"")</f>
        <v/>
      </c>
    </row>
    <row r="1198" spans="1:16" ht="16.5" x14ac:dyDescent="0.3">
      <c r="A1198" s="6">
        <f t="shared" si="18"/>
        <v>1197</v>
      </c>
      <c r="B1198" s="7"/>
      <c r="C1198" s="7"/>
      <c r="D1198" s="7"/>
      <c r="E1198" s="7"/>
      <c r="F1198" s="7"/>
      <c r="G1198" s="7"/>
      <c r="H1198" s="7"/>
      <c r="I1198" s="7"/>
      <c r="J1198" s="7"/>
      <c r="K1198" s="7"/>
      <c r="L1198" s="10">
        <f>IFERROR(Table1[[#This Row],[Pack Sale Price]]*Table1[[#This Row],[Current Packs in Stock]],"")</f>
        <v>0</v>
      </c>
      <c r="M1198" s="10" t="str">
        <f>IFERROR(Table1[[#This Row],[Total Packs]]/(Table1[[#This Row],[Current Packs in Stock]]*Table1[[#This Row],[Qty per Pack]]),"")</f>
        <v/>
      </c>
      <c r="N1198" s="10">
        <f>Table1[[#This Row],[Total Packs]]-(Table1[[#This Row],[Total Packs]]*0.15)</f>
        <v>0</v>
      </c>
      <c r="O1198" s="10" t="str">
        <f>IFERROR(Table1[[#This Row],[Unit Sale Price]]-(Table1[[#This Row],[Unit Sale Price]]*0.15),"")</f>
        <v/>
      </c>
      <c r="P1198" s="12" t="str">
        <f>IFERROR(Table1[[#This Row],[Unit Sale Price]]-Table1[[#This Row],[Unit Purchase Price]],"")</f>
        <v/>
      </c>
    </row>
    <row r="1199" spans="1:16" ht="16.5" x14ac:dyDescent="0.3">
      <c r="A1199" s="6">
        <f t="shared" si="18"/>
        <v>1198</v>
      </c>
      <c r="B1199" s="7"/>
      <c r="C1199" s="7"/>
      <c r="D1199" s="7"/>
      <c r="E1199" s="7"/>
      <c r="F1199" s="7"/>
      <c r="G1199" s="7"/>
      <c r="H1199" s="7"/>
      <c r="I1199" s="7"/>
      <c r="J1199" s="7"/>
      <c r="K1199" s="7"/>
      <c r="L1199" s="10">
        <f>IFERROR(Table1[[#This Row],[Pack Sale Price]]*Table1[[#This Row],[Current Packs in Stock]],"")</f>
        <v>0</v>
      </c>
      <c r="M1199" s="10" t="str">
        <f>IFERROR(Table1[[#This Row],[Total Packs]]/(Table1[[#This Row],[Current Packs in Stock]]*Table1[[#This Row],[Qty per Pack]]),"")</f>
        <v/>
      </c>
      <c r="N1199" s="10">
        <f>Table1[[#This Row],[Total Packs]]-(Table1[[#This Row],[Total Packs]]*0.15)</f>
        <v>0</v>
      </c>
      <c r="O1199" s="10" t="str">
        <f>IFERROR(Table1[[#This Row],[Unit Sale Price]]-(Table1[[#This Row],[Unit Sale Price]]*0.15),"")</f>
        <v/>
      </c>
      <c r="P1199" s="12" t="str">
        <f>IFERROR(Table1[[#This Row],[Unit Sale Price]]-Table1[[#This Row],[Unit Purchase Price]],"")</f>
        <v/>
      </c>
    </row>
    <row r="1200" spans="1:16" ht="16.5" x14ac:dyDescent="0.3">
      <c r="A1200" s="6">
        <f t="shared" si="18"/>
        <v>1199</v>
      </c>
      <c r="B1200" s="7"/>
      <c r="C1200" s="7"/>
      <c r="D1200" s="7"/>
      <c r="E1200" s="7"/>
      <c r="F1200" s="7"/>
      <c r="G1200" s="7"/>
      <c r="H1200" s="7"/>
      <c r="I1200" s="7"/>
      <c r="J1200" s="7"/>
      <c r="K1200" s="7"/>
      <c r="L1200" s="10">
        <f>IFERROR(Table1[[#This Row],[Pack Sale Price]]*Table1[[#This Row],[Current Packs in Stock]],"")</f>
        <v>0</v>
      </c>
      <c r="M1200" s="10" t="str">
        <f>IFERROR(Table1[[#This Row],[Total Packs]]/(Table1[[#This Row],[Current Packs in Stock]]*Table1[[#This Row],[Qty per Pack]]),"")</f>
        <v/>
      </c>
      <c r="N1200" s="10">
        <f>Table1[[#This Row],[Total Packs]]-(Table1[[#This Row],[Total Packs]]*0.15)</f>
        <v>0</v>
      </c>
      <c r="O1200" s="10" t="str">
        <f>IFERROR(Table1[[#This Row],[Unit Sale Price]]-(Table1[[#This Row],[Unit Sale Price]]*0.15),"")</f>
        <v/>
      </c>
      <c r="P1200" s="12" t="str">
        <f>IFERROR(Table1[[#This Row],[Unit Sale Price]]-Table1[[#This Row],[Unit Purchase Price]],"")</f>
        <v/>
      </c>
    </row>
    <row r="1201" spans="1:16" ht="16.5" x14ac:dyDescent="0.3">
      <c r="A1201" s="6">
        <f t="shared" si="18"/>
        <v>1200</v>
      </c>
      <c r="B1201" s="7"/>
      <c r="C1201" s="7"/>
      <c r="D1201" s="7"/>
      <c r="E1201" s="7"/>
      <c r="F1201" s="7"/>
      <c r="G1201" s="7"/>
      <c r="H1201" s="7"/>
      <c r="I1201" s="7"/>
      <c r="J1201" s="7"/>
      <c r="K1201" s="7"/>
      <c r="L1201" s="10">
        <f>IFERROR(Table1[[#This Row],[Pack Sale Price]]*Table1[[#This Row],[Current Packs in Stock]],"")</f>
        <v>0</v>
      </c>
      <c r="M1201" s="10" t="str">
        <f>IFERROR(Table1[[#This Row],[Total Packs]]/(Table1[[#This Row],[Current Packs in Stock]]*Table1[[#This Row],[Qty per Pack]]),"")</f>
        <v/>
      </c>
      <c r="N1201" s="10">
        <f>Table1[[#This Row],[Total Packs]]-(Table1[[#This Row],[Total Packs]]*0.15)</f>
        <v>0</v>
      </c>
      <c r="O1201" s="10" t="str">
        <f>IFERROR(Table1[[#This Row],[Unit Sale Price]]-(Table1[[#This Row],[Unit Sale Price]]*0.15),"")</f>
        <v/>
      </c>
      <c r="P1201" s="12" t="str">
        <f>IFERROR(Table1[[#This Row],[Unit Sale Price]]-Table1[[#This Row],[Unit Purchase Price]],"")</f>
        <v/>
      </c>
    </row>
    <row r="1202" spans="1:16" ht="16.5" x14ac:dyDescent="0.3">
      <c r="A1202" s="6">
        <f t="shared" si="18"/>
        <v>1201</v>
      </c>
      <c r="B1202" s="7"/>
      <c r="C1202" s="7"/>
      <c r="D1202" s="7"/>
      <c r="E1202" s="7"/>
      <c r="F1202" s="7"/>
      <c r="G1202" s="7"/>
      <c r="H1202" s="7"/>
      <c r="I1202" s="7"/>
      <c r="J1202" s="7"/>
      <c r="K1202" s="7"/>
      <c r="L1202" s="10">
        <f>IFERROR(Table1[[#This Row],[Pack Sale Price]]*Table1[[#This Row],[Current Packs in Stock]],"")</f>
        <v>0</v>
      </c>
      <c r="M1202" s="10" t="str">
        <f>IFERROR(Table1[[#This Row],[Total Packs]]/(Table1[[#This Row],[Current Packs in Stock]]*Table1[[#This Row],[Qty per Pack]]),"")</f>
        <v/>
      </c>
      <c r="N1202" s="10">
        <f>Table1[[#This Row],[Total Packs]]-(Table1[[#This Row],[Total Packs]]*0.15)</f>
        <v>0</v>
      </c>
      <c r="O1202" s="10" t="str">
        <f>IFERROR(Table1[[#This Row],[Unit Sale Price]]-(Table1[[#This Row],[Unit Sale Price]]*0.15),"")</f>
        <v/>
      </c>
      <c r="P1202" s="12" t="str">
        <f>IFERROR(Table1[[#This Row],[Unit Sale Price]]-Table1[[#This Row],[Unit Purchase Price]],"")</f>
        <v/>
      </c>
    </row>
    <row r="1203" spans="1:16" ht="16.5" x14ac:dyDescent="0.3">
      <c r="A1203" s="6">
        <f t="shared" si="18"/>
        <v>1202</v>
      </c>
      <c r="B1203" s="7"/>
      <c r="C1203" s="7"/>
      <c r="D1203" s="7"/>
      <c r="E1203" s="7"/>
      <c r="F1203" s="7"/>
      <c r="G1203" s="7"/>
      <c r="H1203" s="7"/>
      <c r="I1203" s="7"/>
      <c r="J1203" s="7"/>
      <c r="K1203" s="7"/>
      <c r="L1203" s="10">
        <f>IFERROR(Table1[[#This Row],[Pack Sale Price]]*Table1[[#This Row],[Current Packs in Stock]],"")</f>
        <v>0</v>
      </c>
      <c r="M1203" s="10" t="str">
        <f>IFERROR(Table1[[#This Row],[Total Packs]]/(Table1[[#This Row],[Current Packs in Stock]]*Table1[[#This Row],[Qty per Pack]]),"")</f>
        <v/>
      </c>
      <c r="N1203" s="10">
        <f>Table1[[#This Row],[Total Packs]]-(Table1[[#This Row],[Total Packs]]*0.15)</f>
        <v>0</v>
      </c>
      <c r="O1203" s="10" t="str">
        <f>IFERROR(Table1[[#This Row],[Unit Sale Price]]-(Table1[[#This Row],[Unit Sale Price]]*0.15),"")</f>
        <v/>
      </c>
      <c r="P1203" s="12" t="str">
        <f>IFERROR(Table1[[#This Row],[Unit Sale Price]]-Table1[[#This Row],[Unit Purchase Price]],"")</f>
        <v/>
      </c>
    </row>
    <row r="1204" spans="1:16" ht="16.5" x14ac:dyDescent="0.3">
      <c r="A1204" s="6">
        <f t="shared" si="18"/>
        <v>1203</v>
      </c>
      <c r="B1204" s="7"/>
      <c r="C1204" s="7"/>
      <c r="D1204" s="7"/>
      <c r="E1204" s="7"/>
      <c r="F1204" s="7"/>
      <c r="G1204" s="7"/>
      <c r="H1204" s="7"/>
      <c r="I1204" s="7"/>
      <c r="J1204" s="7"/>
      <c r="K1204" s="7"/>
      <c r="L1204" s="10">
        <f>IFERROR(Table1[[#This Row],[Pack Sale Price]]*Table1[[#This Row],[Current Packs in Stock]],"")</f>
        <v>0</v>
      </c>
      <c r="M1204" s="10" t="str">
        <f>IFERROR(Table1[[#This Row],[Total Packs]]/(Table1[[#This Row],[Current Packs in Stock]]*Table1[[#This Row],[Qty per Pack]]),"")</f>
        <v/>
      </c>
      <c r="N1204" s="10">
        <f>Table1[[#This Row],[Total Packs]]-(Table1[[#This Row],[Total Packs]]*0.15)</f>
        <v>0</v>
      </c>
      <c r="O1204" s="10" t="str">
        <f>IFERROR(Table1[[#This Row],[Unit Sale Price]]-(Table1[[#This Row],[Unit Sale Price]]*0.15),"")</f>
        <v/>
      </c>
      <c r="P1204" s="12" t="str">
        <f>IFERROR(Table1[[#This Row],[Unit Sale Price]]-Table1[[#This Row],[Unit Purchase Price]],"")</f>
        <v/>
      </c>
    </row>
    <row r="1205" spans="1:16" ht="16.5" x14ac:dyDescent="0.3">
      <c r="A1205" s="6">
        <f t="shared" si="18"/>
        <v>1204</v>
      </c>
      <c r="B1205" s="7"/>
      <c r="C1205" s="7"/>
      <c r="D1205" s="7"/>
      <c r="E1205" s="7"/>
      <c r="F1205" s="7"/>
      <c r="G1205" s="7"/>
      <c r="H1205" s="7"/>
      <c r="I1205" s="7"/>
      <c r="J1205" s="7"/>
      <c r="K1205" s="7"/>
      <c r="L1205" s="10">
        <f>IFERROR(Table1[[#This Row],[Pack Sale Price]]*Table1[[#This Row],[Current Packs in Stock]],"")</f>
        <v>0</v>
      </c>
      <c r="M1205" s="10" t="str">
        <f>IFERROR(Table1[[#This Row],[Total Packs]]/(Table1[[#This Row],[Current Packs in Stock]]*Table1[[#This Row],[Qty per Pack]]),"")</f>
        <v/>
      </c>
      <c r="N1205" s="10">
        <f>Table1[[#This Row],[Total Packs]]-(Table1[[#This Row],[Total Packs]]*0.15)</f>
        <v>0</v>
      </c>
      <c r="O1205" s="10" t="str">
        <f>IFERROR(Table1[[#This Row],[Unit Sale Price]]-(Table1[[#This Row],[Unit Sale Price]]*0.15),"")</f>
        <v/>
      </c>
      <c r="P1205" s="12" t="str">
        <f>IFERROR(Table1[[#This Row],[Unit Sale Price]]-Table1[[#This Row],[Unit Purchase Price]],"")</f>
        <v/>
      </c>
    </row>
    <row r="1206" spans="1:16" ht="16.5" x14ac:dyDescent="0.3">
      <c r="A1206" s="6">
        <f t="shared" si="18"/>
        <v>1205</v>
      </c>
      <c r="B1206" s="7"/>
      <c r="C1206" s="7"/>
      <c r="D1206" s="7"/>
      <c r="E1206" s="7"/>
      <c r="F1206" s="7"/>
      <c r="G1206" s="7"/>
      <c r="H1206" s="7"/>
      <c r="I1206" s="7"/>
      <c r="J1206" s="7"/>
      <c r="K1206" s="7"/>
      <c r="L1206" s="10">
        <f>IFERROR(Table1[[#This Row],[Pack Sale Price]]*Table1[[#This Row],[Current Packs in Stock]],"")</f>
        <v>0</v>
      </c>
      <c r="M1206" s="10" t="str">
        <f>IFERROR(Table1[[#This Row],[Total Packs]]/(Table1[[#This Row],[Current Packs in Stock]]*Table1[[#This Row],[Qty per Pack]]),"")</f>
        <v/>
      </c>
      <c r="N1206" s="10">
        <f>Table1[[#This Row],[Total Packs]]-(Table1[[#This Row],[Total Packs]]*0.15)</f>
        <v>0</v>
      </c>
      <c r="O1206" s="10" t="str">
        <f>IFERROR(Table1[[#This Row],[Unit Sale Price]]-(Table1[[#This Row],[Unit Sale Price]]*0.15),"")</f>
        <v/>
      </c>
      <c r="P1206" s="12" t="str">
        <f>IFERROR(Table1[[#This Row],[Unit Sale Price]]-Table1[[#This Row],[Unit Purchase Price]],"")</f>
        <v/>
      </c>
    </row>
    <row r="1207" spans="1:16" ht="16.5" x14ac:dyDescent="0.3">
      <c r="A1207" s="6">
        <f t="shared" si="18"/>
        <v>1206</v>
      </c>
      <c r="B1207" s="7"/>
      <c r="C1207" s="7"/>
      <c r="D1207" s="7"/>
      <c r="E1207" s="7"/>
      <c r="F1207" s="7"/>
      <c r="G1207" s="7"/>
      <c r="H1207" s="7"/>
      <c r="I1207" s="7"/>
      <c r="J1207" s="7"/>
      <c r="K1207" s="7"/>
      <c r="L1207" s="10">
        <f>IFERROR(Table1[[#This Row],[Pack Sale Price]]*Table1[[#This Row],[Current Packs in Stock]],"")</f>
        <v>0</v>
      </c>
      <c r="M1207" s="10" t="str">
        <f>IFERROR(Table1[[#This Row],[Total Packs]]/(Table1[[#This Row],[Current Packs in Stock]]*Table1[[#This Row],[Qty per Pack]]),"")</f>
        <v/>
      </c>
      <c r="N1207" s="10">
        <f>Table1[[#This Row],[Total Packs]]-(Table1[[#This Row],[Total Packs]]*0.15)</f>
        <v>0</v>
      </c>
      <c r="O1207" s="10" t="str">
        <f>IFERROR(Table1[[#This Row],[Unit Sale Price]]-(Table1[[#This Row],[Unit Sale Price]]*0.15),"")</f>
        <v/>
      </c>
      <c r="P1207" s="12" t="str">
        <f>IFERROR(Table1[[#This Row],[Unit Sale Price]]-Table1[[#This Row],[Unit Purchase Price]],"")</f>
        <v/>
      </c>
    </row>
    <row r="1208" spans="1:16" ht="16.5" x14ac:dyDescent="0.3">
      <c r="A1208" s="6">
        <f t="shared" si="18"/>
        <v>1207</v>
      </c>
      <c r="B1208" s="7"/>
      <c r="C1208" s="7"/>
      <c r="D1208" s="7"/>
      <c r="E1208" s="7"/>
      <c r="F1208" s="7"/>
      <c r="G1208" s="7"/>
      <c r="H1208" s="7"/>
      <c r="I1208" s="7"/>
      <c r="J1208" s="7"/>
      <c r="K1208" s="7"/>
      <c r="L1208" s="10">
        <f>IFERROR(Table1[[#This Row],[Pack Sale Price]]*Table1[[#This Row],[Current Packs in Stock]],"")</f>
        <v>0</v>
      </c>
      <c r="M1208" s="10" t="str">
        <f>IFERROR(Table1[[#This Row],[Total Packs]]/(Table1[[#This Row],[Current Packs in Stock]]*Table1[[#This Row],[Qty per Pack]]),"")</f>
        <v/>
      </c>
      <c r="N1208" s="10">
        <f>Table1[[#This Row],[Total Packs]]-(Table1[[#This Row],[Total Packs]]*0.15)</f>
        <v>0</v>
      </c>
      <c r="O1208" s="10" t="str">
        <f>IFERROR(Table1[[#This Row],[Unit Sale Price]]-(Table1[[#This Row],[Unit Sale Price]]*0.15),"")</f>
        <v/>
      </c>
      <c r="P1208" s="12" t="str">
        <f>IFERROR(Table1[[#This Row],[Unit Sale Price]]-Table1[[#This Row],[Unit Purchase Price]],"")</f>
        <v/>
      </c>
    </row>
    <row r="1209" spans="1:16" ht="16.5" x14ac:dyDescent="0.3">
      <c r="A1209" s="6">
        <f t="shared" si="18"/>
        <v>1208</v>
      </c>
      <c r="B1209" s="7"/>
      <c r="C1209" s="7"/>
      <c r="D1209" s="7"/>
      <c r="E1209" s="7"/>
      <c r="F1209" s="7"/>
      <c r="G1209" s="7"/>
      <c r="H1209" s="7"/>
      <c r="I1209" s="7"/>
      <c r="J1209" s="7"/>
      <c r="K1209" s="7"/>
      <c r="L1209" s="10">
        <f>IFERROR(Table1[[#This Row],[Pack Sale Price]]*Table1[[#This Row],[Current Packs in Stock]],"")</f>
        <v>0</v>
      </c>
      <c r="M1209" s="10" t="str">
        <f>IFERROR(Table1[[#This Row],[Total Packs]]/(Table1[[#This Row],[Current Packs in Stock]]*Table1[[#This Row],[Qty per Pack]]),"")</f>
        <v/>
      </c>
      <c r="N1209" s="10">
        <f>Table1[[#This Row],[Total Packs]]-(Table1[[#This Row],[Total Packs]]*0.15)</f>
        <v>0</v>
      </c>
      <c r="O1209" s="10" t="str">
        <f>IFERROR(Table1[[#This Row],[Unit Sale Price]]-(Table1[[#This Row],[Unit Sale Price]]*0.15),"")</f>
        <v/>
      </c>
      <c r="P1209" s="12" t="str">
        <f>IFERROR(Table1[[#This Row],[Unit Sale Price]]-Table1[[#This Row],[Unit Purchase Price]],"")</f>
        <v/>
      </c>
    </row>
    <row r="1210" spans="1:16" ht="16.5" x14ac:dyDescent="0.3">
      <c r="A1210" s="6">
        <f t="shared" si="18"/>
        <v>1209</v>
      </c>
      <c r="B1210" s="7"/>
      <c r="C1210" s="7"/>
      <c r="D1210" s="7"/>
      <c r="E1210" s="7"/>
      <c r="F1210" s="7"/>
      <c r="G1210" s="7"/>
      <c r="H1210" s="7"/>
      <c r="I1210" s="7"/>
      <c r="J1210" s="7"/>
      <c r="K1210" s="7"/>
      <c r="L1210" s="10">
        <f>IFERROR(Table1[[#This Row],[Pack Sale Price]]*Table1[[#This Row],[Current Packs in Stock]],"")</f>
        <v>0</v>
      </c>
      <c r="M1210" s="10" t="str">
        <f>IFERROR(Table1[[#This Row],[Total Packs]]/(Table1[[#This Row],[Current Packs in Stock]]*Table1[[#This Row],[Qty per Pack]]),"")</f>
        <v/>
      </c>
      <c r="N1210" s="10">
        <f>Table1[[#This Row],[Total Packs]]-(Table1[[#This Row],[Total Packs]]*0.15)</f>
        <v>0</v>
      </c>
      <c r="O1210" s="10" t="str">
        <f>IFERROR(Table1[[#This Row],[Unit Sale Price]]-(Table1[[#This Row],[Unit Sale Price]]*0.15),"")</f>
        <v/>
      </c>
      <c r="P1210" s="12" t="str">
        <f>IFERROR(Table1[[#This Row],[Unit Sale Price]]-Table1[[#This Row],[Unit Purchase Price]],"")</f>
        <v/>
      </c>
    </row>
    <row r="1211" spans="1:16" ht="16.5" x14ac:dyDescent="0.3">
      <c r="A1211" s="6">
        <f t="shared" si="18"/>
        <v>1210</v>
      </c>
      <c r="B1211" s="7"/>
      <c r="C1211" s="7"/>
      <c r="D1211" s="7"/>
      <c r="E1211" s="7"/>
      <c r="F1211" s="7"/>
      <c r="G1211" s="7"/>
      <c r="H1211" s="7"/>
      <c r="I1211" s="7"/>
      <c r="J1211" s="7"/>
      <c r="K1211" s="7"/>
      <c r="L1211" s="10">
        <f>IFERROR(Table1[[#This Row],[Pack Sale Price]]*Table1[[#This Row],[Current Packs in Stock]],"")</f>
        <v>0</v>
      </c>
      <c r="M1211" s="10" t="str">
        <f>IFERROR(Table1[[#This Row],[Total Packs]]/(Table1[[#This Row],[Current Packs in Stock]]*Table1[[#This Row],[Qty per Pack]]),"")</f>
        <v/>
      </c>
      <c r="N1211" s="10">
        <f>Table1[[#This Row],[Total Packs]]-(Table1[[#This Row],[Total Packs]]*0.15)</f>
        <v>0</v>
      </c>
      <c r="O1211" s="10" t="str">
        <f>IFERROR(Table1[[#This Row],[Unit Sale Price]]-(Table1[[#This Row],[Unit Sale Price]]*0.15),"")</f>
        <v/>
      </c>
      <c r="P1211" s="12" t="str">
        <f>IFERROR(Table1[[#This Row],[Unit Sale Price]]-Table1[[#This Row],[Unit Purchase Price]],"")</f>
        <v/>
      </c>
    </row>
    <row r="1212" spans="1:16" ht="16.5" x14ac:dyDescent="0.3">
      <c r="A1212" s="6">
        <f t="shared" si="18"/>
        <v>1211</v>
      </c>
      <c r="B1212" s="7"/>
      <c r="C1212" s="7"/>
      <c r="D1212" s="7"/>
      <c r="E1212" s="7"/>
      <c r="F1212" s="7"/>
      <c r="G1212" s="7"/>
      <c r="H1212" s="7"/>
      <c r="I1212" s="7"/>
      <c r="J1212" s="7"/>
      <c r="K1212" s="7"/>
      <c r="L1212" s="10">
        <f>IFERROR(Table1[[#This Row],[Pack Sale Price]]*Table1[[#This Row],[Current Packs in Stock]],"")</f>
        <v>0</v>
      </c>
      <c r="M1212" s="10" t="str">
        <f>IFERROR(Table1[[#This Row],[Total Packs]]/(Table1[[#This Row],[Current Packs in Stock]]*Table1[[#This Row],[Qty per Pack]]),"")</f>
        <v/>
      </c>
      <c r="N1212" s="10">
        <f>Table1[[#This Row],[Total Packs]]-(Table1[[#This Row],[Total Packs]]*0.15)</f>
        <v>0</v>
      </c>
      <c r="O1212" s="10" t="str">
        <f>IFERROR(Table1[[#This Row],[Unit Sale Price]]-(Table1[[#This Row],[Unit Sale Price]]*0.15),"")</f>
        <v/>
      </c>
      <c r="P1212" s="12" t="str">
        <f>IFERROR(Table1[[#This Row],[Unit Sale Price]]-Table1[[#This Row],[Unit Purchase Price]],"")</f>
        <v/>
      </c>
    </row>
    <row r="1213" spans="1:16" ht="16.5" x14ac:dyDescent="0.3">
      <c r="A1213" s="6">
        <f t="shared" si="18"/>
        <v>1212</v>
      </c>
      <c r="B1213" s="7"/>
      <c r="C1213" s="7"/>
      <c r="D1213" s="7"/>
      <c r="E1213" s="7"/>
      <c r="F1213" s="7"/>
      <c r="G1213" s="7"/>
      <c r="H1213" s="7"/>
      <c r="I1213" s="7"/>
      <c r="J1213" s="7"/>
      <c r="K1213" s="7"/>
      <c r="L1213" s="10">
        <f>IFERROR(Table1[[#This Row],[Pack Sale Price]]*Table1[[#This Row],[Current Packs in Stock]],"")</f>
        <v>0</v>
      </c>
      <c r="M1213" s="10" t="str">
        <f>IFERROR(Table1[[#This Row],[Total Packs]]/(Table1[[#This Row],[Current Packs in Stock]]*Table1[[#This Row],[Qty per Pack]]),"")</f>
        <v/>
      </c>
      <c r="N1213" s="10">
        <f>Table1[[#This Row],[Total Packs]]-(Table1[[#This Row],[Total Packs]]*0.15)</f>
        <v>0</v>
      </c>
      <c r="O1213" s="10" t="str">
        <f>IFERROR(Table1[[#This Row],[Unit Sale Price]]-(Table1[[#This Row],[Unit Sale Price]]*0.15),"")</f>
        <v/>
      </c>
      <c r="P1213" s="12" t="str">
        <f>IFERROR(Table1[[#This Row],[Unit Sale Price]]-Table1[[#This Row],[Unit Purchase Price]],"")</f>
        <v/>
      </c>
    </row>
    <row r="1214" spans="1:16" ht="16.5" x14ac:dyDescent="0.3">
      <c r="A1214" s="6">
        <f t="shared" si="18"/>
        <v>1213</v>
      </c>
      <c r="B1214" s="7"/>
      <c r="C1214" s="7"/>
      <c r="D1214" s="7"/>
      <c r="E1214" s="7"/>
      <c r="F1214" s="7"/>
      <c r="G1214" s="7"/>
      <c r="H1214" s="7"/>
      <c r="I1214" s="7"/>
      <c r="J1214" s="7"/>
      <c r="K1214" s="7"/>
      <c r="L1214" s="10">
        <f>IFERROR(Table1[[#This Row],[Pack Sale Price]]*Table1[[#This Row],[Current Packs in Stock]],"")</f>
        <v>0</v>
      </c>
      <c r="M1214" s="10" t="str">
        <f>IFERROR(Table1[[#This Row],[Total Packs]]/(Table1[[#This Row],[Current Packs in Stock]]*Table1[[#This Row],[Qty per Pack]]),"")</f>
        <v/>
      </c>
      <c r="N1214" s="10">
        <f>Table1[[#This Row],[Total Packs]]-(Table1[[#This Row],[Total Packs]]*0.15)</f>
        <v>0</v>
      </c>
      <c r="O1214" s="10" t="str">
        <f>IFERROR(Table1[[#This Row],[Unit Sale Price]]-(Table1[[#This Row],[Unit Sale Price]]*0.15),"")</f>
        <v/>
      </c>
      <c r="P1214" s="12" t="str">
        <f>IFERROR(Table1[[#This Row],[Unit Sale Price]]-Table1[[#This Row],[Unit Purchase Price]],"")</f>
        <v/>
      </c>
    </row>
    <row r="1215" spans="1:16" ht="16.5" x14ac:dyDescent="0.3">
      <c r="A1215" s="6">
        <f t="shared" si="18"/>
        <v>1214</v>
      </c>
      <c r="B1215" s="7"/>
      <c r="C1215" s="7"/>
      <c r="D1215" s="7"/>
      <c r="E1215" s="7"/>
      <c r="F1215" s="7"/>
      <c r="G1215" s="7"/>
      <c r="H1215" s="7"/>
      <c r="I1215" s="7"/>
      <c r="J1215" s="7"/>
      <c r="K1215" s="7"/>
      <c r="L1215" s="10">
        <f>IFERROR(Table1[[#This Row],[Pack Sale Price]]*Table1[[#This Row],[Current Packs in Stock]],"")</f>
        <v>0</v>
      </c>
      <c r="M1215" s="10" t="str">
        <f>IFERROR(Table1[[#This Row],[Total Packs]]/(Table1[[#This Row],[Current Packs in Stock]]*Table1[[#This Row],[Qty per Pack]]),"")</f>
        <v/>
      </c>
      <c r="N1215" s="10">
        <f>Table1[[#This Row],[Total Packs]]-(Table1[[#This Row],[Total Packs]]*0.15)</f>
        <v>0</v>
      </c>
      <c r="O1215" s="10" t="str">
        <f>IFERROR(Table1[[#This Row],[Unit Sale Price]]-(Table1[[#This Row],[Unit Sale Price]]*0.15),"")</f>
        <v/>
      </c>
      <c r="P1215" s="12" t="str">
        <f>IFERROR(Table1[[#This Row],[Unit Sale Price]]-Table1[[#This Row],[Unit Purchase Price]],"")</f>
        <v/>
      </c>
    </row>
    <row r="1216" spans="1:16" ht="16.5" x14ac:dyDescent="0.3">
      <c r="A1216" s="6">
        <f t="shared" si="18"/>
        <v>1215</v>
      </c>
      <c r="B1216" s="7"/>
      <c r="C1216" s="7"/>
      <c r="D1216" s="7"/>
      <c r="E1216" s="7"/>
      <c r="F1216" s="7"/>
      <c r="G1216" s="7"/>
      <c r="H1216" s="7"/>
      <c r="I1216" s="7"/>
      <c r="J1216" s="7"/>
      <c r="K1216" s="7"/>
      <c r="L1216" s="10">
        <f>IFERROR(Table1[[#This Row],[Pack Sale Price]]*Table1[[#This Row],[Current Packs in Stock]],"")</f>
        <v>0</v>
      </c>
      <c r="M1216" s="10" t="str">
        <f>IFERROR(Table1[[#This Row],[Total Packs]]/(Table1[[#This Row],[Current Packs in Stock]]*Table1[[#This Row],[Qty per Pack]]),"")</f>
        <v/>
      </c>
      <c r="N1216" s="10">
        <f>Table1[[#This Row],[Total Packs]]-(Table1[[#This Row],[Total Packs]]*0.15)</f>
        <v>0</v>
      </c>
      <c r="O1216" s="10" t="str">
        <f>IFERROR(Table1[[#This Row],[Unit Sale Price]]-(Table1[[#This Row],[Unit Sale Price]]*0.15),"")</f>
        <v/>
      </c>
      <c r="P1216" s="12" t="str">
        <f>IFERROR(Table1[[#This Row],[Unit Sale Price]]-Table1[[#This Row],[Unit Purchase Price]],"")</f>
        <v/>
      </c>
    </row>
    <row r="1217" spans="1:16" ht="16.5" x14ac:dyDescent="0.3">
      <c r="A1217" s="6">
        <f t="shared" si="18"/>
        <v>1216</v>
      </c>
      <c r="B1217" s="7"/>
      <c r="C1217" s="7"/>
      <c r="D1217" s="7"/>
      <c r="E1217" s="7"/>
      <c r="F1217" s="7"/>
      <c r="G1217" s="7"/>
      <c r="H1217" s="7"/>
      <c r="I1217" s="7"/>
      <c r="J1217" s="7"/>
      <c r="K1217" s="7"/>
      <c r="L1217" s="10">
        <f>IFERROR(Table1[[#This Row],[Pack Sale Price]]*Table1[[#This Row],[Current Packs in Stock]],"")</f>
        <v>0</v>
      </c>
      <c r="M1217" s="10" t="str">
        <f>IFERROR(Table1[[#This Row],[Total Packs]]/(Table1[[#This Row],[Current Packs in Stock]]*Table1[[#This Row],[Qty per Pack]]),"")</f>
        <v/>
      </c>
      <c r="N1217" s="10">
        <f>Table1[[#This Row],[Total Packs]]-(Table1[[#This Row],[Total Packs]]*0.15)</f>
        <v>0</v>
      </c>
      <c r="O1217" s="10" t="str">
        <f>IFERROR(Table1[[#This Row],[Unit Sale Price]]-(Table1[[#This Row],[Unit Sale Price]]*0.15),"")</f>
        <v/>
      </c>
      <c r="P1217" s="12" t="str">
        <f>IFERROR(Table1[[#This Row],[Unit Sale Price]]-Table1[[#This Row],[Unit Purchase Price]],"")</f>
        <v/>
      </c>
    </row>
    <row r="1218" spans="1:16" ht="16.5" x14ac:dyDescent="0.3">
      <c r="A1218" s="6">
        <f t="shared" si="18"/>
        <v>1217</v>
      </c>
      <c r="B1218" s="7"/>
      <c r="C1218" s="7"/>
      <c r="D1218" s="7"/>
      <c r="E1218" s="7"/>
      <c r="F1218" s="7"/>
      <c r="G1218" s="7"/>
      <c r="H1218" s="7"/>
      <c r="I1218" s="7"/>
      <c r="J1218" s="7"/>
      <c r="K1218" s="7"/>
      <c r="L1218" s="10">
        <f>IFERROR(Table1[[#This Row],[Pack Sale Price]]*Table1[[#This Row],[Current Packs in Stock]],"")</f>
        <v>0</v>
      </c>
      <c r="M1218" s="10" t="str">
        <f>IFERROR(Table1[[#This Row],[Total Packs]]/(Table1[[#This Row],[Current Packs in Stock]]*Table1[[#This Row],[Qty per Pack]]),"")</f>
        <v/>
      </c>
      <c r="N1218" s="10">
        <f>Table1[[#This Row],[Total Packs]]-(Table1[[#This Row],[Total Packs]]*0.15)</f>
        <v>0</v>
      </c>
      <c r="O1218" s="10" t="str">
        <f>IFERROR(Table1[[#This Row],[Unit Sale Price]]-(Table1[[#This Row],[Unit Sale Price]]*0.15),"")</f>
        <v/>
      </c>
      <c r="P1218" s="12" t="str">
        <f>IFERROR(Table1[[#This Row],[Unit Sale Price]]-Table1[[#This Row],[Unit Purchase Price]],"")</f>
        <v/>
      </c>
    </row>
    <row r="1219" spans="1:16" ht="16.5" x14ac:dyDescent="0.3">
      <c r="A1219" s="6">
        <f t="shared" si="18"/>
        <v>1218</v>
      </c>
      <c r="B1219" s="7"/>
      <c r="C1219" s="7"/>
      <c r="D1219" s="7"/>
      <c r="E1219" s="7"/>
      <c r="F1219" s="7"/>
      <c r="G1219" s="7"/>
      <c r="H1219" s="7"/>
      <c r="I1219" s="7"/>
      <c r="J1219" s="7"/>
      <c r="K1219" s="7"/>
      <c r="L1219" s="10">
        <f>IFERROR(Table1[[#This Row],[Pack Sale Price]]*Table1[[#This Row],[Current Packs in Stock]],"")</f>
        <v>0</v>
      </c>
      <c r="M1219" s="10" t="str">
        <f>IFERROR(Table1[[#This Row],[Total Packs]]/(Table1[[#This Row],[Current Packs in Stock]]*Table1[[#This Row],[Qty per Pack]]),"")</f>
        <v/>
      </c>
      <c r="N1219" s="10">
        <f>Table1[[#This Row],[Total Packs]]-(Table1[[#This Row],[Total Packs]]*0.15)</f>
        <v>0</v>
      </c>
      <c r="O1219" s="10" t="str">
        <f>IFERROR(Table1[[#This Row],[Unit Sale Price]]-(Table1[[#This Row],[Unit Sale Price]]*0.15),"")</f>
        <v/>
      </c>
      <c r="P1219" s="12" t="str">
        <f>IFERROR(Table1[[#This Row],[Unit Sale Price]]-Table1[[#This Row],[Unit Purchase Price]],"")</f>
        <v/>
      </c>
    </row>
    <row r="1220" spans="1:16" ht="16.5" x14ac:dyDescent="0.3">
      <c r="A1220" s="6">
        <f t="shared" ref="A1220:A1283" si="19">A1219+1</f>
        <v>1219</v>
      </c>
      <c r="B1220" s="7"/>
      <c r="C1220" s="7"/>
      <c r="D1220" s="7"/>
      <c r="E1220" s="7"/>
      <c r="F1220" s="7"/>
      <c r="G1220" s="7"/>
      <c r="H1220" s="7"/>
      <c r="I1220" s="7"/>
      <c r="J1220" s="7"/>
      <c r="K1220" s="7"/>
      <c r="L1220" s="10">
        <f>IFERROR(Table1[[#This Row],[Pack Sale Price]]*Table1[[#This Row],[Current Packs in Stock]],"")</f>
        <v>0</v>
      </c>
      <c r="M1220" s="10" t="str">
        <f>IFERROR(Table1[[#This Row],[Total Packs]]/(Table1[[#This Row],[Current Packs in Stock]]*Table1[[#This Row],[Qty per Pack]]),"")</f>
        <v/>
      </c>
      <c r="N1220" s="10">
        <f>Table1[[#This Row],[Total Packs]]-(Table1[[#This Row],[Total Packs]]*0.15)</f>
        <v>0</v>
      </c>
      <c r="O1220" s="10" t="str">
        <f>IFERROR(Table1[[#This Row],[Unit Sale Price]]-(Table1[[#This Row],[Unit Sale Price]]*0.15),"")</f>
        <v/>
      </c>
      <c r="P1220" s="12" t="str">
        <f>IFERROR(Table1[[#This Row],[Unit Sale Price]]-Table1[[#This Row],[Unit Purchase Price]],"")</f>
        <v/>
      </c>
    </row>
    <row r="1221" spans="1:16" ht="16.5" x14ac:dyDescent="0.3">
      <c r="A1221" s="6">
        <f t="shared" si="19"/>
        <v>1220</v>
      </c>
      <c r="B1221" s="7"/>
      <c r="C1221" s="7"/>
      <c r="D1221" s="7"/>
      <c r="E1221" s="7"/>
      <c r="F1221" s="7"/>
      <c r="G1221" s="7"/>
      <c r="H1221" s="7"/>
      <c r="I1221" s="7"/>
      <c r="J1221" s="7"/>
      <c r="K1221" s="7"/>
      <c r="L1221" s="10">
        <f>IFERROR(Table1[[#This Row],[Pack Sale Price]]*Table1[[#This Row],[Current Packs in Stock]],"")</f>
        <v>0</v>
      </c>
      <c r="M1221" s="10" t="str">
        <f>IFERROR(Table1[[#This Row],[Total Packs]]/(Table1[[#This Row],[Current Packs in Stock]]*Table1[[#This Row],[Qty per Pack]]),"")</f>
        <v/>
      </c>
      <c r="N1221" s="10">
        <f>Table1[[#This Row],[Total Packs]]-(Table1[[#This Row],[Total Packs]]*0.15)</f>
        <v>0</v>
      </c>
      <c r="O1221" s="10" t="str">
        <f>IFERROR(Table1[[#This Row],[Unit Sale Price]]-(Table1[[#This Row],[Unit Sale Price]]*0.15),"")</f>
        <v/>
      </c>
      <c r="P1221" s="12" t="str">
        <f>IFERROR(Table1[[#This Row],[Unit Sale Price]]-Table1[[#This Row],[Unit Purchase Price]],"")</f>
        <v/>
      </c>
    </row>
    <row r="1222" spans="1:16" ht="16.5" x14ac:dyDescent="0.3">
      <c r="A1222" s="6">
        <f t="shared" si="19"/>
        <v>1221</v>
      </c>
      <c r="B1222" s="7"/>
      <c r="C1222" s="7"/>
      <c r="D1222" s="7"/>
      <c r="E1222" s="7"/>
      <c r="F1222" s="7"/>
      <c r="G1222" s="7"/>
      <c r="H1222" s="7"/>
      <c r="I1222" s="7"/>
      <c r="J1222" s="7"/>
      <c r="K1222" s="7"/>
      <c r="L1222" s="10">
        <f>IFERROR(Table1[[#This Row],[Pack Sale Price]]*Table1[[#This Row],[Current Packs in Stock]],"")</f>
        <v>0</v>
      </c>
      <c r="M1222" s="10" t="str">
        <f>IFERROR(Table1[[#This Row],[Total Packs]]/(Table1[[#This Row],[Current Packs in Stock]]*Table1[[#This Row],[Qty per Pack]]),"")</f>
        <v/>
      </c>
      <c r="N1222" s="10">
        <f>Table1[[#This Row],[Total Packs]]-(Table1[[#This Row],[Total Packs]]*0.15)</f>
        <v>0</v>
      </c>
      <c r="O1222" s="10" t="str">
        <f>IFERROR(Table1[[#This Row],[Unit Sale Price]]-(Table1[[#This Row],[Unit Sale Price]]*0.15),"")</f>
        <v/>
      </c>
      <c r="P1222" s="12" t="str">
        <f>IFERROR(Table1[[#This Row],[Unit Sale Price]]-Table1[[#This Row],[Unit Purchase Price]],"")</f>
        <v/>
      </c>
    </row>
    <row r="1223" spans="1:16" ht="16.5" x14ac:dyDescent="0.3">
      <c r="A1223" s="6">
        <f t="shared" si="19"/>
        <v>1222</v>
      </c>
      <c r="B1223" s="7"/>
      <c r="C1223" s="7"/>
      <c r="D1223" s="7"/>
      <c r="E1223" s="7"/>
      <c r="F1223" s="7"/>
      <c r="G1223" s="7"/>
      <c r="H1223" s="7"/>
      <c r="I1223" s="7"/>
      <c r="J1223" s="7"/>
      <c r="K1223" s="7"/>
      <c r="L1223" s="10">
        <f>IFERROR(Table1[[#This Row],[Pack Sale Price]]*Table1[[#This Row],[Current Packs in Stock]],"")</f>
        <v>0</v>
      </c>
      <c r="M1223" s="10" t="str">
        <f>IFERROR(Table1[[#This Row],[Total Packs]]/(Table1[[#This Row],[Current Packs in Stock]]*Table1[[#This Row],[Qty per Pack]]),"")</f>
        <v/>
      </c>
      <c r="N1223" s="10">
        <f>Table1[[#This Row],[Total Packs]]-(Table1[[#This Row],[Total Packs]]*0.15)</f>
        <v>0</v>
      </c>
      <c r="O1223" s="10" t="str">
        <f>IFERROR(Table1[[#This Row],[Unit Sale Price]]-(Table1[[#This Row],[Unit Sale Price]]*0.15),"")</f>
        <v/>
      </c>
      <c r="P1223" s="12" t="str">
        <f>IFERROR(Table1[[#This Row],[Unit Sale Price]]-Table1[[#This Row],[Unit Purchase Price]],"")</f>
        <v/>
      </c>
    </row>
    <row r="1224" spans="1:16" ht="16.5" x14ac:dyDescent="0.3">
      <c r="A1224" s="6">
        <f t="shared" si="19"/>
        <v>1223</v>
      </c>
      <c r="B1224" s="7"/>
      <c r="C1224" s="7"/>
      <c r="D1224" s="7"/>
      <c r="E1224" s="7"/>
      <c r="F1224" s="7"/>
      <c r="G1224" s="7"/>
      <c r="H1224" s="7"/>
      <c r="I1224" s="7"/>
      <c r="J1224" s="7"/>
      <c r="K1224" s="7"/>
      <c r="L1224" s="10">
        <f>IFERROR(Table1[[#This Row],[Pack Sale Price]]*Table1[[#This Row],[Current Packs in Stock]],"")</f>
        <v>0</v>
      </c>
      <c r="M1224" s="10" t="str">
        <f>IFERROR(Table1[[#This Row],[Total Packs]]/(Table1[[#This Row],[Current Packs in Stock]]*Table1[[#This Row],[Qty per Pack]]),"")</f>
        <v/>
      </c>
      <c r="N1224" s="10">
        <f>Table1[[#This Row],[Total Packs]]-(Table1[[#This Row],[Total Packs]]*0.15)</f>
        <v>0</v>
      </c>
      <c r="O1224" s="10" t="str">
        <f>IFERROR(Table1[[#This Row],[Unit Sale Price]]-(Table1[[#This Row],[Unit Sale Price]]*0.15),"")</f>
        <v/>
      </c>
      <c r="P1224" s="12" t="str">
        <f>IFERROR(Table1[[#This Row],[Unit Sale Price]]-Table1[[#This Row],[Unit Purchase Price]],"")</f>
        <v/>
      </c>
    </row>
    <row r="1225" spans="1:16" ht="16.5" x14ac:dyDescent="0.3">
      <c r="A1225" s="6">
        <f t="shared" si="19"/>
        <v>1224</v>
      </c>
      <c r="B1225" s="7"/>
      <c r="C1225" s="7"/>
      <c r="D1225" s="7"/>
      <c r="E1225" s="7"/>
      <c r="F1225" s="7"/>
      <c r="G1225" s="7"/>
      <c r="H1225" s="7"/>
      <c r="I1225" s="7"/>
      <c r="J1225" s="7"/>
      <c r="K1225" s="7"/>
      <c r="L1225" s="10">
        <f>IFERROR(Table1[[#This Row],[Pack Sale Price]]*Table1[[#This Row],[Current Packs in Stock]],"")</f>
        <v>0</v>
      </c>
      <c r="M1225" s="10" t="str">
        <f>IFERROR(Table1[[#This Row],[Total Packs]]/(Table1[[#This Row],[Current Packs in Stock]]*Table1[[#This Row],[Qty per Pack]]),"")</f>
        <v/>
      </c>
      <c r="N1225" s="10">
        <f>Table1[[#This Row],[Total Packs]]-(Table1[[#This Row],[Total Packs]]*0.15)</f>
        <v>0</v>
      </c>
      <c r="O1225" s="10" t="str">
        <f>IFERROR(Table1[[#This Row],[Unit Sale Price]]-(Table1[[#This Row],[Unit Sale Price]]*0.15),"")</f>
        <v/>
      </c>
      <c r="P1225" s="12" t="str">
        <f>IFERROR(Table1[[#This Row],[Unit Sale Price]]-Table1[[#This Row],[Unit Purchase Price]],"")</f>
        <v/>
      </c>
    </row>
    <row r="1226" spans="1:16" ht="16.5" x14ac:dyDescent="0.3">
      <c r="A1226" s="6">
        <f t="shared" si="19"/>
        <v>1225</v>
      </c>
      <c r="B1226" s="7"/>
      <c r="C1226" s="7"/>
      <c r="D1226" s="7"/>
      <c r="E1226" s="7"/>
      <c r="F1226" s="7"/>
      <c r="G1226" s="7"/>
      <c r="H1226" s="7"/>
      <c r="I1226" s="7"/>
      <c r="J1226" s="7"/>
      <c r="K1226" s="7"/>
      <c r="L1226" s="10">
        <f>IFERROR(Table1[[#This Row],[Pack Sale Price]]*Table1[[#This Row],[Current Packs in Stock]],"")</f>
        <v>0</v>
      </c>
      <c r="M1226" s="10" t="str">
        <f>IFERROR(Table1[[#This Row],[Total Packs]]/(Table1[[#This Row],[Current Packs in Stock]]*Table1[[#This Row],[Qty per Pack]]),"")</f>
        <v/>
      </c>
      <c r="N1226" s="10">
        <f>Table1[[#This Row],[Total Packs]]-(Table1[[#This Row],[Total Packs]]*0.15)</f>
        <v>0</v>
      </c>
      <c r="O1226" s="10" t="str">
        <f>IFERROR(Table1[[#This Row],[Unit Sale Price]]-(Table1[[#This Row],[Unit Sale Price]]*0.15),"")</f>
        <v/>
      </c>
      <c r="P1226" s="12" t="str">
        <f>IFERROR(Table1[[#This Row],[Unit Sale Price]]-Table1[[#This Row],[Unit Purchase Price]],"")</f>
        <v/>
      </c>
    </row>
    <row r="1227" spans="1:16" ht="16.5" x14ac:dyDescent="0.3">
      <c r="A1227" s="6">
        <f t="shared" si="19"/>
        <v>1226</v>
      </c>
      <c r="B1227" s="7"/>
      <c r="C1227" s="7"/>
      <c r="D1227" s="7"/>
      <c r="E1227" s="7"/>
      <c r="F1227" s="7"/>
      <c r="G1227" s="7"/>
      <c r="H1227" s="7"/>
      <c r="I1227" s="7"/>
      <c r="J1227" s="7"/>
      <c r="K1227" s="7"/>
      <c r="L1227" s="10">
        <f>IFERROR(Table1[[#This Row],[Pack Sale Price]]*Table1[[#This Row],[Current Packs in Stock]],"")</f>
        <v>0</v>
      </c>
      <c r="M1227" s="10" t="str">
        <f>IFERROR(Table1[[#This Row],[Total Packs]]/(Table1[[#This Row],[Current Packs in Stock]]*Table1[[#This Row],[Qty per Pack]]),"")</f>
        <v/>
      </c>
      <c r="N1227" s="10">
        <f>Table1[[#This Row],[Total Packs]]-(Table1[[#This Row],[Total Packs]]*0.15)</f>
        <v>0</v>
      </c>
      <c r="O1227" s="10" t="str">
        <f>IFERROR(Table1[[#This Row],[Unit Sale Price]]-(Table1[[#This Row],[Unit Sale Price]]*0.15),"")</f>
        <v/>
      </c>
      <c r="P1227" s="12" t="str">
        <f>IFERROR(Table1[[#This Row],[Unit Sale Price]]-Table1[[#This Row],[Unit Purchase Price]],"")</f>
        <v/>
      </c>
    </row>
    <row r="1228" spans="1:16" ht="16.5" x14ac:dyDescent="0.3">
      <c r="A1228" s="6">
        <f t="shared" si="19"/>
        <v>1227</v>
      </c>
      <c r="B1228" s="7"/>
      <c r="C1228" s="7"/>
      <c r="D1228" s="7"/>
      <c r="E1228" s="7"/>
      <c r="F1228" s="7"/>
      <c r="G1228" s="7"/>
      <c r="H1228" s="7"/>
      <c r="I1228" s="7"/>
      <c r="J1228" s="7"/>
      <c r="K1228" s="7"/>
      <c r="L1228" s="10">
        <f>IFERROR(Table1[[#This Row],[Pack Sale Price]]*Table1[[#This Row],[Current Packs in Stock]],"")</f>
        <v>0</v>
      </c>
      <c r="M1228" s="10" t="str">
        <f>IFERROR(Table1[[#This Row],[Total Packs]]/(Table1[[#This Row],[Current Packs in Stock]]*Table1[[#This Row],[Qty per Pack]]),"")</f>
        <v/>
      </c>
      <c r="N1228" s="10">
        <f>Table1[[#This Row],[Total Packs]]-(Table1[[#This Row],[Total Packs]]*0.15)</f>
        <v>0</v>
      </c>
      <c r="O1228" s="10" t="str">
        <f>IFERROR(Table1[[#This Row],[Unit Sale Price]]-(Table1[[#This Row],[Unit Sale Price]]*0.15),"")</f>
        <v/>
      </c>
      <c r="P1228" s="12" t="str">
        <f>IFERROR(Table1[[#This Row],[Unit Sale Price]]-Table1[[#This Row],[Unit Purchase Price]],"")</f>
        <v/>
      </c>
    </row>
    <row r="1229" spans="1:16" ht="16.5" x14ac:dyDescent="0.3">
      <c r="A1229" s="6">
        <f t="shared" si="19"/>
        <v>1228</v>
      </c>
      <c r="B1229" s="7"/>
      <c r="C1229" s="7"/>
      <c r="D1229" s="7"/>
      <c r="E1229" s="7"/>
      <c r="F1229" s="7"/>
      <c r="G1229" s="7"/>
      <c r="H1229" s="7"/>
      <c r="I1229" s="7"/>
      <c r="J1229" s="7"/>
      <c r="K1229" s="7"/>
      <c r="L1229" s="10">
        <f>IFERROR(Table1[[#This Row],[Pack Sale Price]]*Table1[[#This Row],[Current Packs in Stock]],"")</f>
        <v>0</v>
      </c>
      <c r="M1229" s="10" t="str">
        <f>IFERROR(Table1[[#This Row],[Total Packs]]/(Table1[[#This Row],[Current Packs in Stock]]*Table1[[#This Row],[Qty per Pack]]),"")</f>
        <v/>
      </c>
      <c r="N1229" s="10">
        <f>Table1[[#This Row],[Total Packs]]-(Table1[[#This Row],[Total Packs]]*0.15)</f>
        <v>0</v>
      </c>
      <c r="O1229" s="10" t="str">
        <f>IFERROR(Table1[[#This Row],[Unit Sale Price]]-(Table1[[#This Row],[Unit Sale Price]]*0.15),"")</f>
        <v/>
      </c>
      <c r="P1229" s="12" t="str">
        <f>IFERROR(Table1[[#This Row],[Unit Sale Price]]-Table1[[#This Row],[Unit Purchase Price]],"")</f>
        <v/>
      </c>
    </row>
    <row r="1230" spans="1:16" ht="16.5" x14ac:dyDescent="0.3">
      <c r="A1230" s="6">
        <f t="shared" si="19"/>
        <v>1229</v>
      </c>
      <c r="B1230" s="7"/>
      <c r="C1230" s="7"/>
      <c r="D1230" s="7"/>
      <c r="E1230" s="7"/>
      <c r="F1230" s="7"/>
      <c r="G1230" s="7"/>
      <c r="H1230" s="7"/>
      <c r="I1230" s="7"/>
      <c r="J1230" s="7"/>
      <c r="K1230" s="7"/>
      <c r="L1230" s="10">
        <f>IFERROR(Table1[[#This Row],[Pack Sale Price]]*Table1[[#This Row],[Current Packs in Stock]],"")</f>
        <v>0</v>
      </c>
      <c r="M1230" s="10" t="str">
        <f>IFERROR(Table1[[#This Row],[Total Packs]]/(Table1[[#This Row],[Current Packs in Stock]]*Table1[[#This Row],[Qty per Pack]]),"")</f>
        <v/>
      </c>
      <c r="N1230" s="10">
        <f>Table1[[#This Row],[Total Packs]]-(Table1[[#This Row],[Total Packs]]*0.15)</f>
        <v>0</v>
      </c>
      <c r="O1230" s="10" t="str">
        <f>IFERROR(Table1[[#This Row],[Unit Sale Price]]-(Table1[[#This Row],[Unit Sale Price]]*0.15),"")</f>
        <v/>
      </c>
      <c r="P1230" s="12" t="str">
        <f>IFERROR(Table1[[#This Row],[Unit Sale Price]]-Table1[[#This Row],[Unit Purchase Price]],"")</f>
        <v/>
      </c>
    </row>
    <row r="1231" spans="1:16" ht="16.5" x14ac:dyDescent="0.3">
      <c r="A1231" s="6">
        <f t="shared" si="19"/>
        <v>1230</v>
      </c>
      <c r="B1231" s="7"/>
      <c r="C1231" s="7"/>
      <c r="D1231" s="7"/>
      <c r="E1231" s="7"/>
      <c r="F1231" s="7"/>
      <c r="G1231" s="7"/>
      <c r="H1231" s="7"/>
      <c r="I1231" s="7"/>
      <c r="J1231" s="7"/>
      <c r="K1231" s="7"/>
      <c r="L1231" s="10">
        <f>IFERROR(Table1[[#This Row],[Pack Sale Price]]*Table1[[#This Row],[Current Packs in Stock]],"")</f>
        <v>0</v>
      </c>
      <c r="M1231" s="10" t="str">
        <f>IFERROR(Table1[[#This Row],[Total Packs]]/(Table1[[#This Row],[Current Packs in Stock]]*Table1[[#This Row],[Qty per Pack]]),"")</f>
        <v/>
      </c>
      <c r="N1231" s="10">
        <f>Table1[[#This Row],[Total Packs]]-(Table1[[#This Row],[Total Packs]]*0.15)</f>
        <v>0</v>
      </c>
      <c r="O1231" s="10" t="str">
        <f>IFERROR(Table1[[#This Row],[Unit Sale Price]]-(Table1[[#This Row],[Unit Sale Price]]*0.15),"")</f>
        <v/>
      </c>
      <c r="P1231" s="12" t="str">
        <f>IFERROR(Table1[[#This Row],[Unit Sale Price]]-Table1[[#This Row],[Unit Purchase Price]],"")</f>
        <v/>
      </c>
    </row>
    <row r="1232" spans="1:16" ht="16.5" x14ac:dyDescent="0.3">
      <c r="A1232" s="6">
        <f t="shared" si="19"/>
        <v>1231</v>
      </c>
      <c r="B1232" s="7"/>
      <c r="C1232" s="7"/>
      <c r="D1232" s="7"/>
      <c r="E1232" s="7"/>
      <c r="F1232" s="7"/>
      <c r="G1232" s="7"/>
      <c r="H1232" s="7"/>
      <c r="I1232" s="7"/>
      <c r="J1232" s="7"/>
      <c r="K1232" s="7"/>
      <c r="L1232" s="10">
        <f>IFERROR(Table1[[#This Row],[Pack Sale Price]]*Table1[[#This Row],[Current Packs in Stock]],"")</f>
        <v>0</v>
      </c>
      <c r="M1232" s="10" t="str">
        <f>IFERROR(Table1[[#This Row],[Total Packs]]/(Table1[[#This Row],[Current Packs in Stock]]*Table1[[#This Row],[Qty per Pack]]),"")</f>
        <v/>
      </c>
      <c r="N1232" s="10">
        <f>Table1[[#This Row],[Total Packs]]-(Table1[[#This Row],[Total Packs]]*0.15)</f>
        <v>0</v>
      </c>
      <c r="O1232" s="10" t="str">
        <f>IFERROR(Table1[[#This Row],[Unit Sale Price]]-(Table1[[#This Row],[Unit Sale Price]]*0.15),"")</f>
        <v/>
      </c>
      <c r="P1232" s="12" t="str">
        <f>IFERROR(Table1[[#This Row],[Unit Sale Price]]-Table1[[#This Row],[Unit Purchase Price]],"")</f>
        <v/>
      </c>
    </row>
    <row r="1233" spans="1:16" ht="16.5" x14ac:dyDescent="0.3">
      <c r="A1233" s="6">
        <f t="shared" si="19"/>
        <v>1232</v>
      </c>
      <c r="B1233" s="7"/>
      <c r="C1233" s="7"/>
      <c r="D1233" s="7"/>
      <c r="E1233" s="7"/>
      <c r="F1233" s="7"/>
      <c r="G1233" s="7"/>
      <c r="H1233" s="7"/>
      <c r="I1233" s="7"/>
      <c r="J1233" s="7"/>
      <c r="K1233" s="7"/>
      <c r="L1233" s="10">
        <f>IFERROR(Table1[[#This Row],[Pack Sale Price]]*Table1[[#This Row],[Current Packs in Stock]],"")</f>
        <v>0</v>
      </c>
      <c r="M1233" s="10" t="str">
        <f>IFERROR(Table1[[#This Row],[Total Packs]]/(Table1[[#This Row],[Current Packs in Stock]]*Table1[[#This Row],[Qty per Pack]]),"")</f>
        <v/>
      </c>
      <c r="N1233" s="10">
        <f>Table1[[#This Row],[Total Packs]]-(Table1[[#This Row],[Total Packs]]*0.15)</f>
        <v>0</v>
      </c>
      <c r="O1233" s="10" t="str">
        <f>IFERROR(Table1[[#This Row],[Unit Sale Price]]-(Table1[[#This Row],[Unit Sale Price]]*0.15),"")</f>
        <v/>
      </c>
      <c r="P1233" s="12" t="str">
        <f>IFERROR(Table1[[#This Row],[Unit Sale Price]]-Table1[[#This Row],[Unit Purchase Price]],"")</f>
        <v/>
      </c>
    </row>
    <row r="1234" spans="1:16" ht="16.5" x14ac:dyDescent="0.3">
      <c r="A1234" s="6">
        <f t="shared" si="19"/>
        <v>1233</v>
      </c>
      <c r="B1234" s="7"/>
      <c r="C1234" s="7"/>
      <c r="D1234" s="7"/>
      <c r="E1234" s="7"/>
      <c r="F1234" s="7"/>
      <c r="G1234" s="7"/>
      <c r="H1234" s="7"/>
      <c r="I1234" s="7"/>
      <c r="J1234" s="7"/>
      <c r="K1234" s="7"/>
      <c r="L1234" s="10">
        <f>IFERROR(Table1[[#This Row],[Pack Sale Price]]*Table1[[#This Row],[Current Packs in Stock]],"")</f>
        <v>0</v>
      </c>
      <c r="M1234" s="10" t="str">
        <f>IFERROR(Table1[[#This Row],[Total Packs]]/(Table1[[#This Row],[Current Packs in Stock]]*Table1[[#This Row],[Qty per Pack]]),"")</f>
        <v/>
      </c>
      <c r="N1234" s="10">
        <f>Table1[[#This Row],[Total Packs]]-(Table1[[#This Row],[Total Packs]]*0.15)</f>
        <v>0</v>
      </c>
      <c r="O1234" s="10" t="str">
        <f>IFERROR(Table1[[#This Row],[Unit Sale Price]]-(Table1[[#This Row],[Unit Sale Price]]*0.15),"")</f>
        <v/>
      </c>
      <c r="P1234" s="12" t="str">
        <f>IFERROR(Table1[[#This Row],[Unit Sale Price]]-Table1[[#This Row],[Unit Purchase Price]],"")</f>
        <v/>
      </c>
    </row>
    <row r="1235" spans="1:16" ht="16.5" x14ac:dyDescent="0.3">
      <c r="A1235" s="6">
        <f t="shared" si="19"/>
        <v>1234</v>
      </c>
      <c r="B1235" s="7"/>
      <c r="C1235" s="7"/>
      <c r="D1235" s="7"/>
      <c r="E1235" s="7"/>
      <c r="F1235" s="7"/>
      <c r="G1235" s="7"/>
      <c r="H1235" s="7"/>
      <c r="I1235" s="7"/>
      <c r="J1235" s="7"/>
      <c r="K1235" s="7"/>
      <c r="L1235" s="10">
        <f>IFERROR(Table1[[#This Row],[Pack Sale Price]]*Table1[[#This Row],[Current Packs in Stock]],"")</f>
        <v>0</v>
      </c>
      <c r="M1235" s="10" t="str">
        <f>IFERROR(Table1[[#This Row],[Total Packs]]/(Table1[[#This Row],[Current Packs in Stock]]*Table1[[#This Row],[Qty per Pack]]),"")</f>
        <v/>
      </c>
      <c r="N1235" s="10">
        <f>Table1[[#This Row],[Total Packs]]-(Table1[[#This Row],[Total Packs]]*0.15)</f>
        <v>0</v>
      </c>
      <c r="O1235" s="10" t="str">
        <f>IFERROR(Table1[[#This Row],[Unit Sale Price]]-(Table1[[#This Row],[Unit Sale Price]]*0.15),"")</f>
        <v/>
      </c>
      <c r="P1235" s="12" t="str">
        <f>IFERROR(Table1[[#This Row],[Unit Sale Price]]-Table1[[#This Row],[Unit Purchase Price]],"")</f>
        <v/>
      </c>
    </row>
    <row r="1236" spans="1:16" ht="16.5" x14ac:dyDescent="0.3">
      <c r="A1236" s="6">
        <f t="shared" si="19"/>
        <v>1235</v>
      </c>
      <c r="B1236" s="7"/>
      <c r="C1236" s="7"/>
      <c r="D1236" s="7"/>
      <c r="E1236" s="7"/>
      <c r="F1236" s="7"/>
      <c r="G1236" s="7"/>
      <c r="H1236" s="7"/>
      <c r="I1236" s="7"/>
      <c r="J1236" s="7"/>
      <c r="K1236" s="7"/>
      <c r="L1236" s="10">
        <f>IFERROR(Table1[[#This Row],[Pack Sale Price]]*Table1[[#This Row],[Current Packs in Stock]],"")</f>
        <v>0</v>
      </c>
      <c r="M1236" s="10" t="str">
        <f>IFERROR(Table1[[#This Row],[Total Packs]]/(Table1[[#This Row],[Current Packs in Stock]]*Table1[[#This Row],[Qty per Pack]]),"")</f>
        <v/>
      </c>
      <c r="N1236" s="10">
        <f>Table1[[#This Row],[Total Packs]]-(Table1[[#This Row],[Total Packs]]*0.15)</f>
        <v>0</v>
      </c>
      <c r="O1236" s="10" t="str">
        <f>IFERROR(Table1[[#This Row],[Unit Sale Price]]-(Table1[[#This Row],[Unit Sale Price]]*0.15),"")</f>
        <v/>
      </c>
      <c r="P1236" s="12" t="str">
        <f>IFERROR(Table1[[#This Row],[Unit Sale Price]]-Table1[[#This Row],[Unit Purchase Price]],"")</f>
        <v/>
      </c>
    </row>
    <row r="1237" spans="1:16" ht="16.5" x14ac:dyDescent="0.3">
      <c r="A1237" s="6">
        <f t="shared" si="19"/>
        <v>1236</v>
      </c>
      <c r="B1237" s="7"/>
      <c r="C1237" s="7"/>
      <c r="D1237" s="7"/>
      <c r="E1237" s="7"/>
      <c r="F1237" s="7"/>
      <c r="G1237" s="7"/>
      <c r="H1237" s="7"/>
      <c r="I1237" s="7"/>
      <c r="J1237" s="7"/>
      <c r="K1237" s="7"/>
      <c r="L1237" s="10">
        <f>IFERROR(Table1[[#This Row],[Pack Sale Price]]*Table1[[#This Row],[Current Packs in Stock]],"")</f>
        <v>0</v>
      </c>
      <c r="M1237" s="10" t="str">
        <f>IFERROR(Table1[[#This Row],[Total Packs]]/(Table1[[#This Row],[Current Packs in Stock]]*Table1[[#This Row],[Qty per Pack]]),"")</f>
        <v/>
      </c>
      <c r="N1237" s="10">
        <f>Table1[[#This Row],[Total Packs]]-(Table1[[#This Row],[Total Packs]]*0.15)</f>
        <v>0</v>
      </c>
      <c r="O1237" s="10" t="str">
        <f>IFERROR(Table1[[#This Row],[Unit Sale Price]]-(Table1[[#This Row],[Unit Sale Price]]*0.15),"")</f>
        <v/>
      </c>
      <c r="P1237" s="12" t="str">
        <f>IFERROR(Table1[[#This Row],[Unit Sale Price]]-Table1[[#This Row],[Unit Purchase Price]],"")</f>
        <v/>
      </c>
    </row>
    <row r="1238" spans="1:16" ht="16.5" x14ac:dyDescent="0.3">
      <c r="A1238" s="6">
        <f t="shared" si="19"/>
        <v>1237</v>
      </c>
      <c r="B1238" s="7"/>
      <c r="C1238" s="7"/>
      <c r="D1238" s="7"/>
      <c r="E1238" s="7"/>
      <c r="F1238" s="7"/>
      <c r="G1238" s="7"/>
      <c r="H1238" s="7"/>
      <c r="I1238" s="7"/>
      <c r="J1238" s="7"/>
      <c r="K1238" s="7"/>
      <c r="L1238" s="10">
        <f>IFERROR(Table1[[#This Row],[Pack Sale Price]]*Table1[[#This Row],[Current Packs in Stock]],"")</f>
        <v>0</v>
      </c>
      <c r="M1238" s="10" t="str">
        <f>IFERROR(Table1[[#This Row],[Total Packs]]/(Table1[[#This Row],[Current Packs in Stock]]*Table1[[#This Row],[Qty per Pack]]),"")</f>
        <v/>
      </c>
      <c r="N1238" s="10">
        <f>Table1[[#This Row],[Total Packs]]-(Table1[[#This Row],[Total Packs]]*0.15)</f>
        <v>0</v>
      </c>
      <c r="O1238" s="10" t="str">
        <f>IFERROR(Table1[[#This Row],[Unit Sale Price]]-(Table1[[#This Row],[Unit Sale Price]]*0.15),"")</f>
        <v/>
      </c>
      <c r="P1238" s="12" t="str">
        <f>IFERROR(Table1[[#This Row],[Unit Sale Price]]-Table1[[#This Row],[Unit Purchase Price]],"")</f>
        <v/>
      </c>
    </row>
    <row r="1239" spans="1:16" ht="16.5" x14ac:dyDescent="0.3">
      <c r="A1239" s="6">
        <f t="shared" si="19"/>
        <v>1238</v>
      </c>
      <c r="B1239" s="7"/>
      <c r="C1239" s="7"/>
      <c r="D1239" s="7"/>
      <c r="E1239" s="7"/>
      <c r="F1239" s="7"/>
      <c r="G1239" s="7"/>
      <c r="H1239" s="7"/>
      <c r="I1239" s="7"/>
      <c r="J1239" s="7"/>
      <c r="K1239" s="7"/>
      <c r="L1239" s="10">
        <f>IFERROR(Table1[[#This Row],[Pack Sale Price]]*Table1[[#This Row],[Current Packs in Stock]],"")</f>
        <v>0</v>
      </c>
      <c r="M1239" s="10" t="str">
        <f>IFERROR(Table1[[#This Row],[Total Packs]]/(Table1[[#This Row],[Current Packs in Stock]]*Table1[[#This Row],[Qty per Pack]]),"")</f>
        <v/>
      </c>
      <c r="N1239" s="10">
        <f>Table1[[#This Row],[Total Packs]]-(Table1[[#This Row],[Total Packs]]*0.15)</f>
        <v>0</v>
      </c>
      <c r="O1239" s="10" t="str">
        <f>IFERROR(Table1[[#This Row],[Unit Sale Price]]-(Table1[[#This Row],[Unit Sale Price]]*0.15),"")</f>
        <v/>
      </c>
      <c r="P1239" s="12" t="str">
        <f>IFERROR(Table1[[#This Row],[Unit Sale Price]]-Table1[[#This Row],[Unit Purchase Price]],"")</f>
        <v/>
      </c>
    </row>
    <row r="1240" spans="1:16" ht="16.5" x14ac:dyDescent="0.3">
      <c r="A1240" s="6">
        <f t="shared" si="19"/>
        <v>1239</v>
      </c>
      <c r="B1240" s="7"/>
      <c r="C1240" s="7"/>
      <c r="D1240" s="7"/>
      <c r="E1240" s="7"/>
      <c r="F1240" s="7"/>
      <c r="G1240" s="7"/>
      <c r="H1240" s="7"/>
      <c r="I1240" s="7"/>
      <c r="J1240" s="7"/>
      <c r="K1240" s="7"/>
      <c r="L1240" s="10">
        <f>IFERROR(Table1[[#This Row],[Pack Sale Price]]*Table1[[#This Row],[Current Packs in Stock]],"")</f>
        <v>0</v>
      </c>
      <c r="M1240" s="10" t="str">
        <f>IFERROR(Table1[[#This Row],[Total Packs]]/(Table1[[#This Row],[Current Packs in Stock]]*Table1[[#This Row],[Qty per Pack]]),"")</f>
        <v/>
      </c>
      <c r="N1240" s="10">
        <f>Table1[[#This Row],[Total Packs]]-(Table1[[#This Row],[Total Packs]]*0.15)</f>
        <v>0</v>
      </c>
      <c r="O1240" s="10" t="str">
        <f>IFERROR(Table1[[#This Row],[Unit Sale Price]]-(Table1[[#This Row],[Unit Sale Price]]*0.15),"")</f>
        <v/>
      </c>
      <c r="P1240" s="12" t="str">
        <f>IFERROR(Table1[[#This Row],[Unit Sale Price]]-Table1[[#This Row],[Unit Purchase Price]],"")</f>
        <v/>
      </c>
    </row>
    <row r="1241" spans="1:16" ht="16.5" x14ac:dyDescent="0.3">
      <c r="A1241" s="6">
        <f t="shared" si="19"/>
        <v>1240</v>
      </c>
      <c r="B1241" s="7"/>
      <c r="C1241" s="7"/>
      <c r="D1241" s="7"/>
      <c r="E1241" s="7"/>
      <c r="F1241" s="7"/>
      <c r="G1241" s="7"/>
      <c r="H1241" s="7"/>
      <c r="I1241" s="7"/>
      <c r="J1241" s="7"/>
      <c r="K1241" s="7"/>
      <c r="L1241" s="10">
        <f>IFERROR(Table1[[#This Row],[Pack Sale Price]]*Table1[[#This Row],[Current Packs in Stock]],"")</f>
        <v>0</v>
      </c>
      <c r="M1241" s="10" t="str">
        <f>IFERROR(Table1[[#This Row],[Total Packs]]/(Table1[[#This Row],[Current Packs in Stock]]*Table1[[#This Row],[Qty per Pack]]),"")</f>
        <v/>
      </c>
      <c r="N1241" s="10">
        <f>Table1[[#This Row],[Total Packs]]-(Table1[[#This Row],[Total Packs]]*0.15)</f>
        <v>0</v>
      </c>
      <c r="O1241" s="10" t="str">
        <f>IFERROR(Table1[[#This Row],[Unit Sale Price]]-(Table1[[#This Row],[Unit Sale Price]]*0.15),"")</f>
        <v/>
      </c>
      <c r="P1241" s="12" t="str">
        <f>IFERROR(Table1[[#This Row],[Unit Sale Price]]-Table1[[#This Row],[Unit Purchase Price]],"")</f>
        <v/>
      </c>
    </row>
    <row r="1242" spans="1:16" ht="16.5" x14ac:dyDescent="0.3">
      <c r="A1242" s="6">
        <f t="shared" si="19"/>
        <v>1241</v>
      </c>
      <c r="B1242" s="7"/>
      <c r="C1242" s="7"/>
      <c r="D1242" s="7"/>
      <c r="E1242" s="7"/>
      <c r="F1242" s="7"/>
      <c r="G1242" s="7"/>
      <c r="H1242" s="7"/>
      <c r="I1242" s="7"/>
      <c r="J1242" s="7"/>
      <c r="K1242" s="7"/>
      <c r="L1242" s="10">
        <f>IFERROR(Table1[[#This Row],[Pack Sale Price]]*Table1[[#This Row],[Current Packs in Stock]],"")</f>
        <v>0</v>
      </c>
      <c r="M1242" s="10" t="str">
        <f>IFERROR(Table1[[#This Row],[Total Packs]]/(Table1[[#This Row],[Current Packs in Stock]]*Table1[[#This Row],[Qty per Pack]]),"")</f>
        <v/>
      </c>
      <c r="N1242" s="10">
        <f>Table1[[#This Row],[Total Packs]]-(Table1[[#This Row],[Total Packs]]*0.15)</f>
        <v>0</v>
      </c>
      <c r="O1242" s="10" t="str">
        <f>IFERROR(Table1[[#This Row],[Unit Sale Price]]-(Table1[[#This Row],[Unit Sale Price]]*0.15),"")</f>
        <v/>
      </c>
      <c r="P1242" s="12" t="str">
        <f>IFERROR(Table1[[#This Row],[Unit Sale Price]]-Table1[[#This Row],[Unit Purchase Price]],"")</f>
        <v/>
      </c>
    </row>
    <row r="1243" spans="1:16" ht="16.5" x14ac:dyDescent="0.3">
      <c r="A1243" s="6">
        <f t="shared" si="19"/>
        <v>1242</v>
      </c>
      <c r="B1243" s="7"/>
      <c r="C1243" s="7"/>
      <c r="D1243" s="7"/>
      <c r="E1243" s="7"/>
      <c r="F1243" s="7"/>
      <c r="G1243" s="7"/>
      <c r="H1243" s="7"/>
      <c r="I1243" s="7"/>
      <c r="J1243" s="7"/>
      <c r="K1243" s="7"/>
      <c r="L1243" s="10">
        <f>IFERROR(Table1[[#This Row],[Pack Sale Price]]*Table1[[#This Row],[Current Packs in Stock]],"")</f>
        <v>0</v>
      </c>
      <c r="M1243" s="10" t="str">
        <f>IFERROR(Table1[[#This Row],[Total Packs]]/(Table1[[#This Row],[Current Packs in Stock]]*Table1[[#This Row],[Qty per Pack]]),"")</f>
        <v/>
      </c>
      <c r="N1243" s="10">
        <f>Table1[[#This Row],[Total Packs]]-(Table1[[#This Row],[Total Packs]]*0.15)</f>
        <v>0</v>
      </c>
      <c r="O1243" s="10" t="str">
        <f>IFERROR(Table1[[#This Row],[Unit Sale Price]]-(Table1[[#This Row],[Unit Sale Price]]*0.15),"")</f>
        <v/>
      </c>
      <c r="P1243" s="12" t="str">
        <f>IFERROR(Table1[[#This Row],[Unit Sale Price]]-Table1[[#This Row],[Unit Purchase Price]],"")</f>
        <v/>
      </c>
    </row>
    <row r="1244" spans="1:16" ht="16.5" x14ac:dyDescent="0.3">
      <c r="A1244" s="6">
        <f t="shared" si="19"/>
        <v>1243</v>
      </c>
      <c r="B1244" s="7"/>
      <c r="C1244" s="7"/>
      <c r="D1244" s="7"/>
      <c r="E1244" s="7"/>
      <c r="F1244" s="7"/>
      <c r="G1244" s="7"/>
      <c r="H1244" s="7"/>
      <c r="I1244" s="7"/>
      <c r="J1244" s="7"/>
      <c r="K1244" s="7"/>
      <c r="L1244" s="10">
        <f>IFERROR(Table1[[#This Row],[Pack Sale Price]]*Table1[[#This Row],[Current Packs in Stock]],"")</f>
        <v>0</v>
      </c>
      <c r="M1244" s="10" t="str">
        <f>IFERROR(Table1[[#This Row],[Total Packs]]/(Table1[[#This Row],[Current Packs in Stock]]*Table1[[#This Row],[Qty per Pack]]),"")</f>
        <v/>
      </c>
      <c r="N1244" s="10">
        <f>Table1[[#This Row],[Total Packs]]-(Table1[[#This Row],[Total Packs]]*0.15)</f>
        <v>0</v>
      </c>
      <c r="O1244" s="10" t="str">
        <f>IFERROR(Table1[[#This Row],[Unit Sale Price]]-(Table1[[#This Row],[Unit Sale Price]]*0.15),"")</f>
        <v/>
      </c>
      <c r="P1244" s="12" t="str">
        <f>IFERROR(Table1[[#This Row],[Unit Sale Price]]-Table1[[#This Row],[Unit Purchase Price]],"")</f>
        <v/>
      </c>
    </row>
    <row r="1245" spans="1:16" ht="16.5" x14ac:dyDescent="0.3">
      <c r="A1245" s="6">
        <f t="shared" si="19"/>
        <v>1244</v>
      </c>
      <c r="B1245" s="7"/>
      <c r="C1245" s="7"/>
      <c r="D1245" s="7"/>
      <c r="E1245" s="7"/>
      <c r="F1245" s="7"/>
      <c r="G1245" s="7"/>
      <c r="H1245" s="7"/>
      <c r="I1245" s="7"/>
      <c r="J1245" s="7"/>
      <c r="K1245" s="7"/>
      <c r="L1245" s="10">
        <f>IFERROR(Table1[[#This Row],[Pack Sale Price]]*Table1[[#This Row],[Current Packs in Stock]],"")</f>
        <v>0</v>
      </c>
      <c r="M1245" s="10" t="str">
        <f>IFERROR(Table1[[#This Row],[Total Packs]]/(Table1[[#This Row],[Current Packs in Stock]]*Table1[[#This Row],[Qty per Pack]]),"")</f>
        <v/>
      </c>
      <c r="N1245" s="10">
        <f>Table1[[#This Row],[Total Packs]]-(Table1[[#This Row],[Total Packs]]*0.15)</f>
        <v>0</v>
      </c>
      <c r="O1245" s="10" t="str">
        <f>IFERROR(Table1[[#This Row],[Unit Sale Price]]-(Table1[[#This Row],[Unit Sale Price]]*0.15),"")</f>
        <v/>
      </c>
      <c r="P1245" s="12" t="str">
        <f>IFERROR(Table1[[#This Row],[Unit Sale Price]]-Table1[[#This Row],[Unit Purchase Price]],"")</f>
        <v/>
      </c>
    </row>
    <row r="1246" spans="1:16" ht="16.5" x14ac:dyDescent="0.3">
      <c r="A1246" s="6">
        <f t="shared" si="19"/>
        <v>1245</v>
      </c>
      <c r="B1246" s="7"/>
      <c r="C1246" s="7"/>
      <c r="D1246" s="7"/>
      <c r="E1246" s="7"/>
      <c r="F1246" s="7"/>
      <c r="G1246" s="7"/>
      <c r="H1246" s="7"/>
      <c r="I1246" s="7"/>
      <c r="J1246" s="7"/>
      <c r="K1246" s="7"/>
      <c r="L1246" s="10">
        <f>IFERROR(Table1[[#This Row],[Pack Sale Price]]*Table1[[#This Row],[Current Packs in Stock]],"")</f>
        <v>0</v>
      </c>
      <c r="M1246" s="10" t="str">
        <f>IFERROR(Table1[[#This Row],[Total Packs]]/(Table1[[#This Row],[Current Packs in Stock]]*Table1[[#This Row],[Qty per Pack]]),"")</f>
        <v/>
      </c>
      <c r="N1246" s="10">
        <f>Table1[[#This Row],[Total Packs]]-(Table1[[#This Row],[Total Packs]]*0.15)</f>
        <v>0</v>
      </c>
      <c r="O1246" s="10" t="str">
        <f>IFERROR(Table1[[#This Row],[Unit Sale Price]]-(Table1[[#This Row],[Unit Sale Price]]*0.15),"")</f>
        <v/>
      </c>
      <c r="P1246" s="12" t="str">
        <f>IFERROR(Table1[[#This Row],[Unit Sale Price]]-Table1[[#This Row],[Unit Purchase Price]],"")</f>
        <v/>
      </c>
    </row>
    <row r="1247" spans="1:16" ht="16.5" x14ac:dyDescent="0.3">
      <c r="A1247" s="6">
        <f t="shared" si="19"/>
        <v>1246</v>
      </c>
      <c r="B1247" s="7"/>
      <c r="C1247" s="7"/>
      <c r="D1247" s="7"/>
      <c r="E1247" s="7"/>
      <c r="F1247" s="7"/>
      <c r="G1247" s="7"/>
      <c r="H1247" s="7"/>
      <c r="I1247" s="7"/>
      <c r="J1247" s="7"/>
      <c r="K1247" s="7"/>
      <c r="L1247" s="10">
        <f>IFERROR(Table1[[#This Row],[Pack Sale Price]]*Table1[[#This Row],[Current Packs in Stock]],"")</f>
        <v>0</v>
      </c>
      <c r="M1247" s="10" t="str">
        <f>IFERROR(Table1[[#This Row],[Total Packs]]/(Table1[[#This Row],[Current Packs in Stock]]*Table1[[#This Row],[Qty per Pack]]),"")</f>
        <v/>
      </c>
      <c r="N1247" s="10">
        <f>Table1[[#This Row],[Total Packs]]-(Table1[[#This Row],[Total Packs]]*0.15)</f>
        <v>0</v>
      </c>
      <c r="O1247" s="10" t="str">
        <f>IFERROR(Table1[[#This Row],[Unit Sale Price]]-(Table1[[#This Row],[Unit Sale Price]]*0.15),"")</f>
        <v/>
      </c>
      <c r="P1247" s="12" t="str">
        <f>IFERROR(Table1[[#This Row],[Unit Sale Price]]-Table1[[#This Row],[Unit Purchase Price]],"")</f>
        <v/>
      </c>
    </row>
    <row r="1248" spans="1:16" ht="16.5" x14ac:dyDescent="0.3">
      <c r="A1248" s="6">
        <f t="shared" si="19"/>
        <v>1247</v>
      </c>
      <c r="B1248" s="7"/>
      <c r="C1248" s="7"/>
      <c r="D1248" s="7"/>
      <c r="E1248" s="7"/>
      <c r="F1248" s="7"/>
      <c r="G1248" s="7"/>
      <c r="H1248" s="7"/>
      <c r="I1248" s="7"/>
      <c r="J1248" s="7"/>
      <c r="K1248" s="7"/>
      <c r="L1248" s="10">
        <f>IFERROR(Table1[[#This Row],[Pack Sale Price]]*Table1[[#This Row],[Current Packs in Stock]],"")</f>
        <v>0</v>
      </c>
      <c r="M1248" s="10" t="str">
        <f>IFERROR(Table1[[#This Row],[Total Packs]]/(Table1[[#This Row],[Current Packs in Stock]]*Table1[[#This Row],[Qty per Pack]]),"")</f>
        <v/>
      </c>
      <c r="N1248" s="10">
        <f>Table1[[#This Row],[Total Packs]]-(Table1[[#This Row],[Total Packs]]*0.15)</f>
        <v>0</v>
      </c>
      <c r="O1248" s="10" t="str">
        <f>IFERROR(Table1[[#This Row],[Unit Sale Price]]-(Table1[[#This Row],[Unit Sale Price]]*0.15),"")</f>
        <v/>
      </c>
      <c r="P1248" s="12" t="str">
        <f>IFERROR(Table1[[#This Row],[Unit Sale Price]]-Table1[[#This Row],[Unit Purchase Price]],"")</f>
        <v/>
      </c>
    </row>
    <row r="1249" spans="1:16" ht="16.5" x14ac:dyDescent="0.3">
      <c r="A1249" s="6">
        <f t="shared" si="19"/>
        <v>1248</v>
      </c>
      <c r="B1249" s="7"/>
      <c r="C1249" s="7"/>
      <c r="D1249" s="7"/>
      <c r="E1249" s="7"/>
      <c r="F1249" s="7"/>
      <c r="G1249" s="7"/>
      <c r="H1249" s="7"/>
      <c r="I1249" s="7"/>
      <c r="J1249" s="7"/>
      <c r="K1249" s="7"/>
      <c r="L1249" s="10">
        <f>IFERROR(Table1[[#This Row],[Pack Sale Price]]*Table1[[#This Row],[Current Packs in Stock]],"")</f>
        <v>0</v>
      </c>
      <c r="M1249" s="10" t="str">
        <f>IFERROR(Table1[[#This Row],[Total Packs]]/(Table1[[#This Row],[Current Packs in Stock]]*Table1[[#This Row],[Qty per Pack]]),"")</f>
        <v/>
      </c>
      <c r="N1249" s="10">
        <f>Table1[[#This Row],[Total Packs]]-(Table1[[#This Row],[Total Packs]]*0.15)</f>
        <v>0</v>
      </c>
      <c r="O1249" s="10" t="str">
        <f>IFERROR(Table1[[#This Row],[Unit Sale Price]]-(Table1[[#This Row],[Unit Sale Price]]*0.15),"")</f>
        <v/>
      </c>
      <c r="P1249" s="12" t="str">
        <f>IFERROR(Table1[[#This Row],[Unit Sale Price]]-Table1[[#This Row],[Unit Purchase Price]],"")</f>
        <v/>
      </c>
    </row>
    <row r="1250" spans="1:16" ht="16.5" x14ac:dyDescent="0.3">
      <c r="A1250" s="6">
        <f t="shared" si="19"/>
        <v>1249</v>
      </c>
      <c r="B1250" s="7"/>
      <c r="C1250" s="7"/>
      <c r="D1250" s="7"/>
      <c r="E1250" s="7"/>
      <c r="F1250" s="7"/>
      <c r="G1250" s="7"/>
      <c r="H1250" s="7"/>
      <c r="I1250" s="7"/>
      <c r="J1250" s="7"/>
      <c r="K1250" s="7"/>
      <c r="L1250" s="10">
        <f>IFERROR(Table1[[#This Row],[Pack Sale Price]]*Table1[[#This Row],[Current Packs in Stock]],"")</f>
        <v>0</v>
      </c>
      <c r="M1250" s="10" t="str">
        <f>IFERROR(Table1[[#This Row],[Total Packs]]/(Table1[[#This Row],[Current Packs in Stock]]*Table1[[#This Row],[Qty per Pack]]),"")</f>
        <v/>
      </c>
      <c r="N1250" s="10">
        <f>Table1[[#This Row],[Total Packs]]-(Table1[[#This Row],[Total Packs]]*0.15)</f>
        <v>0</v>
      </c>
      <c r="O1250" s="10" t="str">
        <f>IFERROR(Table1[[#This Row],[Unit Sale Price]]-(Table1[[#This Row],[Unit Sale Price]]*0.15),"")</f>
        <v/>
      </c>
      <c r="P1250" s="12" t="str">
        <f>IFERROR(Table1[[#This Row],[Unit Sale Price]]-Table1[[#This Row],[Unit Purchase Price]],"")</f>
        <v/>
      </c>
    </row>
    <row r="1251" spans="1:16" ht="16.5" x14ac:dyDescent="0.3">
      <c r="A1251" s="6">
        <f t="shared" si="19"/>
        <v>1250</v>
      </c>
      <c r="B1251" s="7"/>
      <c r="C1251" s="7"/>
      <c r="D1251" s="7"/>
      <c r="E1251" s="7"/>
      <c r="F1251" s="7"/>
      <c r="G1251" s="7"/>
      <c r="H1251" s="7"/>
      <c r="I1251" s="7"/>
      <c r="J1251" s="7"/>
      <c r="K1251" s="7"/>
      <c r="L1251" s="10">
        <f>IFERROR(Table1[[#This Row],[Pack Sale Price]]*Table1[[#This Row],[Current Packs in Stock]],"")</f>
        <v>0</v>
      </c>
      <c r="M1251" s="10" t="str">
        <f>IFERROR(Table1[[#This Row],[Total Packs]]/(Table1[[#This Row],[Current Packs in Stock]]*Table1[[#This Row],[Qty per Pack]]),"")</f>
        <v/>
      </c>
      <c r="N1251" s="10">
        <f>Table1[[#This Row],[Total Packs]]-(Table1[[#This Row],[Total Packs]]*0.15)</f>
        <v>0</v>
      </c>
      <c r="O1251" s="10" t="str">
        <f>IFERROR(Table1[[#This Row],[Unit Sale Price]]-(Table1[[#This Row],[Unit Sale Price]]*0.15),"")</f>
        <v/>
      </c>
      <c r="P1251" s="12" t="str">
        <f>IFERROR(Table1[[#This Row],[Unit Sale Price]]-Table1[[#This Row],[Unit Purchase Price]],"")</f>
        <v/>
      </c>
    </row>
    <row r="1252" spans="1:16" ht="16.5" x14ac:dyDescent="0.3">
      <c r="A1252" s="6">
        <f t="shared" si="19"/>
        <v>1251</v>
      </c>
      <c r="B1252" s="7"/>
      <c r="C1252" s="7"/>
      <c r="D1252" s="7"/>
      <c r="E1252" s="7"/>
      <c r="F1252" s="7"/>
      <c r="G1252" s="7"/>
      <c r="H1252" s="7"/>
      <c r="I1252" s="7"/>
      <c r="J1252" s="7"/>
      <c r="K1252" s="7"/>
      <c r="L1252" s="10">
        <f>IFERROR(Table1[[#This Row],[Pack Sale Price]]*Table1[[#This Row],[Current Packs in Stock]],"")</f>
        <v>0</v>
      </c>
      <c r="M1252" s="10" t="str">
        <f>IFERROR(Table1[[#This Row],[Total Packs]]/(Table1[[#This Row],[Current Packs in Stock]]*Table1[[#This Row],[Qty per Pack]]),"")</f>
        <v/>
      </c>
      <c r="N1252" s="10">
        <f>Table1[[#This Row],[Total Packs]]-(Table1[[#This Row],[Total Packs]]*0.15)</f>
        <v>0</v>
      </c>
      <c r="O1252" s="10" t="str">
        <f>IFERROR(Table1[[#This Row],[Unit Sale Price]]-(Table1[[#This Row],[Unit Sale Price]]*0.15),"")</f>
        <v/>
      </c>
      <c r="P1252" s="12" t="str">
        <f>IFERROR(Table1[[#This Row],[Unit Sale Price]]-Table1[[#This Row],[Unit Purchase Price]],"")</f>
        <v/>
      </c>
    </row>
    <row r="1253" spans="1:16" ht="16.5" x14ac:dyDescent="0.3">
      <c r="A1253" s="6">
        <f t="shared" si="19"/>
        <v>1252</v>
      </c>
      <c r="B1253" s="7"/>
      <c r="C1253" s="7"/>
      <c r="D1253" s="7"/>
      <c r="E1253" s="7"/>
      <c r="F1253" s="7"/>
      <c r="G1253" s="7"/>
      <c r="H1253" s="7"/>
      <c r="I1253" s="7"/>
      <c r="J1253" s="7"/>
      <c r="K1253" s="7"/>
      <c r="L1253" s="10">
        <f>IFERROR(Table1[[#This Row],[Pack Sale Price]]*Table1[[#This Row],[Current Packs in Stock]],"")</f>
        <v>0</v>
      </c>
      <c r="M1253" s="10" t="str">
        <f>IFERROR(Table1[[#This Row],[Total Packs]]/(Table1[[#This Row],[Current Packs in Stock]]*Table1[[#This Row],[Qty per Pack]]),"")</f>
        <v/>
      </c>
      <c r="N1253" s="10">
        <f>Table1[[#This Row],[Total Packs]]-(Table1[[#This Row],[Total Packs]]*0.15)</f>
        <v>0</v>
      </c>
      <c r="O1253" s="10" t="str">
        <f>IFERROR(Table1[[#This Row],[Unit Sale Price]]-(Table1[[#This Row],[Unit Sale Price]]*0.15),"")</f>
        <v/>
      </c>
      <c r="P1253" s="12" t="str">
        <f>IFERROR(Table1[[#This Row],[Unit Sale Price]]-Table1[[#This Row],[Unit Purchase Price]],"")</f>
        <v/>
      </c>
    </row>
    <row r="1254" spans="1:16" ht="16.5" x14ac:dyDescent="0.3">
      <c r="A1254" s="6">
        <f t="shared" si="19"/>
        <v>1253</v>
      </c>
      <c r="B1254" s="7"/>
      <c r="C1254" s="7"/>
      <c r="D1254" s="7"/>
      <c r="E1254" s="7"/>
      <c r="F1254" s="7"/>
      <c r="G1254" s="7"/>
      <c r="H1254" s="7"/>
      <c r="I1254" s="7"/>
      <c r="J1254" s="7"/>
      <c r="K1254" s="7"/>
      <c r="L1254" s="10">
        <f>IFERROR(Table1[[#This Row],[Pack Sale Price]]*Table1[[#This Row],[Current Packs in Stock]],"")</f>
        <v>0</v>
      </c>
      <c r="M1254" s="10" t="str">
        <f>IFERROR(Table1[[#This Row],[Total Packs]]/(Table1[[#This Row],[Current Packs in Stock]]*Table1[[#This Row],[Qty per Pack]]),"")</f>
        <v/>
      </c>
      <c r="N1254" s="10">
        <f>Table1[[#This Row],[Total Packs]]-(Table1[[#This Row],[Total Packs]]*0.15)</f>
        <v>0</v>
      </c>
      <c r="O1254" s="10" t="str">
        <f>IFERROR(Table1[[#This Row],[Unit Sale Price]]-(Table1[[#This Row],[Unit Sale Price]]*0.15),"")</f>
        <v/>
      </c>
      <c r="P1254" s="12" t="str">
        <f>IFERROR(Table1[[#This Row],[Unit Sale Price]]-Table1[[#This Row],[Unit Purchase Price]],"")</f>
        <v/>
      </c>
    </row>
    <row r="1255" spans="1:16" ht="16.5" x14ac:dyDescent="0.3">
      <c r="A1255" s="6">
        <f t="shared" si="19"/>
        <v>1254</v>
      </c>
      <c r="B1255" s="7"/>
      <c r="C1255" s="7"/>
      <c r="D1255" s="7"/>
      <c r="E1255" s="7"/>
      <c r="F1255" s="7"/>
      <c r="G1255" s="7"/>
      <c r="H1255" s="7"/>
      <c r="I1255" s="7"/>
      <c r="J1255" s="7"/>
      <c r="K1255" s="7"/>
      <c r="L1255" s="10">
        <f>IFERROR(Table1[[#This Row],[Pack Sale Price]]*Table1[[#This Row],[Current Packs in Stock]],"")</f>
        <v>0</v>
      </c>
      <c r="M1255" s="10" t="str">
        <f>IFERROR(Table1[[#This Row],[Total Packs]]/(Table1[[#This Row],[Current Packs in Stock]]*Table1[[#This Row],[Qty per Pack]]),"")</f>
        <v/>
      </c>
      <c r="N1255" s="10">
        <f>Table1[[#This Row],[Total Packs]]-(Table1[[#This Row],[Total Packs]]*0.15)</f>
        <v>0</v>
      </c>
      <c r="O1255" s="10" t="str">
        <f>IFERROR(Table1[[#This Row],[Unit Sale Price]]-(Table1[[#This Row],[Unit Sale Price]]*0.15),"")</f>
        <v/>
      </c>
      <c r="P1255" s="12" t="str">
        <f>IFERROR(Table1[[#This Row],[Unit Sale Price]]-Table1[[#This Row],[Unit Purchase Price]],"")</f>
        <v/>
      </c>
    </row>
    <row r="1256" spans="1:16" ht="16.5" x14ac:dyDescent="0.3">
      <c r="A1256" s="6">
        <f t="shared" si="19"/>
        <v>1255</v>
      </c>
      <c r="B1256" s="7"/>
      <c r="C1256" s="7"/>
      <c r="D1256" s="7"/>
      <c r="E1256" s="7"/>
      <c r="F1256" s="7"/>
      <c r="G1256" s="7"/>
      <c r="H1256" s="7"/>
      <c r="I1256" s="7"/>
      <c r="J1256" s="7"/>
      <c r="K1256" s="7"/>
      <c r="L1256" s="10">
        <f>IFERROR(Table1[[#This Row],[Pack Sale Price]]*Table1[[#This Row],[Current Packs in Stock]],"")</f>
        <v>0</v>
      </c>
      <c r="M1256" s="10" t="str">
        <f>IFERROR(Table1[[#This Row],[Total Packs]]/(Table1[[#This Row],[Current Packs in Stock]]*Table1[[#This Row],[Qty per Pack]]),"")</f>
        <v/>
      </c>
      <c r="N1256" s="10">
        <f>Table1[[#This Row],[Total Packs]]-(Table1[[#This Row],[Total Packs]]*0.15)</f>
        <v>0</v>
      </c>
      <c r="O1256" s="10" t="str">
        <f>IFERROR(Table1[[#This Row],[Unit Sale Price]]-(Table1[[#This Row],[Unit Sale Price]]*0.15),"")</f>
        <v/>
      </c>
      <c r="P1256" s="12" t="str">
        <f>IFERROR(Table1[[#This Row],[Unit Sale Price]]-Table1[[#This Row],[Unit Purchase Price]],"")</f>
        <v/>
      </c>
    </row>
    <row r="1257" spans="1:16" ht="16.5" x14ac:dyDescent="0.3">
      <c r="A1257" s="6">
        <f t="shared" si="19"/>
        <v>1256</v>
      </c>
      <c r="B1257" s="7"/>
      <c r="C1257" s="7"/>
      <c r="D1257" s="7"/>
      <c r="E1257" s="7"/>
      <c r="F1257" s="7"/>
      <c r="G1257" s="7"/>
      <c r="H1257" s="7"/>
      <c r="I1257" s="7"/>
      <c r="J1257" s="7"/>
      <c r="K1257" s="7"/>
      <c r="L1257" s="10">
        <f>IFERROR(Table1[[#This Row],[Pack Sale Price]]*Table1[[#This Row],[Current Packs in Stock]],"")</f>
        <v>0</v>
      </c>
      <c r="M1257" s="10" t="str">
        <f>IFERROR(Table1[[#This Row],[Total Packs]]/(Table1[[#This Row],[Current Packs in Stock]]*Table1[[#This Row],[Qty per Pack]]),"")</f>
        <v/>
      </c>
      <c r="N1257" s="10">
        <f>Table1[[#This Row],[Total Packs]]-(Table1[[#This Row],[Total Packs]]*0.15)</f>
        <v>0</v>
      </c>
      <c r="O1257" s="10" t="str">
        <f>IFERROR(Table1[[#This Row],[Unit Sale Price]]-(Table1[[#This Row],[Unit Sale Price]]*0.15),"")</f>
        <v/>
      </c>
      <c r="P1257" s="12" t="str">
        <f>IFERROR(Table1[[#This Row],[Unit Sale Price]]-Table1[[#This Row],[Unit Purchase Price]],"")</f>
        <v/>
      </c>
    </row>
    <row r="1258" spans="1:16" ht="16.5" x14ac:dyDescent="0.3">
      <c r="A1258" s="6">
        <f t="shared" si="19"/>
        <v>1257</v>
      </c>
      <c r="B1258" s="7"/>
      <c r="C1258" s="7"/>
      <c r="D1258" s="7"/>
      <c r="E1258" s="7"/>
      <c r="F1258" s="7"/>
      <c r="G1258" s="7"/>
      <c r="H1258" s="7"/>
      <c r="I1258" s="7"/>
      <c r="J1258" s="7"/>
      <c r="K1258" s="7"/>
      <c r="L1258" s="10">
        <f>IFERROR(Table1[[#This Row],[Pack Sale Price]]*Table1[[#This Row],[Current Packs in Stock]],"")</f>
        <v>0</v>
      </c>
      <c r="M1258" s="10" t="str">
        <f>IFERROR(Table1[[#This Row],[Total Packs]]/(Table1[[#This Row],[Current Packs in Stock]]*Table1[[#This Row],[Qty per Pack]]),"")</f>
        <v/>
      </c>
      <c r="N1258" s="10">
        <f>Table1[[#This Row],[Total Packs]]-(Table1[[#This Row],[Total Packs]]*0.15)</f>
        <v>0</v>
      </c>
      <c r="O1258" s="10" t="str">
        <f>IFERROR(Table1[[#This Row],[Unit Sale Price]]-(Table1[[#This Row],[Unit Sale Price]]*0.15),"")</f>
        <v/>
      </c>
      <c r="P1258" s="12" t="str">
        <f>IFERROR(Table1[[#This Row],[Unit Sale Price]]-Table1[[#This Row],[Unit Purchase Price]],"")</f>
        <v/>
      </c>
    </row>
    <row r="1259" spans="1:16" ht="16.5" x14ac:dyDescent="0.3">
      <c r="A1259" s="6">
        <f t="shared" si="19"/>
        <v>1258</v>
      </c>
      <c r="B1259" s="7"/>
      <c r="C1259" s="7"/>
      <c r="D1259" s="7"/>
      <c r="E1259" s="7"/>
      <c r="F1259" s="7"/>
      <c r="G1259" s="7"/>
      <c r="H1259" s="7"/>
      <c r="I1259" s="7"/>
      <c r="J1259" s="7"/>
      <c r="K1259" s="7"/>
      <c r="L1259" s="10">
        <f>IFERROR(Table1[[#This Row],[Pack Sale Price]]*Table1[[#This Row],[Current Packs in Stock]],"")</f>
        <v>0</v>
      </c>
      <c r="M1259" s="10" t="str">
        <f>IFERROR(Table1[[#This Row],[Total Packs]]/(Table1[[#This Row],[Current Packs in Stock]]*Table1[[#This Row],[Qty per Pack]]),"")</f>
        <v/>
      </c>
      <c r="N1259" s="10">
        <f>Table1[[#This Row],[Total Packs]]-(Table1[[#This Row],[Total Packs]]*0.15)</f>
        <v>0</v>
      </c>
      <c r="O1259" s="10" t="str">
        <f>IFERROR(Table1[[#This Row],[Unit Sale Price]]-(Table1[[#This Row],[Unit Sale Price]]*0.15),"")</f>
        <v/>
      </c>
      <c r="P1259" s="12" t="str">
        <f>IFERROR(Table1[[#This Row],[Unit Sale Price]]-Table1[[#This Row],[Unit Purchase Price]],"")</f>
        <v/>
      </c>
    </row>
    <row r="1260" spans="1:16" ht="16.5" x14ac:dyDescent="0.3">
      <c r="A1260" s="6">
        <f t="shared" si="19"/>
        <v>1259</v>
      </c>
      <c r="B1260" s="7"/>
      <c r="C1260" s="7"/>
      <c r="D1260" s="7"/>
      <c r="E1260" s="7"/>
      <c r="F1260" s="7"/>
      <c r="G1260" s="7"/>
      <c r="H1260" s="7"/>
      <c r="I1260" s="7"/>
      <c r="J1260" s="7"/>
      <c r="K1260" s="7"/>
      <c r="L1260" s="10">
        <f>IFERROR(Table1[[#This Row],[Pack Sale Price]]*Table1[[#This Row],[Current Packs in Stock]],"")</f>
        <v>0</v>
      </c>
      <c r="M1260" s="10" t="str">
        <f>IFERROR(Table1[[#This Row],[Total Packs]]/(Table1[[#This Row],[Current Packs in Stock]]*Table1[[#This Row],[Qty per Pack]]),"")</f>
        <v/>
      </c>
      <c r="N1260" s="10">
        <f>Table1[[#This Row],[Total Packs]]-(Table1[[#This Row],[Total Packs]]*0.15)</f>
        <v>0</v>
      </c>
      <c r="O1260" s="10" t="str">
        <f>IFERROR(Table1[[#This Row],[Unit Sale Price]]-(Table1[[#This Row],[Unit Sale Price]]*0.15),"")</f>
        <v/>
      </c>
      <c r="P1260" s="12" t="str">
        <f>IFERROR(Table1[[#This Row],[Unit Sale Price]]-Table1[[#This Row],[Unit Purchase Price]],"")</f>
        <v/>
      </c>
    </row>
    <row r="1261" spans="1:16" ht="16.5" x14ac:dyDescent="0.3">
      <c r="A1261" s="6">
        <f t="shared" si="19"/>
        <v>1260</v>
      </c>
      <c r="B1261" s="7"/>
      <c r="C1261" s="7"/>
      <c r="D1261" s="7"/>
      <c r="E1261" s="7"/>
      <c r="F1261" s="7"/>
      <c r="G1261" s="7"/>
      <c r="H1261" s="7"/>
      <c r="I1261" s="7"/>
      <c r="J1261" s="7"/>
      <c r="K1261" s="7"/>
      <c r="L1261" s="10">
        <f>IFERROR(Table1[[#This Row],[Pack Sale Price]]*Table1[[#This Row],[Current Packs in Stock]],"")</f>
        <v>0</v>
      </c>
      <c r="M1261" s="10" t="str">
        <f>IFERROR(Table1[[#This Row],[Total Packs]]/(Table1[[#This Row],[Current Packs in Stock]]*Table1[[#This Row],[Qty per Pack]]),"")</f>
        <v/>
      </c>
      <c r="N1261" s="10">
        <f>Table1[[#This Row],[Total Packs]]-(Table1[[#This Row],[Total Packs]]*0.15)</f>
        <v>0</v>
      </c>
      <c r="O1261" s="10" t="str">
        <f>IFERROR(Table1[[#This Row],[Unit Sale Price]]-(Table1[[#This Row],[Unit Sale Price]]*0.15),"")</f>
        <v/>
      </c>
      <c r="P1261" s="12" t="str">
        <f>IFERROR(Table1[[#This Row],[Unit Sale Price]]-Table1[[#This Row],[Unit Purchase Price]],"")</f>
        <v/>
      </c>
    </row>
    <row r="1262" spans="1:16" ht="16.5" x14ac:dyDescent="0.3">
      <c r="A1262" s="6">
        <f t="shared" si="19"/>
        <v>1261</v>
      </c>
      <c r="B1262" s="7"/>
      <c r="C1262" s="7"/>
      <c r="D1262" s="7"/>
      <c r="E1262" s="7"/>
      <c r="F1262" s="7"/>
      <c r="G1262" s="7"/>
      <c r="H1262" s="7"/>
      <c r="I1262" s="7"/>
      <c r="J1262" s="7"/>
      <c r="K1262" s="7"/>
      <c r="L1262" s="10">
        <f>IFERROR(Table1[[#This Row],[Pack Sale Price]]*Table1[[#This Row],[Current Packs in Stock]],"")</f>
        <v>0</v>
      </c>
      <c r="M1262" s="10" t="str">
        <f>IFERROR(Table1[[#This Row],[Total Packs]]/(Table1[[#This Row],[Current Packs in Stock]]*Table1[[#This Row],[Qty per Pack]]),"")</f>
        <v/>
      </c>
      <c r="N1262" s="10">
        <f>Table1[[#This Row],[Total Packs]]-(Table1[[#This Row],[Total Packs]]*0.15)</f>
        <v>0</v>
      </c>
      <c r="O1262" s="10" t="str">
        <f>IFERROR(Table1[[#This Row],[Unit Sale Price]]-(Table1[[#This Row],[Unit Sale Price]]*0.15),"")</f>
        <v/>
      </c>
      <c r="P1262" s="12" t="str">
        <f>IFERROR(Table1[[#This Row],[Unit Sale Price]]-Table1[[#This Row],[Unit Purchase Price]],"")</f>
        <v/>
      </c>
    </row>
    <row r="1263" spans="1:16" ht="16.5" x14ac:dyDescent="0.3">
      <c r="A1263" s="6">
        <f t="shared" si="19"/>
        <v>1262</v>
      </c>
      <c r="B1263" s="7"/>
      <c r="C1263" s="7"/>
      <c r="D1263" s="7"/>
      <c r="E1263" s="7"/>
      <c r="F1263" s="7"/>
      <c r="G1263" s="7"/>
      <c r="H1263" s="7"/>
      <c r="I1263" s="7"/>
      <c r="J1263" s="7"/>
      <c r="K1263" s="7"/>
      <c r="L1263" s="10">
        <f>IFERROR(Table1[[#This Row],[Pack Sale Price]]*Table1[[#This Row],[Current Packs in Stock]],"")</f>
        <v>0</v>
      </c>
      <c r="M1263" s="10" t="str">
        <f>IFERROR(Table1[[#This Row],[Total Packs]]/(Table1[[#This Row],[Current Packs in Stock]]*Table1[[#This Row],[Qty per Pack]]),"")</f>
        <v/>
      </c>
      <c r="N1263" s="10">
        <f>Table1[[#This Row],[Total Packs]]-(Table1[[#This Row],[Total Packs]]*0.15)</f>
        <v>0</v>
      </c>
      <c r="O1263" s="10" t="str">
        <f>IFERROR(Table1[[#This Row],[Unit Sale Price]]-(Table1[[#This Row],[Unit Sale Price]]*0.15),"")</f>
        <v/>
      </c>
      <c r="P1263" s="12" t="str">
        <f>IFERROR(Table1[[#This Row],[Unit Sale Price]]-Table1[[#This Row],[Unit Purchase Price]],"")</f>
        <v/>
      </c>
    </row>
    <row r="1264" spans="1:16" ht="16.5" x14ac:dyDescent="0.3">
      <c r="A1264" s="6">
        <f t="shared" si="19"/>
        <v>1263</v>
      </c>
      <c r="B1264" s="7"/>
      <c r="C1264" s="7"/>
      <c r="D1264" s="7"/>
      <c r="E1264" s="7"/>
      <c r="F1264" s="7"/>
      <c r="G1264" s="7"/>
      <c r="H1264" s="7"/>
      <c r="I1264" s="7"/>
      <c r="J1264" s="7"/>
      <c r="K1264" s="7"/>
      <c r="L1264" s="10">
        <f>IFERROR(Table1[[#This Row],[Pack Sale Price]]*Table1[[#This Row],[Current Packs in Stock]],"")</f>
        <v>0</v>
      </c>
      <c r="M1264" s="10" t="str">
        <f>IFERROR(Table1[[#This Row],[Total Packs]]/(Table1[[#This Row],[Current Packs in Stock]]*Table1[[#This Row],[Qty per Pack]]),"")</f>
        <v/>
      </c>
      <c r="N1264" s="10">
        <f>Table1[[#This Row],[Total Packs]]-(Table1[[#This Row],[Total Packs]]*0.15)</f>
        <v>0</v>
      </c>
      <c r="O1264" s="10" t="str">
        <f>IFERROR(Table1[[#This Row],[Unit Sale Price]]-(Table1[[#This Row],[Unit Sale Price]]*0.15),"")</f>
        <v/>
      </c>
      <c r="P1264" s="12" t="str">
        <f>IFERROR(Table1[[#This Row],[Unit Sale Price]]-Table1[[#This Row],[Unit Purchase Price]],"")</f>
        <v/>
      </c>
    </row>
    <row r="1265" spans="1:16" ht="16.5" x14ac:dyDescent="0.3">
      <c r="A1265" s="6">
        <f t="shared" si="19"/>
        <v>1264</v>
      </c>
      <c r="B1265" s="7"/>
      <c r="C1265" s="7"/>
      <c r="D1265" s="7"/>
      <c r="E1265" s="7"/>
      <c r="F1265" s="7"/>
      <c r="G1265" s="7"/>
      <c r="H1265" s="7"/>
      <c r="I1265" s="7"/>
      <c r="J1265" s="7"/>
      <c r="K1265" s="7"/>
      <c r="L1265" s="10">
        <f>IFERROR(Table1[[#This Row],[Pack Sale Price]]*Table1[[#This Row],[Current Packs in Stock]],"")</f>
        <v>0</v>
      </c>
      <c r="M1265" s="10" t="str">
        <f>IFERROR(Table1[[#This Row],[Total Packs]]/(Table1[[#This Row],[Current Packs in Stock]]*Table1[[#This Row],[Qty per Pack]]),"")</f>
        <v/>
      </c>
      <c r="N1265" s="10">
        <f>Table1[[#This Row],[Total Packs]]-(Table1[[#This Row],[Total Packs]]*0.15)</f>
        <v>0</v>
      </c>
      <c r="O1265" s="10" t="str">
        <f>IFERROR(Table1[[#This Row],[Unit Sale Price]]-(Table1[[#This Row],[Unit Sale Price]]*0.15),"")</f>
        <v/>
      </c>
      <c r="P1265" s="12" t="str">
        <f>IFERROR(Table1[[#This Row],[Unit Sale Price]]-Table1[[#This Row],[Unit Purchase Price]],"")</f>
        <v/>
      </c>
    </row>
    <row r="1266" spans="1:16" ht="16.5" x14ac:dyDescent="0.3">
      <c r="A1266" s="6">
        <f t="shared" si="19"/>
        <v>1265</v>
      </c>
      <c r="B1266" s="7"/>
      <c r="C1266" s="7"/>
      <c r="D1266" s="7"/>
      <c r="E1266" s="7"/>
      <c r="F1266" s="7"/>
      <c r="G1266" s="7"/>
      <c r="H1266" s="7"/>
      <c r="I1266" s="7"/>
      <c r="J1266" s="7"/>
      <c r="K1266" s="7"/>
      <c r="L1266" s="10">
        <f>IFERROR(Table1[[#This Row],[Pack Sale Price]]*Table1[[#This Row],[Current Packs in Stock]],"")</f>
        <v>0</v>
      </c>
      <c r="M1266" s="10" t="str">
        <f>IFERROR(Table1[[#This Row],[Total Packs]]/(Table1[[#This Row],[Current Packs in Stock]]*Table1[[#This Row],[Qty per Pack]]),"")</f>
        <v/>
      </c>
      <c r="N1266" s="10">
        <f>Table1[[#This Row],[Total Packs]]-(Table1[[#This Row],[Total Packs]]*0.15)</f>
        <v>0</v>
      </c>
      <c r="O1266" s="10" t="str">
        <f>IFERROR(Table1[[#This Row],[Unit Sale Price]]-(Table1[[#This Row],[Unit Sale Price]]*0.15),"")</f>
        <v/>
      </c>
      <c r="P1266" s="12" t="str">
        <f>IFERROR(Table1[[#This Row],[Unit Sale Price]]-Table1[[#This Row],[Unit Purchase Price]],"")</f>
        <v/>
      </c>
    </row>
    <row r="1267" spans="1:16" ht="16.5" x14ac:dyDescent="0.3">
      <c r="A1267" s="6">
        <f t="shared" si="19"/>
        <v>1266</v>
      </c>
      <c r="B1267" s="7"/>
      <c r="C1267" s="7"/>
      <c r="D1267" s="7"/>
      <c r="E1267" s="7"/>
      <c r="F1267" s="7"/>
      <c r="G1267" s="7"/>
      <c r="H1267" s="7"/>
      <c r="I1267" s="7"/>
      <c r="J1267" s="7"/>
      <c r="K1267" s="7"/>
      <c r="L1267" s="10">
        <f>IFERROR(Table1[[#This Row],[Pack Sale Price]]*Table1[[#This Row],[Current Packs in Stock]],"")</f>
        <v>0</v>
      </c>
      <c r="M1267" s="10" t="str">
        <f>IFERROR(Table1[[#This Row],[Total Packs]]/(Table1[[#This Row],[Current Packs in Stock]]*Table1[[#This Row],[Qty per Pack]]),"")</f>
        <v/>
      </c>
      <c r="N1267" s="10">
        <f>Table1[[#This Row],[Total Packs]]-(Table1[[#This Row],[Total Packs]]*0.15)</f>
        <v>0</v>
      </c>
      <c r="O1267" s="10" t="str">
        <f>IFERROR(Table1[[#This Row],[Unit Sale Price]]-(Table1[[#This Row],[Unit Sale Price]]*0.15),"")</f>
        <v/>
      </c>
      <c r="P1267" s="12" t="str">
        <f>IFERROR(Table1[[#This Row],[Unit Sale Price]]-Table1[[#This Row],[Unit Purchase Price]],"")</f>
        <v/>
      </c>
    </row>
    <row r="1268" spans="1:16" ht="16.5" x14ac:dyDescent="0.3">
      <c r="A1268" s="6">
        <f t="shared" si="19"/>
        <v>1267</v>
      </c>
      <c r="B1268" s="7"/>
      <c r="C1268" s="7"/>
      <c r="D1268" s="7"/>
      <c r="E1268" s="7"/>
      <c r="F1268" s="7"/>
      <c r="G1268" s="7"/>
      <c r="H1268" s="7"/>
      <c r="I1268" s="7"/>
      <c r="J1268" s="7"/>
      <c r="K1268" s="7"/>
      <c r="L1268" s="10">
        <f>IFERROR(Table1[[#This Row],[Pack Sale Price]]*Table1[[#This Row],[Current Packs in Stock]],"")</f>
        <v>0</v>
      </c>
      <c r="M1268" s="10" t="str">
        <f>IFERROR(Table1[[#This Row],[Total Packs]]/(Table1[[#This Row],[Current Packs in Stock]]*Table1[[#This Row],[Qty per Pack]]),"")</f>
        <v/>
      </c>
      <c r="N1268" s="10">
        <f>Table1[[#This Row],[Total Packs]]-(Table1[[#This Row],[Total Packs]]*0.15)</f>
        <v>0</v>
      </c>
      <c r="O1268" s="10" t="str">
        <f>IFERROR(Table1[[#This Row],[Unit Sale Price]]-(Table1[[#This Row],[Unit Sale Price]]*0.15),"")</f>
        <v/>
      </c>
      <c r="P1268" s="12" t="str">
        <f>IFERROR(Table1[[#This Row],[Unit Sale Price]]-Table1[[#This Row],[Unit Purchase Price]],"")</f>
        <v/>
      </c>
    </row>
    <row r="1269" spans="1:16" ht="16.5" x14ac:dyDescent="0.3">
      <c r="A1269" s="6">
        <f t="shared" si="19"/>
        <v>1268</v>
      </c>
      <c r="B1269" s="7"/>
      <c r="C1269" s="7"/>
      <c r="D1269" s="7"/>
      <c r="E1269" s="7"/>
      <c r="F1269" s="7"/>
      <c r="G1269" s="7"/>
      <c r="H1269" s="7"/>
      <c r="I1269" s="7"/>
      <c r="J1269" s="7"/>
      <c r="K1269" s="7"/>
      <c r="L1269" s="10">
        <f>IFERROR(Table1[[#This Row],[Pack Sale Price]]*Table1[[#This Row],[Current Packs in Stock]],"")</f>
        <v>0</v>
      </c>
      <c r="M1269" s="10" t="str">
        <f>IFERROR(Table1[[#This Row],[Total Packs]]/(Table1[[#This Row],[Current Packs in Stock]]*Table1[[#This Row],[Qty per Pack]]),"")</f>
        <v/>
      </c>
      <c r="N1269" s="10">
        <f>Table1[[#This Row],[Total Packs]]-(Table1[[#This Row],[Total Packs]]*0.15)</f>
        <v>0</v>
      </c>
      <c r="O1269" s="10" t="str">
        <f>IFERROR(Table1[[#This Row],[Unit Sale Price]]-(Table1[[#This Row],[Unit Sale Price]]*0.15),"")</f>
        <v/>
      </c>
      <c r="P1269" s="12" t="str">
        <f>IFERROR(Table1[[#This Row],[Unit Sale Price]]-Table1[[#This Row],[Unit Purchase Price]],"")</f>
        <v/>
      </c>
    </row>
    <row r="1270" spans="1:16" ht="16.5" x14ac:dyDescent="0.3">
      <c r="A1270" s="6">
        <f t="shared" si="19"/>
        <v>1269</v>
      </c>
      <c r="B1270" s="7"/>
      <c r="C1270" s="7"/>
      <c r="D1270" s="7"/>
      <c r="E1270" s="7"/>
      <c r="F1270" s="7"/>
      <c r="G1270" s="7"/>
      <c r="H1270" s="7"/>
      <c r="I1270" s="7"/>
      <c r="J1270" s="7"/>
      <c r="K1270" s="7"/>
      <c r="L1270" s="10">
        <f>IFERROR(Table1[[#This Row],[Pack Sale Price]]*Table1[[#This Row],[Current Packs in Stock]],"")</f>
        <v>0</v>
      </c>
      <c r="M1270" s="10" t="str">
        <f>IFERROR(Table1[[#This Row],[Total Packs]]/(Table1[[#This Row],[Current Packs in Stock]]*Table1[[#This Row],[Qty per Pack]]),"")</f>
        <v/>
      </c>
      <c r="N1270" s="10">
        <f>Table1[[#This Row],[Total Packs]]-(Table1[[#This Row],[Total Packs]]*0.15)</f>
        <v>0</v>
      </c>
      <c r="O1270" s="10" t="str">
        <f>IFERROR(Table1[[#This Row],[Unit Sale Price]]-(Table1[[#This Row],[Unit Sale Price]]*0.15),"")</f>
        <v/>
      </c>
      <c r="P1270" s="12" t="str">
        <f>IFERROR(Table1[[#This Row],[Unit Sale Price]]-Table1[[#This Row],[Unit Purchase Price]],"")</f>
        <v/>
      </c>
    </row>
    <row r="1271" spans="1:16" ht="16.5" x14ac:dyDescent="0.3">
      <c r="A1271" s="6">
        <f t="shared" si="19"/>
        <v>1270</v>
      </c>
      <c r="B1271" s="7"/>
      <c r="C1271" s="7"/>
      <c r="D1271" s="7"/>
      <c r="E1271" s="7"/>
      <c r="F1271" s="7"/>
      <c r="G1271" s="7"/>
      <c r="H1271" s="7"/>
      <c r="I1271" s="7"/>
      <c r="J1271" s="7"/>
      <c r="K1271" s="7"/>
      <c r="L1271" s="10">
        <f>IFERROR(Table1[[#This Row],[Pack Sale Price]]*Table1[[#This Row],[Current Packs in Stock]],"")</f>
        <v>0</v>
      </c>
      <c r="M1271" s="10" t="str">
        <f>IFERROR(Table1[[#This Row],[Total Packs]]/(Table1[[#This Row],[Current Packs in Stock]]*Table1[[#This Row],[Qty per Pack]]),"")</f>
        <v/>
      </c>
      <c r="N1271" s="10">
        <f>Table1[[#This Row],[Total Packs]]-(Table1[[#This Row],[Total Packs]]*0.15)</f>
        <v>0</v>
      </c>
      <c r="O1271" s="10" t="str">
        <f>IFERROR(Table1[[#This Row],[Unit Sale Price]]-(Table1[[#This Row],[Unit Sale Price]]*0.15),"")</f>
        <v/>
      </c>
      <c r="P1271" s="12" t="str">
        <f>IFERROR(Table1[[#This Row],[Unit Sale Price]]-Table1[[#This Row],[Unit Purchase Price]],"")</f>
        <v/>
      </c>
    </row>
    <row r="1272" spans="1:16" ht="16.5" x14ac:dyDescent="0.3">
      <c r="A1272" s="6">
        <f t="shared" si="19"/>
        <v>1271</v>
      </c>
      <c r="B1272" s="7"/>
      <c r="C1272" s="7"/>
      <c r="D1272" s="7"/>
      <c r="E1272" s="7"/>
      <c r="F1272" s="7"/>
      <c r="G1272" s="7"/>
      <c r="H1272" s="7"/>
      <c r="I1272" s="7"/>
      <c r="J1272" s="7"/>
      <c r="K1272" s="7"/>
      <c r="L1272" s="10">
        <f>IFERROR(Table1[[#This Row],[Pack Sale Price]]*Table1[[#This Row],[Current Packs in Stock]],"")</f>
        <v>0</v>
      </c>
      <c r="M1272" s="10" t="str">
        <f>IFERROR(Table1[[#This Row],[Total Packs]]/(Table1[[#This Row],[Current Packs in Stock]]*Table1[[#This Row],[Qty per Pack]]),"")</f>
        <v/>
      </c>
      <c r="N1272" s="10">
        <f>Table1[[#This Row],[Total Packs]]-(Table1[[#This Row],[Total Packs]]*0.15)</f>
        <v>0</v>
      </c>
      <c r="O1272" s="10" t="str">
        <f>IFERROR(Table1[[#This Row],[Unit Sale Price]]-(Table1[[#This Row],[Unit Sale Price]]*0.15),"")</f>
        <v/>
      </c>
      <c r="P1272" s="12" t="str">
        <f>IFERROR(Table1[[#This Row],[Unit Sale Price]]-Table1[[#This Row],[Unit Purchase Price]],"")</f>
        <v/>
      </c>
    </row>
    <row r="1273" spans="1:16" ht="16.5" x14ac:dyDescent="0.3">
      <c r="A1273" s="6">
        <f t="shared" si="19"/>
        <v>1272</v>
      </c>
      <c r="B1273" s="7"/>
      <c r="C1273" s="7"/>
      <c r="D1273" s="7"/>
      <c r="E1273" s="7"/>
      <c r="F1273" s="7"/>
      <c r="G1273" s="7"/>
      <c r="H1273" s="7"/>
      <c r="I1273" s="7"/>
      <c r="J1273" s="7"/>
      <c r="K1273" s="7"/>
      <c r="L1273" s="10">
        <f>IFERROR(Table1[[#This Row],[Pack Sale Price]]*Table1[[#This Row],[Current Packs in Stock]],"")</f>
        <v>0</v>
      </c>
      <c r="M1273" s="10" t="str">
        <f>IFERROR(Table1[[#This Row],[Total Packs]]/(Table1[[#This Row],[Current Packs in Stock]]*Table1[[#This Row],[Qty per Pack]]),"")</f>
        <v/>
      </c>
      <c r="N1273" s="10">
        <f>Table1[[#This Row],[Total Packs]]-(Table1[[#This Row],[Total Packs]]*0.15)</f>
        <v>0</v>
      </c>
      <c r="O1273" s="10" t="str">
        <f>IFERROR(Table1[[#This Row],[Unit Sale Price]]-(Table1[[#This Row],[Unit Sale Price]]*0.15),"")</f>
        <v/>
      </c>
      <c r="P1273" s="12" t="str">
        <f>IFERROR(Table1[[#This Row],[Unit Sale Price]]-Table1[[#This Row],[Unit Purchase Price]],"")</f>
        <v/>
      </c>
    </row>
    <row r="1274" spans="1:16" ht="16.5" x14ac:dyDescent="0.3">
      <c r="A1274" s="6">
        <f t="shared" si="19"/>
        <v>1273</v>
      </c>
      <c r="B1274" s="7"/>
      <c r="C1274" s="7"/>
      <c r="D1274" s="7"/>
      <c r="E1274" s="7"/>
      <c r="F1274" s="7"/>
      <c r="G1274" s="7"/>
      <c r="H1274" s="7"/>
      <c r="I1274" s="7"/>
      <c r="J1274" s="7"/>
      <c r="K1274" s="7"/>
      <c r="L1274" s="10">
        <f>IFERROR(Table1[[#This Row],[Pack Sale Price]]*Table1[[#This Row],[Current Packs in Stock]],"")</f>
        <v>0</v>
      </c>
      <c r="M1274" s="10" t="str">
        <f>IFERROR(Table1[[#This Row],[Total Packs]]/(Table1[[#This Row],[Current Packs in Stock]]*Table1[[#This Row],[Qty per Pack]]),"")</f>
        <v/>
      </c>
      <c r="N1274" s="10">
        <f>Table1[[#This Row],[Total Packs]]-(Table1[[#This Row],[Total Packs]]*0.15)</f>
        <v>0</v>
      </c>
      <c r="O1274" s="10" t="str">
        <f>IFERROR(Table1[[#This Row],[Unit Sale Price]]-(Table1[[#This Row],[Unit Sale Price]]*0.15),"")</f>
        <v/>
      </c>
      <c r="P1274" s="12" t="str">
        <f>IFERROR(Table1[[#This Row],[Unit Sale Price]]-Table1[[#This Row],[Unit Purchase Price]],"")</f>
        <v/>
      </c>
    </row>
    <row r="1275" spans="1:16" ht="16.5" x14ac:dyDescent="0.3">
      <c r="A1275" s="6">
        <f t="shared" si="19"/>
        <v>1274</v>
      </c>
      <c r="B1275" s="7"/>
      <c r="C1275" s="7"/>
      <c r="D1275" s="7"/>
      <c r="E1275" s="7"/>
      <c r="F1275" s="7"/>
      <c r="G1275" s="7"/>
      <c r="H1275" s="7"/>
      <c r="I1275" s="7"/>
      <c r="J1275" s="7"/>
      <c r="K1275" s="7"/>
      <c r="L1275" s="10">
        <f>IFERROR(Table1[[#This Row],[Pack Sale Price]]*Table1[[#This Row],[Current Packs in Stock]],"")</f>
        <v>0</v>
      </c>
      <c r="M1275" s="10" t="str">
        <f>IFERROR(Table1[[#This Row],[Total Packs]]/(Table1[[#This Row],[Current Packs in Stock]]*Table1[[#This Row],[Qty per Pack]]),"")</f>
        <v/>
      </c>
      <c r="N1275" s="10">
        <f>Table1[[#This Row],[Total Packs]]-(Table1[[#This Row],[Total Packs]]*0.15)</f>
        <v>0</v>
      </c>
      <c r="O1275" s="10" t="str">
        <f>IFERROR(Table1[[#This Row],[Unit Sale Price]]-(Table1[[#This Row],[Unit Sale Price]]*0.15),"")</f>
        <v/>
      </c>
      <c r="P1275" s="12" t="str">
        <f>IFERROR(Table1[[#This Row],[Unit Sale Price]]-Table1[[#This Row],[Unit Purchase Price]],"")</f>
        <v/>
      </c>
    </row>
    <row r="1276" spans="1:16" ht="16.5" x14ac:dyDescent="0.3">
      <c r="A1276" s="6">
        <f t="shared" si="19"/>
        <v>1275</v>
      </c>
      <c r="B1276" s="7"/>
      <c r="C1276" s="7"/>
      <c r="D1276" s="7"/>
      <c r="E1276" s="7"/>
      <c r="F1276" s="7"/>
      <c r="G1276" s="7"/>
      <c r="H1276" s="7"/>
      <c r="I1276" s="7"/>
      <c r="J1276" s="7"/>
      <c r="K1276" s="7"/>
      <c r="L1276" s="10">
        <f>IFERROR(Table1[[#This Row],[Pack Sale Price]]*Table1[[#This Row],[Current Packs in Stock]],"")</f>
        <v>0</v>
      </c>
      <c r="M1276" s="10" t="str">
        <f>IFERROR(Table1[[#This Row],[Total Packs]]/(Table1[[#This Row],[Current Packs in Stock]]*Table1[[#This Row],[Qty per Pack]]),"")</f>
        <v/>
      </c>
      <c r="N1276" s="10">
        <f>Table1[[#This Row],[Total Packs]]-(Table1[[#This Row],[Total Packs]]*0.15)</f>
        <v>0</v>
      </c>
      <c r="O1276" s="10" t="str">
        <f>IFERROR(Table1[[#This Row],[Unit Sale Price]]-(Table1[[#This Row],[Unit Sale Price]]*0.15),"")</f>
        <v/>
      </c>
      <c r="P1276" s="12" t="str">
        <f>IFERROR(Table1[[#This Row],[Unit Sale Price]]-Table1[[#This Row],[Unit Purchase Price]],"")</f>
        <v/>
      </c>
    </row>
    <row r="1277" spans="1:16" ht="16.5" x14ac:dyDescent="0.3">
      <c r="A1277" s="6">
        <f t="shared" si="19"/>
        <v>1276</v>
      </c>
      <c r="B1277" s="7"/>
      <c r="C1277" s="7"/>
      <c r="D1277" s="7"/>
      <c r="E1277" s="7"/>
      <c r="F1277" s="7"/>
      <c r="G1277" s="7"/>
      <c r="H1277" s="7"/>
      <c r="I1277" s="7"/>
      <c r="J1277" s="7"/>
      <c r="K1277" s="7"/>
      <c r="L1277" s="10">
        <f>IFERROR(Table1[[#This Row],[Pack Sale Price]]*Table1[[#This Row],[Current Packs in Stock]],"")</f>
        <v>0</v>
      </c>
      <c r="M1277" s="10" t="str">
        <f>IFERROR(Table1[[#This Row],[Total Packs]]/(Table1[[#This Row],[Current Packs in Stock]]*Table1[[#This Row],[Qty per Pack]]),"")</f>
        <v/>
      </c>
      <c r="N1277" s="10">
        <f>Table1[[#This Row],[Total Packs]]-(Table1[[#This Row],[Total Packs]]*0.15)</f>
        <v>0</v>
      </c>
      <c r="O1277" s="10" t="str">
        <f>IFERROR(Table1[[#This Row],[Unit Sale Price]]-(Table1[[#This Row],[Unit Sale Price]]*0.15),"")</f>
        <v/>
      </c>
      <c r="P1277" s="12" t="str">
        <f>IFERROR(Table1[[#This Row],[Unit Sale Price]]-Table1[[#This Row],[Unit Purchase Price]],"")</f>
        <v/>
      </c>
    </row>
    <row r="1278" spans="1:16" ht="16.5" x14ac:dyDescent="0.3">
      <c r="A1278" s="6">
        <f t="shared" si="19"/>
        <v>1277</v>
      </c>
      <c r="B1278" s="7"/>
      <c r="C1278" s="7"/>
      <c r="D1278" s="7"/>
      <c r="E1278" s="7"/>
      <c r="F1278" s="7"/>
      <c r="G1278" s="7"/>
      <c r="H1278" s="7"/>
      <c r="I1278" s="7"/>
      <c r="J1278" s="7"/>
      <c r="K1278" s="7"/>
      <c r="L1278" s="10">
        <f>IFERROR(Table1[[#This Row],[Pack Sale Price]]*Table1[[#This Row],[Current Packs in Stock]],"")</f>
        <v>0</v>
      </c>
      <c r="M1278" s="10" t="str">
        <f>IFERROR(Table1[[#This Row],[Total Packs]]/(Table1[[#This Row],[Current Packs in Stock]]*Table1[[#This Row],[Qty per Pack]]),"")</f>
        <v/>
      </c>
      <c r="N1278" s="10">
        <f>Table1[[#This Row],[Total Packs]]-(Table1[[#This Row],[Total Packs]]*0.15)</f>
        <v>0</v>
      </c>
      <c r="O1278" s="10" t="str">
        <f>IFERROR(Table1[[#This Row],[Unit Sale Price]]-(Table1[[#This Row],[Unit Sale Price]]*0.15),"")</f>
        <v/>
      </c>
      <c r="P1278" s="12" t="str">
        <f>IFERROR(Table1[[#This Row],[Unit Sale Price]]-Table1[[#This Row],[Unit Purchase Price]],"")</f>
        <v/>
      </c>
    </row>
    <row r="1279" spans="1:16" ht="16.5" x14ac:dyDescent="0.3">
      <c r="A1279" s="6">
        <f t="shared" si="19"/>
        <v>1278</v>
      </c>
      <c r="B1279" s="7"/>
      <c r="C1279" s="7"/>
      <c r="D1279" s="7"/>
      <c r="E1279" s="7"/>
      <c r="F1279" s="7"/>
      <c r="G1279" s="7"/>
      <c r="H1279" s="7"/>
      <c r="I1279" s="7"/>
      <c r="J1279" s="7"/>
      <c r="K1279" s="7"/>
      <c r="L1279" s="10">
        <f>IFERROR(Table1[[#This Row],[Pack Sale Price]]*Table1[[#This Row],[Current Packs in Stock]],"")</f>
        <v>0</v>
      </c>
      <c r="M1279" s="10" t="str">
        <f>IFERROR(Table1[[#This Row],[Total Packs]]/(Table1[[#This Row],[Current Packs in Stock]]*Table1[[#This Row],[Qty per Pack]]),"")</f>
        <v/>
      </c>
      <c r="N1279" s="10">
        <f>Table1[[#This Row],[Total Packs]]-(Table1[[#This Row],[Total Packs]]*0.15)</f>
        <v>0</v>
      </c>
      <c r="O1279" s="10" t="str">
        <f>IFERROR(Table1[[#This Row],[Unit Sale Price]]-(Table1[[#This Row],[Unit Sale Price]]*0.15),"")</f>
        <v/>
      </c>
      <c r="P1279" s="12" t="str">
        <f>IFERROR(Table1[[#This Row],[Unit Sale Price]]-Table1[[#This Row],[Unit Purchase Price]],"")</f>
        <v/>
      </c>
    </row>
    <row r="1280" spans="1:16" ht="16.5" x14ac:dyDescent="0.3">
      <c r="A1280" s="6">
        <f t="shared" si="19"/>
        <v>1279</v>
      </c>
      <c r="B1280" s="7"/>
      <c r="C1280" s="7"/>
      <c r="D1280" s="7"/>
      <c r="E1280" s="7"/>
      <c r="F1280" s="7"/>
      <c r="G1280" s="7"/>
      <c r="H1280" s="7"/>
      <c r="I1280" s="7"/>
      <c r="J1280" s="7"/>
      <c r="K1280" s="7"/>
      <c r="L1280" s="10">
        <f>IFERROR(Table1[[#This Row],[Pack Sale Price]]*Table1[[#This Row],[Current Packs in Stock]],"")</f>
        <v>0</v>
      </c>
      <c r="M1280" s="10" t="str">
        <f>IFERROR(Table1[[#This Row],[Total Packs]]/(Table1[[#This Row],[Current Packs in Stock]]*Table1[[#This Row],[Qty per Pack]]),"")</f>
        <v/>
      </c>
      <c r="N1280" s="10">
        <f>Table1[[#This Row],[Total Packs]]-(Table1[[#This Row],[Total Packs]]*0.15)</f>
        <v>0</v>
      </c>
      <c r="O1280" s="10" t="str">
        <f>IFERROR(Table1[[#This Row],[Unit Sale Price]]-(Table1[[#This Row],[Unit Sale Price]]*0.15),"")</f>
        <v/>
      </c>
      <c r="P1280" s="12" t="str">
        <f>IFERROR(Table1[[#This Row],[Unit Sale Price]]-Table1[[#This Row],[Unit Purchase Price]],"")</f>
        <v/>
      </c>
    </row>
    <row r="1281" spans="1:16" ht="16.5" x14ac:dyDescent="0.3">
      <c r="A1281" s="6">
        <f t="shared" si="19"/>
        <v>1280</v>
      </c>
      <c r="B1281" s="7"/>
      <c r="C1281" s="7"/>
      <c r="D1281" s="7"/>
      <c r="E1281" s="7"/>
      <c r="F1281" s="7"/>
      <c r="G1281" s="7"/>
      <c r="H1281" s="7"/>
      <c r="I1281" s="7"/>
      <c r="J1281" s="7"/>
      <c r="K1281" s="7"/>
      <c r="L1281" s="10">
        <f>IFERROR(Table1[[#This Row],[Pack Sale Price]]*Table1[[#This Row],[Current Packs in Stock]],"")</f>
        <v>0</v>
      </c>
      <c r="M1281" s="10" t="str">
        <f>IFERROR(Table1[[#This Row],[Total Packs]]/(Table1[[#This Row],[Current Packs in Stock]]*Table1[[#This Row],[Qty per Pack]]),"")</f>
        <v/>
      </c>
      <c r="N1281" s="10">
        <f>Table1[[#This Row],[Total Packs]]-(Table1[[#This Row],[Total Packs]]*0.15)</f>
        <v>0</v>
      </c>
      <c r="O1281" s="10" t="str">
        <f>IFERROR(Table1[[#This Row],[Unit Sale Price]]-(Table1[[#This Row],[Unit Sale Price]]*0.15),"")</f>
        <v/>
      </c>
      <c r="P1281" s="12" t="str">
        <f>IFERROR(Table1[[#This Row],[Unit Sale Price]]-Table1[[#This Row],[Unit Purchase Price]],"")</f>
        <v/>
      </c>
    </row>
    <row r="1282" spans="1:16" ht="16.5" x14ac:dyDescent="0.3">
      <c r="A1282" s="6">
        <f t="shared" si="19"/>
        <v>1281</v>
      </c>
      <c r="B1282" s="7"/>
      <c r="C1282" s="7"/>
      <c r="D1282" s="7"/>
      <c r="E1282" s="7"/>
      <c r="F1282" s="7"/>
      <c r="G1282" s="7"/>
      <c r="H1282" s="7"/>
      <c r="I1282" s="7"/>
      <c r="J1282" s="7"/>
      <c r="K1282" s="7"/>
      <c r="L1282" s="10">
        <f>IFERROR(Table1[[#This Row],[Pack Sale Price]]*Table1[[#This Row],[Current Packs in Stock]],"")</f>
        <v>0</v>
      </c>
      <c r="M1282" s="10" t="str">
        <f>IFERROR(Table1[[#This Row],[Total Packs]]/(Table1[[#This Row],[Current Packs in Stock]]*Table1[[#This Row],[Qty per Pack]]),"")</f>
        <v/>
      </c>
      <c r="N1282" s="10">
        <f>Table1[[#This Row],[Total Packs]]-(Table1[[#This Row],[Total Packs]]*0.15)</f>
        <v>0</v>
      </c>
      <c r="O1282" s="10" t="str">
        <f>IFERROR(Table1[[#This Row],[Unit Sale Price]]-(Table1[[#This Row],[Unit Sale Price]]*0.15),"")</f>
        <v/>
      </c>
      <c r="P1282" s="12" t="str">
        <f>IFERROR(Table1[[#This Row],[Unit Sale Price]]-Table1[[#This Row],[Unit Purchase Price]],"")</f>
        <v/>
      </c>
    </row>
    <row r="1283" spans="1:16" ht="16.5" x14ac:dyDescent="0.3">
      <c r="A1283" s="6">
        <f t="shared" si="19"/>
        <v>1282</v>
      </c>
      <c r="B1283" s="7"/>
      <c r="C1283" s="7"/>
      <c r="D1283" s="7"/>
      <c r="E1283" s="7"/>
      <c r="F1283" s="7"/>
      <c r="G1283" s="7"/>
      <c r="H1283" s="7"/>
      <c r="I1283" s="7"/>
      <c r="J1283" s="7"/>
      <c r="K1283" s="7"/>
      <c r="L1283" s="10">
        <f>IFERROR(Table1[[#This Row],[Pack Sale Price]]*Table1[[#This Row],[Current Packs in Stock]],"")</f>
        <v>0</v>
      </c>
      <c r="M1283" s="10" t="str">
        <f>IFERROR(Table1[[#This Row],[Total Packs]]/(Table1[[#This Row],[Current Packs in Stock]]*Table1[[#This Row],[Qty per Pack]]),"")</f>
        <v/>
      </c>
      <c r="N1283" s="10">
        <f>Table1[[#This Row],[Total Packs]]-(Table1[[#This Row],[Total Packs]]*0.15)</f>
        <v>0</v>
      </c>
      <c r="O1283" s="10" t="str">
        <f>IFERROR(Table1[[#This Row],[Unit Sale Price]]-(Table1[[#This Row],[Unit Sale Price]]*0.15),"")</f>
        <v/>
      </c>
      <c r="P1283" s="12" t="str">
        <f>IFERROR(Table1[[#This Row],[Unit Sale Price]]-Table1[[#This Row],[Unit Purchase Price]],"")</f>
        <v/>
      </c>
    </row>
    <row r="1284" spans="1:16" ht="16.5" x14ac:dyDescent="0.3">
      <c r="A1284" s="6">
        <f t="shared" ref="A1284:A1347" si="20">A1283+1</f>
        <v>1283</v>
      </c>
      <c r="B1284" s="7"/>
      <c r="C1284" s="7"/>
      <c r="D1284" s="7"/>
      <c r="E1284" s="7"/>
      <c r="F1284" s="7"/>
      <c r="G1284" s="7"/>
      <c r="H1284" s="7"/>
      <c r="I1284" s="7"/>
      <c r="J1284" s="7"/>
      <c r="K1284" s="7"/>
      <c r="L1284" s="10">
        <f>IFERROR(Table1[[#This Row],[Pack Sale Price]]*Table1[[#This Row],[Current Packs in Stock]],"")</f>
        <v>0</v>
      </c>
      <c r="M1284" s="10" t="str">
        <f>IFERROR(Table1[[#This Row],[Total Packs]]/(Table1[[#This Row],[Current Packs in Stock]]*Table1[[#This Row],[Qty per Pack]]),"")</f>
        <v/>
      </c>
      <c r="N1284" s="10">
        <f>Table1[[#This Row],[Total Packs]]-(Table1[[#This Row],[Total Packs]]*0.15)</f>
        <v>0</v>
      </c>
      <c r="O1284" s="10" t="str">
        <f>IFERROR(Table1[[#This Row],[Unit Sale Price]]-(Table1[[#This Row],[Unit Sale Price]]*0.15),"")</f>
        <v/>
      </c>
      <c r="P1284" s="12" t="str">
        <f>IFERROR(Table1[[#This Row],[Unit Sale Price]]-Table1[[#This Row],[Unit Purchase Price]],"")</f>
        <v/>
      </c>
    </row>
    <row r="1285" spans="1:16" ht="16.5" x14ac:dyDescent="0.3">
      <c r="A1285" s="6">
        <f t="shared" si="20"/>
        <v>1284</v>
      </c>
      <c r="B1285" s="7"/>
      <c r="C1285" s="7"/>
      <c r="D1285" s="7"/>
      <c r="E1285" s="7"/>
      <c r="F1285" s="7"/>
      <c r="G1285" s="7"/>
      <c r="H1285" s="7"/>
      <c r="I1285" s="7"/>
      <c r="J1285" s="7"/>
      <c r="K1285" s="7"/>
      <c r="L1285" s="10">
        <f>IFERROR(Table1[[#This Row],[Pack Sale Price]]*Table1[[#This Row],[Current Packs in Stock]],"")</f>
        <v>0</v>
      </c>
      <c r="M1285" s="10" t="str">
        <f>IFERROR(Table1[[#This Row],[Total Packs]]/(Table1[[#This Row],[Current Packs in Stock]]*Table1[[#This Row],[Qty per Pack]]),"")</f>
        <v/>
      </c>
      <c r="N1285" s="10">
        <f>Table1[[#This Row],[Total Packs]]-(Table1[[#This Row],[Total Packs]]*0.15)</f>
        <v>0</v>
      </c>
      <c r="O1285" s="10" t="str">
        <f>IFERROR(Table1[[#This Row],[Unit Sale Price]]-(Table1[[#This Row],[Unit Sale Price]]*0.15),"")</f>
        <v/>
      </c>
      <c r="P1285" s="12" t="str">
        <f>IFERROR(Table1[[#This Row],[Unit Sale Price]]-Table1[[#This Row],[Unit Purchase Price]],"")</f>
        <v/>
      </c>
    </row>
    <row r="1286" spans="1:16" ht="16.5" x14ac:dyDescent="0.3">
      <c r="A1286" s="6">
        <f t="shared" si="20"/>
        <v>1285</v>
      </c>
      <c r="B1286" s="7"/>
      <c r="C1286" s="7"/>
      <c r="D1286" s="7"/>
      <c r="E1286" s="7"/>
      <c r="F1286" s="7"/>
      <c r="G1286" s="7"/>
      <c r="H1286" s="7"/>
      <c r="I1286" s="7"/>
      <c r="J1286" s="7"/>
      <c r="K1286" s="7"/>
      <c r="L1286" s="10">
        <f>IFERROR(Table1[[#This Row],[Pack Sale Price]]*Table1[[#This Row],[Current Packs in Stock]],"")</f>
        <v>0</v>
      </c>
      <c r="M1286" s="10" t="str">
        <f>IFERROR(Table1[[#This Row],[Total Packs]]/(Table1[[#This Row],[Current Packs in Stock]]*Table1[[#This Row],[Qty per Pack]]),"")</f>
        <v/>
      </c>
      <c r="N1286" s="10">
        <f>Table1[[#This Row],[Total Packs]]-(Table1[[#This Row],[Total Packs]]*0.15)</f>
        <v>0</v>
      </c>
      <c r="O1286" s="10" t="str">
        <f>IFERROR(Table1[[#This Row],[Unit Sale Price]]-(Table1[[#This Row],[Unit Sale Price]]*0.15),"")</f>
        <v/>
      </c>
      <c r="P1286" s="12" t="str">
        <f>IFERROR(Table1[[#This Row],[Unit Sale Price]]-Table1[[#This Row],[Unit Purchase Price]],"")</f>
        <v/>
      </c>
    </row>
    <row r="1287" spans="1:16" ht="16.5" x14ac:dyDescent="0.3">
      <c r="A1287" s="6">
        <f t="shared" si="20"/>
        <v>1286</v>
      </c>
      <c r="B1287" s="7"/>
      <c r="C1287" s="7"/>
      <c r="D1287" s="7"/>
      <c r="E1287" s="7"/>
      <c r="F1287" s="7"/>
      <c r="G1287" s="7"/>
      <c r="H1287" s="7"/>
      <c r="I1287" s="7"/>
      <c r="J1287" s="7"/>
      <c r="K1287" s="7"/>
      <c r="L1287" s="10">
        <f>IFERROR(Table1[[#This Row],[Pack Sale Price]]*Table1[[#This Row],[Current Packs in Stock]],"")</f>
        <v>0</v>
      </c>
      <c r="M1287" s="10" t="str">
        <f>IFERROR(Table1[[#This Row],[Total Packs]]/(Table1[[#This Row],[Current Packs in Stock]]*Table1[[#This Row],[Qty per Pack]]),"")</f>
        <v/>
      </c>
      <c r="N1287" s="10">
        <f>Table1[[#This Row],[Total Packs]]-(Table1[[#This Row],[Total Packs]]*0.15)</f>
        <v>0</v>
      </c>
      <c r="O1287" s="10" t="str">
        <f>IFERROR(Table1[[#This Row],[Unit Sale Price]]-(Table1[[#This Row],[Unit Sale Price]]*0.15),"")</f>
        <v/>
      </c>
      <c r="P1287" s="12" t="str">
        <f>IFERROR(Table1[[#This Row],[Unit Sale Price]]-Table1[[#This Row],[Unit Purchase Price]],"")</f>
        <v/>
      </c>
    </row>
    <row r="1288" spans="1:16" ht="16.5" x14ac:dyDescent="0.3">
      <c r="A1288" s="6">
        <f t="shared" si="20"/>
        <v>1287</v>
      </c>
      <c r="B1288" s="7"/>
      <c r="C1288" s="7"/>
      <c r="D1288" s="7"/>
      <c r="E1288" s="7"/>
      <c r="F1288" s="7"/>
      <c r="G1288" s="7"/>
      <c r="H1288" s="7"/>
      <c r="I1288" s="7"/>
      <c r="J1288" s="7"/>
      <c r="K1288" s="7"/>
      <c r="L1288" s="10">
        <f>IFERROR(Table1[[#This Row],[Pack Sale Price]]*Table1[[#This Row],[Current Packs in Stock]],"")</f>
        <v>0</v>
      </c>
      <c r="M1288" s="10" t="str">
        <f>IFERROR(Table1[[#This Row],[Total Packs]]/(Table1[[#This Row],[Current Packs in Stock]]*Table1[[#This Row],[Qty per Pack]]),"")</f>
        <v/>
      </c>
      <c r="N1288" s="10">
        <f>Table1[[#This Row],[Total Packs]]-(Table1[[#This Row],[Total Packs]]*0.15)</f>
        <v>0</v>
      </c>
      <c r="O1288" s="10" t="str">
        <f>IFERROR(Table1[[#This Row],[Unit Sale Price]]-(Table1[[#This Row],[Unit Sale Price]]*0.15),"")</f>
        <v/>
      </c>
      <c r="P1288" s="12" t="str">
        <f>IFERROR(Table1[[#This Row],[Unit Sale Price]]-Table1[[#This Row],[Unit Purchase Price]],"")</f>
        <v/>
      </c>
    </row>
    <row r="1289" spans="1:16" ht="16.5" x14ac:dyDescent="0.3">
      <c r="A1289" s="6">
        <f t="shared" si="20"/>
        <v>1288</v>
      </c>
      <c r="B1289" s="7"/>
      <c r="C1289" s="7"/>
      <c r="D1289" s="7"/>
      <c r="E1289" s="7"/>
      <c r="F1289" s="7"/>
      <c r="G1289" s="7"/>
      <c r="H1289" s="7"/>
      <c r="I1289" s="7"/>
      <c r="J1289" s="7"/>
      <c r="K1289" s="7"/>
      <c r="L1289" s="10">
        <f>IFERROR(Table1[[#This Row],[Pack Sale Price]]*Table1[[#This Row],[Current Packs in Stock]],"")</f>
        <v>0</v>
      </c>
      <c r="M1289" s="10" t="str">
        <f>IFERROR(Table1[[#This Row],[Total Packs]]/(Table1[[#This Row],[Current Packs in Stock]]*Table1[[#This Row],[Qty per Pack]]),"")</f>
        <v/>
      </c>
      <c r="N1289" s="10">
        <f>Table1[[#This Row],[Total Packs]]-(Table1[[#This Row],[Total Packs]]*0.15)</f>
        <v>0</v>
      </c>
      <c r="O1289" s="10" t="str">
        <f>IFERROR(Table1[[#This Row],[Unit Sale Price]]-(Table1[[#This Row],[Unit Sale Price]]*0.15),"")</f>
        <v/>
      </c>
      <c r="P1289" s="12" t="str">
        <f>IFERROR(Table1[[#This Row],[Unit Sale Price]]-Table1[[#This Row],[Unit Purchase Price]],"")</f>
        <v/>
      </c>
    </row>
    <row r="1290" spans="1:16" ht="16.5" x14ac:dyDescent="0.3">
      <c r="A1290" s="6">
        <f t="shared" si="20"/>
        <v>1289</v>
      </c>
      <c r="B1290" s="7"/>
      <c r="C1290" s="7"/>
      <c r="D1290" s="7"/>
      <c r="E1290" s="7"/>
      <c r="F1290" s="7"/>
      <c r="G1290" s="7"/>
      <c r="H1290" s="7"/>
      <c r="I1290" s="7"/>
      <c r="J1290" s="7"/>
      <c r="K1290" s="7"/>
      <c r="L1290" s="10">
        <f>IFERROR(Table1[[#This Row],[Pack Sale Price]]*Table1[[#This Row],[Current Packs in Stock]],"")</f>
        <v>0</v>
      </c>
      <c r="M1290" s="10" t="str">
        <f>IFERROR(Table1[[#This Row],[Total Packs]]/(Table1[[#This Row],[Current Packs in Stock]]*Table1[[#This Row],[Qty per Pack]]),"")</f>
        <v/>
      </c>
      <c r="N1290" s="10">
        <f>Table1[[#This Row],[Total Packs]]-(Table1[[#This Row],[Total Packs]]*0.15)</f>
        <v>0</v>
      </c>
      <c r="O1290" s="10" t="str">
        <f>IFERROR(Table1[[#This Row],[Unit Sale Price]]-(Table1[[#This Row],[Unit Sale Price]]*0.15),"")</f>
        <v/>
      </c>
      <c r="P1290" s="12" t="str">
        <f>IFERROR(Table1[[#This Row],[Unit Sale Price]]-Table1[[#This Row],[Unit Purchase Price]],"")</f>
        <v/>
      </c>
    </row>
    <row r="1291" spans="1:16" ht="16.5" x14ac:dyDescent="0.3">
      <c r="A1291" s="6">
        <f t="shared" si="20"/>
        <v>1290</v>
      </c>
      <c r="B1291" s="7"/>
      <c r="C1291" s="7"/>
      <c r="D1291" s="7"/>
      <c r="E1291" s="7"/>
      <c r="F1291" s="7"/>
      <c r="G1291" s="7"/>
      <c r="H1291" s="7"/>
      <c r="I1291" s="7"/>
      <c r="J1291" s="7"/>
      <c r="K1291" s="7"/>
      <c r="L1291" s="10">
        <f>IFERROR(Table1[[#This Row],[Pack Sale Price]]*Table1[[#This Row],[Current Packs in Stock]],"")</f>
        <v>0</v>
      </c>
      <c r="M1291" s="10" t="str">
        <f>IFERROR(Table1[[#This Row],[Total Packs]]/(Table1[[#This Row],[Current Packs in Stock]]*Table1[[#This Row],[Qty per Pack]]),"")</f>
        <v/>
      </c>
      <c r="N1291" s="10">
        <f>Table1[[#This Row],[Total Packs]]-(Table1[[#This Row],[Total Packs]]*0.15)</f>
        <v>0</v>
      </c>
      <c r="O1291" s="10" t="str">
        <f>IFERROR(Table1[[#This Row],[Unit Sale Price]]-(Table1[[#This Row],[Unit Sale Price]]*0.15),"")</f>
        <v/>
      </c>
      <c r="P1291" s="12" t="str">
        <f>IFERROR(Table1[[#This Row],[Unit Sale Price]]-Table1[[#This Row],[Unit Purchase Price]],"")</f>
        <v/>
      </c>
    </row>
    <row r="1292" spans="1:16" ht="16.5" x14ac:dyDescent="0.3">
      <c r="A1292" s="6">
        <f t="shared" si="20"/>
        <v>1291</v>
      </c>
      <c r="B1292" s="7"/>
      <c r="C1292" s="7"/>
      <c r="D1292" s="7"/>
      <c r="E1292" s="7"/>
      <c r="F1292" s="7"/>
      <c r="G1292" s="7"/>
      <c r="H1292" s="7"/>
      <c r="I1292" s="7"/>
      <c r="J1292" s="7"/>
      <c r="K1292" s="7"/>
      <c r="L1292" s="10">
        <f>IFERROR(Table1[[#This Row],[Pack Sale Price]]*Table1[[#This Row],[Current Packs in Stock]],"")</f>
        <v>0</v>
      </c>
      <c r="M1292" s="10" t="str">
        <f>IFERROR(Table1[[#This Row],[Total Packs]]/(Table1[[#This Row],[Current Packs in Stock]]*Table1[[#This Row],[Qty per Pack]]),"")</f>
        <v/>
      </c>
      <c r="N1292" s="10">
        <f>Table1[[#This Row],[Total Packs]]-(Table1[[#This Row],[Total Packs]]*0.15)</f>
        <v>0</v>
      </c>
      <c r="O1292" s="10" t="str">
        <f>IFERROR(Table1[[#This Row],[Unit Sale Price]]-(Table1[[#This Row],[Unit Sale Price]]*0.15),"")</f>
        <v/>
      </c>
      <c r="P1292" s="12" t="str">
        <f>IFERROR(Table1[[#This Row],[Unit Sale Price]]-Table1[[#This Row],[Unit Purchase Price]],"")</f>
        <v/>
      </c>
    </row>
    <row r="1293" spans="1:16" ht="16.5" x14ac:dyDescent="0.3">
      <c r="A1293" s="6">
        <f t="shared" si="20"/>
        <v>1292</v>
      </c>
      <c r="B1293" s="7"/>
      <c r="C1293" s="7"/>
      <c r="D1293" s="7"/>
      <c r="E1293" s="7"/>
      <c r="F1293" s="7"/>
      <c r="G1293" s="7"/>
      <c r="H1293" s="7"/>
      <c r="I1293" s="7"/>
      <c r="J1293" s="7"/>
      <c r="K1293" s="7"/>
      <c r="L1293" s="10">
        <f>IFERROR(Table1[[#This Row],[Pack Sale Price]]*Table1[[#This Row],[Current Packs in Stock]],"")</f>
        <v>0</v>
      </c>
      <c r="M1293" s="10" t="str">
        <f>IFERROR(Table1[[#This Row],[Total Packs]]/(Table1[[#This Row],[Current Packs in Stock]]*Table1[[#This Row],[Qty per Pack]]),"")</f>
        <v/>
      </c>
      <c r="N1293" s="10">
        <f>Table1[[#This Row],[Total Packs]]-(Table1[[#This Row],[Total Packs]]*0.15)</f>
        <v>0</v>
      </c>
      <c r="O1293" s="10" t="str">
        <f>IFERROR(Table1[[#This Row],[Unit Sale Price]]-(Table1[[#This Row],[Unit Sale Price]]*0.15),"")</f>
        <v/>
      </c>
      <c r="P1293" s="12" t="str">
        <f>IFERROR(Table1[[#This Row],[Unit Sale Price]]-Table1[[#This Row],[Unit Purchase Price]],"")</f>
        <v/>
      </c>
    </row>
    <row r="1294" spans="1:16" ht="16.5" x14ac:dyDescent="0.3">
      <c r="A1294" s="6">
        <f t="shared" si="20"/>
        <v>1293</v>
      </c>
      <c r="B1294" s="7"/>
      <c r="C1294" s="7"/>
      <c r="D1294" s="7"/>
      <c r="E1294" s="7"/>
      <c r="F1294" s="7"/>
      <c r="G1294" s="7"/>
      <c r="H1294" s="7"/>
      <c r="I1294" s="7"/>
      <c r="J1294" s="7"/>
      <c r="K1294" s="7"/>
      <c r="L1294" s="10">
        <f>IFERROR(Table1[[#This Row],[Pack Sale Price]]*Table1[[#This Row],[Current Packs in Stock]],"")</f>
        <v>0</v>
      </c>
      <c r="M1294" s="10" t="str">
        <f>IFERROR(Table1[[#This Row],[Total Packs]]/(Table1[[#This Row],[Current Packs in Stock]]*Table1[[#This Row],[Qty per Pack]]),"")</f>
        <v/>
      </c>
      <c r="N1294" s="10">
        <f>Table1[[#This Row],[Total Packs]]-(Table1[[#This Row],[Total Packs]]*0.15)</f>
        <v>0</v>
      </c>
      <c r="O1294" s="10" t="str">
        <f>IFERROR(Table1[[#This Row],[Unit Sale Price]]-(Table1[[#This Row],[Unit Sale Price]]*0.15),"")</f>
        <v/>
      </c>
      <c r="P1294" s="12" t="str">
        <f>IFERROR(Table1[[#This Row],[Unit Sale Price]]-Table1[[#This Row],[Unit Purchase Price]],"")</f>
        <v/>
      </c>
    </row>
    <row r="1295" spans="1:16" ht="16.5" x14ac:dyDescent="0.3">
      <c r="A1295" s="6">
        <f t="shared" si="20"/>
        <v>1294</v>
      </c>
      <c r="B1295" s="7"/>
      <c r="C1295" s="7"/>
      <c r="D1295" s="7"/>
      <c r="E1295" s="7"/>
      <c r="F1295" s="7"/>
      <c r="G1295" s="7"/>
      <c r="H1295" s="7"/>
      <c r="I1295" s="7"/>
      <c r="J1295" s="7"/>
      <c r="K1295" s="7"/>
      <c r="L1295" s="10">
        <f>IFERROR(Table1[[#This Row],[Pack Sale Price]]*Table1[[#This Row],[Current Packs in Stock]],"")</f>
        <v>0</v>
      </c>
      <c r="M1295" s="10" t="str">
        <f>IFERROR(Table1[[#This Row],[Total Packs]]/(Table1[[#This Row],[Current Packs in Stock]]*Table1[[#This Row],[Qty per Pack]]),"")</f>
        <v/>
      </c>
      <c r="N1295" s="10">
        <f>Table1[[#This Row],[Total Packs]]-(Table1[[#This Row],[Total Packs]]*0.15)</f>
        <v>0</v>
      </c>
      <c r="O1295" s="10" t="str">
        <f>IFERROR(Table1[[#This Row],[Unit Sale Price]]-(Table1[[#This Row],[Unit Sale Price]]*0.15),"")</f>
        <v/>
      </c>
      <c r="P1295" s="12" t="str">
        <f>IFERROR(Table1[[#This Row],[Unit Sale Price]]-Table1[[#This Row],[Unit Purchase Price]],"")</f>
        <v/>
      </c>
    </row>
    <row r="1296" spans="1:16" ht="16.5" x14ac:dyDescent="0.3">
      <c r="A1296" s="6">
        <f t="shared" si="20"/>
        <v>1295</v>
      </c>
      <c r="B1296" s="7"/>
      <c r="C1296" s="7"/>
      <c r="D1296" s="7"/>
      <c r="E1296" s="7"/>
      <c r="F1296" s="7"/>
      <c r="G1296" s="7"/>
      <c r="H1296" s="7"/>
      <c r="I1296" s="7"/>
      <c r="J1296" s="7"/>
      <c r="K1296" s="7"/>
      <c r="L1296" s="10">
        <f>IFERROR(Table1[[#This Row],[Pack Sale Price]]*Table1[[#This Row],[Current Packs in Stock]],"")</f>
        <v>0</v>
      </c>
      <c r="M1296" s="10" t="str">
        <f>IFERROR(Table1[[#This Row],[Total Packs]]/(Table1[[#This Row],[Current Packs in Stock]]*Table1[[#This Row],[Qty per Pack]]),"")</f>
        <v/>
      </c>
      <c r="N1296" s="10">
        <f>Table1[[#This Row],[Total Packs]]-(Table1[[#This Row],[Total Packs]]*0.15)</f>
        <v>0</v>
      </c>
      <c r="O1296" s="10" t="str">
        <f>IFERROR(Table1[[#This Row],[Unit Sale Price]]-(Table1[[#This Row],[Unit Sale Price]]*0.15),"")</f>
        <v/>
      </c>
      <c r="P1296" s="12" t="str">
        <f>IFERROR(Table1[[#This Row],[Unit Sale Price]]-Table1[[#This Row],[Unit Purchase Price]],"")</f>
        <v/>
      </c>
    </row>
    <row r="1297" spans="1:16" ht="16.5" x14ac:dyDescent="0.3">
      <c r="A1297" s="6">
        <f t="shared" si="20"/>
        <v>1296</v>
      </c>
      <c r="B1297" s="7"/>
      <c r="C1297" s="7"/>
      <c r="D1297" s="7"/>
      <c r="E1297" s="7"/>
      <c r="F1297" s="7"/>
      <c r="G1297" s="7"/>
      <c r="H1297" s="7"/>
      <c r="I1297" s="7"/>
      <c r="J1297" s="7"/>
      <c r="K1297" s="7"/>
      <c r="L1297" s="10">
        <f>IFERROR(Table1[[#This Row],[Pack Sale Price]]*Table1[[#This Row],[Current Packs in Stock]],"")</f>
        <v>0</v>
      </c>
      <c r="M1297" s="10" t="str">
        <f>IFERROR(Table1[[#This Row],[Total Packs]]/(Table1[[#This Row],[Current Packs in Stock]]*Table1[[#This Row],[Qty per Pack]]),"")</f>
        <v/>
      </c>
      <c r="N1297" s="10">
        <f>Table1[[#This Row],[Total Packs]]-(Table1[[#This Row],[Total Packs]]*0.15)</f>
        <v>0</v>
      </c>
      <c r="O1297" s="10" t="str">
        <f>IFERROR(Table1[[#This Row],[Unit Sale Price]]-(Table1[[#This Row],[Unit Sale Price]]*0.15),"")</f>
        <v/>
      </c>
      <c r="P1297" s="12" t="str">
        <f>IFERROR(Table1[[#This Row],[Unit Sale Price]]-Table1[[#This Row],[Unit Purchase Price]],"")</f>
        <v/>
      </c>
    </row>
    <row r="1298" spans="1:16" ht="16.5" x14ac:dyDescent="0.3">
      <c r="A1298" s="6">
        <f t="shared" si="20"/>
        <v>1297</v>
      </c>
      <c r="B1298" s="7"/>
      <c r="C1298" s="7"/>
      <c r="D1298" s="7"/>
      <c r="E1298" s="7"/>
      <c r="F1298" s="7"/>
      <c r="G1298" s="7"/>
      <c r="H1298" s="7"/>
      <c r="I1298" s="7"/>
      <c r="J1298" s="7"/>
      <c r="K1298" s="7"/>
      <c r="L1298" s="10">
        <f>IFERROR(Table1[[#This Row],[Pack Sale Price]]*Table1[[#This Row],[Current Packs in Stock]],"")</f>
        <v>0</v>
      </c>
      <c r="M1298" s="10" t="str">
        <f>IFERROR(Table1[[#This Row],[Total Packs]]/(Table1[[#This Row],[Current Packs in Stock]]*Table1[[#This Row],[Qty per Pack]]),"")</f>
        <v/>
      </c>
      <c r="N1298" s="10">
        <f>Table1[[#This Row],[Total Packs]]-(Table1[[#This Row],[Total Packs]]*0.15)</f>
        <v>0</v>
      </c>
      <c r="O1298" s="10" t="str">
        <f>IFERROR(Table1[[#This Row],[Unit Sale Price]]-(Table1[[#This Row],[Unit Sale Price]]*0.15),"")</f>
        <v/>
      </c>
      <c r="P1298" s="12" t="str">
        <f>IFERROR(Table1[[#This Row],[Unit Sale Price]]-Table1[[#This Row],[Unit Purchase Price]],"")</f>
        <v/>
      </c>
    </row>
    <row r="1299" spans="1:16" ht="16.5" x14ac:dyDescent="0.3">
      <c r="A1299" s="6">
        <f t="shared" si="20"/>
        <v>1298</v>
      </c>
      <c r="B1299" s="7"/>
      <c r="C1299" s="7"/>
      <c r="D1299" s="7"/>
      <c r="E1299" s="7"/>
      <c r="F1299" s="7"/>
      <c r="G1299" s="7"/>
      <c r="H1299" s="7"/>
      <c r="I1299" s="7"/>
      <c r="J1299" s="7"/>
      <c r="K1299" s="7"/>
      <c r="L1299" s="10">
        <f>IFERROR(Table1[[#This Row],[Pack Sale Price]]*Table1[[#This Row],[Current Packs in Stock]],"")</f>
        <v>0</v>
      </c>
      <c r="M1299" s="10" t="str">
        <f>IFERROR(Table1[[#This Row],[Total Packs]]/(Table1[[#This Row],[Current Packs in Stock]]*Table1[[#This Row],[Qty per Pack]]),"")</f>
        <v/>
      </c>
      <c r="N1299" s="10">
        <f>Table1[[#This Row],[Total Packs]]-(Table1[[#This Row],[Total Packs]]*0.15)</f>
        <v>0</v>
      </c>
      <c r="O1299" s="10" t="str">
        <f>IFERROR(Table1[[#This Row],[Unit Sale Price]]-(Table1[[#This Row],[Unit Sale Price]]*0.15),"")</f>
        <v/>
      </c>
      <c r="P1299" s="12" t="str">
        <f>IFERROR(Table1[[#This Row],[Unit Sale Price]]-Table1[[#This Row],[Unit Purchase Price]],"")</f>
        <v/>
      </c>
    </row>
    <row r="1300" spans="1:16" ht="16.5" x14ac:dyDescent="0.3">
      <c r="A1300" s="6">
        <f t="shared" si="20"/>
        <v>1299</v>
      </c>
      <c r="B1300" s="7"/>
      <c r="C1300" s="7"/>
      <c r="D1300" s="7"/>
      <c r="E1300" s="7"/>
      <c r="F1300" s="7"/>
      <c r="G1300" s="7"/>
      <c r="H1300" s="7"/>
      <c r="I1300" s="7"/>
      <c r="J1300" s="7"/>
      <c r="K1300" s="7"/>
      <c r="L1300" s="10">
        <f>IFERROR(Table1[[#This Row],[Pack Sale Price]]*Table1[[#This Row],[Current Packs in Stock]],"")</f>
        <v>0</v>
      </c>
      <c r="M1300" s="10" t="str">
        <f>IFERROR(Table1[[#This Row],[Total Packs]]/(Table1[[#This Row],[Current Packs in Stock]]*Table1[[#This Row],[Qty per Pack]]),"")</f>
        <v/>
      </c>
      <c r="N1300" s="10">
        <f>Table1[[#This Row],[Total Packs]]-(Table1[[#This Row],[Total Packs]]*0.15)</f>
        <v>0</v>
      </c>
      <c r="O1300" s="10" t="str">
        <f>IFERROR(Table1[[#This Row],[Unit Sale Price]]-(Table1[[#This Row],[Unit Sale Price]]*0.15),"")</f>
        <v/>
      </c>
      <c r="P1300" s="12" t="str">
        <f>IFERROR(Table1[[#This Row],[Unit Sale Price]]-Table1[[#This Row],[Unit Purchase Price]],"")</f>
        <v/>
      </c>
    </row>
    <row r="1301" spans="1:16" ht="16.5" x14ac:dyDescent="0.3">
      <c r="A1301" s="6">
        <f t="shared" si="20"/>
        <v>1300</v>
      </c>
      <c r="B1301" s="7"/>
      <c r="C1301" s="7"/>
      <c r="D1301" s="7"/>
      <c r="E1301" s="7"/>
      <c r="F1301" s="7"/>
      <c r="G1301" s="7"/>
      <c r="H1301" s="7"/>
      <c r="I1301" s="7"/>
      <c r="J1301" s="7"/>
      <c r="K1301" s="7"/>
      <c r="L1301" s="10">
        <f>IFERROR(Table1[[#This Row],[Pack Sale Price]]*Table1[[#This Row],[Current Packs in Stock]],"")</f>
        <v>0</v>
      </c>
      <c r="M1301" s="10" t="str">
        <f>IFERROR(Table1[[#This Row],[Total Packs]]/(Table1[[#This Row],[Current Packs in Stock]]*Table1[[#This Row],[Qty per Pack]]),"")</f>
        <v/>
      </c>
      <c r="N1301" s="10">
        <f>Table1[[#This Row],[Total Packs]]-(Table1[[#This Row],[Total Packs]]*0.15)</f>
        <v>0</v>
      </c>
      <c r="O1301" s="10" t="str">
        <f>IFERROR(Table1[[#This Row],[Unit Sale Price]]-(Table1[[#This Row],[Unit Sale Price]]*0.15),"")</f>
        <v/>
      </c>
      <c r="P1301" s="12" t="str">
        <f>IFERROR(Table1[[#This Row],[Unit Sale Price]]-Table1[[#This Row],[Unit Purchase Price]],"")</f>
        <v/>
      </c>
    </row>
    <row r="1302" spans="1:16" ht="16.5" x14ac:dyDescent="0.3">
      <c r="A1302" s="6">
        <f t="shared" si="20"/>
        <v>1301</v>
      </c>
      <c r="B1302" s="7"/>
      <c r="C1302" s="7"/>
      <c r="D1302" s="7"/>
      <c r="E1302" s="7"/>
      <c r="F1302" s="7"/>
      <c r="G1302" s="7"/>
      <c r="H1302" s="7"/>
      <c r="I1302" s="7"/>
      <c r="J1302" s="7"/>
      <c r="K1302" s="7"/>
      <c r="L1302" s="10">
        <f>IFERROR(Table1[[#This Row],[Pack Sale Price]]*Table1[[#This Row],[Current Packs in Stock]],"")</f>
        <v>0</v>
      </c>
      <c r="M1302" s="10" t="str">
        <f>IFERROR(Table1[[#This Row],[Total Packs]]/(Table1[[#This Row],[Current Packs in Stock]]*Table1[[#This Row],[Qty per Pack]]),"")</f>
        <v/>
      </c>
      <c r="N1302" s="10">
        <f>Table1[[#This Row],[Total Packs]]-(Table1[[#This Row],[Total Packs]]*0.15)</f>
        <v>0</v>
      </c>
      <c r="O1302" s="10" t="str">
        <f>IFERROR(Table1[[#This Row],[Unit Sale Price]]-(Table1[[#This Row],[Unit Sale Price]]*0.15),"")</f>
        <v/>
      </c>
      <c r="P1302" s="12" t="str">
        <f>IFERROR(Table1[[#This Row],[Unit Sale Price]]-Table1[[#This Row],[Unit Purchase Price]],"")</f>
        <v/>
      </c>
    </row>
    <row r="1303" spans="1:16" ht="16.5" x14ac:dyDescent="0.3">
      <c r="A1303" s="6">
        <f t="shared" si="20"/>
        <v>1302</v>
      </c>
      <c r="B1303" s="7"/>
      <c r="C1303" s="7"/>
      <c r="D1303" s="7"/>
      <c r="E1303" s="7"/>
      <c r="F1303" s="7"/>
      <c r="G1303" s="7"/>
      <c r="H1303" s="7"/>
      <c r="I1303" s="7"/>
      <c r="J1303" s="7"/>
      <c r="K1303" s="7"/>
      <c r="L1303" s="10">
        <f>IFERROR(Table1[[#This Row],[Pack Sale Price]]*Table1[[#This Row],[Current Packs in Stock]],"")</f>
        <v>0</v>
      </c>
      <c r="M1303" s="10" t="str">
        <f>IFERROR(Table1[[#This Row],[Total Packs]]/(Table1[[#This Row],[Current Packs in Stock]]*Table1[[#This Row],[Qty per Pack]]),"")</f>
        <v/>
      </c>
      <c r="N1303" s="10">
        <f>Table1[[#This Row],[Total Packs]]-(Table1[[#This Row],[Total Packs]]*0.15)</f>
        <v>0</v>
      </c>
      <c r="O1303" s="10" t="str">
        <f>IFERROR(Table1[[#This Row],[Unit Sale Price]]-(Table1[[#This Row],[Unit Sale Price]]*0.15),"")</f>
        <v/>
      </c>
      <c r="P1303" s="12" t="str">
        <f>IFERROR(Table1[[#This Row],[Unit Sale Price]]-Table1[[#This Row],[Unit Purchase Price]],"")</f>
        <v/>
      </c>
    </row>
    <row r="1304" spans="1:16" ht="16.5" x14ac:dyDescent="0.3">
      <c r="A1304" s="6">
        <f t="shared" si="20"/>
        <v>1303</v>
      </c>
      <c r="B1304" s="7"/>
      <c r="C1304" s="7"/>
      <c r="D1304" s="7"/>
      <c r="E1304" s="7"/>
      <c r="F1304" s="7"/>
      <c r="G1304" s="7"/>
      <c r="H1304" s="7"/>
      <c r="I1304" s="7"/>
      <c r="J1304" s="7"/>
      <c r="K1304" s="7"/>
      <c r="L1304" s="10">
        <f>IFERROR(Table1[[#This Row],[Pack Sale Price]]*Table1[[#This Row],[Current Packs in Stock]],"")</f>
        <v>0</v>
      </c>
      <c r="M1304" s="10" t="str">
        <f>IFERROR(Table1[[#This Row],[Total Packs]]/(Table1[[#This Row],[Current Packs in Stock]]*Table1[[#This Row],[Qty per Pack]]),"")</f>
        <v/>
      </c>
      <c r="N1304" s="10">
        <f>Table1[[#This Row],[Total Packs]]-(Table1[[#This Row],[Total Packs]]*0.15)</f>
        <v>0</v>
      </c>
      <c r="O1304" s="10" t="str">
        <f>IFERROR(Table1[[#This Row],[Unit Sale Price]]-(Table1[[#This Row],[Unit Sale Price]]*0.15),"")</f>
        <v/>
      </c>
      <c r="P1304" s="12" t="str">
        <f>IFERROR(Table1[[#This Row],[Unit Sale Price]]-Table1[[#This Row],[Unit Purchase Price]],"")</f>
        <v/>
      </c>
    </row>
    <row r="1305" spans="1:16" ht="16.5" x14ac:dyDescent="0.3">
      <c r="A1305" s="6">
        <f t="shared" si="20"/>
        <v>1304</v>
      </c>
      <c r="B1305" s="7"/>
      <c r="C1305" s="7"/>
      <c r="D1305" s="7"/>
      <c r="E1305" s="7"/>
      <c r="F1305" s="7"/>
      <c r="G1305" s="7"/>
      <c r="H1305" s="7"/>
      <c r="I1305" s="7"/>
      <c r="J1305" s="7"/>
      <c r="K1305" s="7"/>
      <c r="L1305" s="10">
        <f>IFERROR(Table1[[#This Row],[Pack Sale Price]]*Table1[[#This Row],[Current Packs in Stock]],"")</f>
        <v>0</v>
      </c>
      <c r="M1305" s="10" t="str">
        <f>IFERROR(Table1[[#This Row],[Total Packs]]/(Table1[[#This Row],[Current Packs in Stock]]*Table1[[#This Row],[Qty per Pack]]),"")</f>
        <v/>
      </c>
      <c r="N1305" s="10">
        <f>Table1[[#This Row],[Total Packs]]-(Table1[[#This Row],[Total Packs]]*0.15)</f>
        <v>0</v>
      </c>
      <c r="O1305" s="10" t="str">
        <f>IFERROR(Table1[[#This Row],[Unit Sale Price]]-(Table1[[#This Row],[Unit Sale Price]]*0.15),"")</f>
        <v/>
      </c>
      <c r="P1305" s="12" t="str">
        <f>IFERROR(Table1[[#This Row],[Unit Sale Price]]-Table1[[#This Row],[Unit Purchase Price]],"")</f>
        <v/>
      </c>
    </row>
    <row r="1306" spans="1:16" ht="16.5" x14ac:dyDescent="0.3">
      <c r="A1306" s="6">
        <f t="shared" si="20"/>
        <v>1305</v>
      </c>
      <c r="B1306" s="7"/>
      <c r="C1306" s="7"/>
      <c r="D1306" s="7"/>
      <c r="E1306" s="7"/>
      <c r="F1306" s="7"/>
      <c r="G1306" s="7"/>
      <c r="H1306" s="7"/>
      <c r="I1306" s="7"/>
      <c r="J1306" s="7"/>
      <c r="K1306" s="7"/>
      <c r="L1306" s="10">
        <f>IFERROR(Table1[[#This Row],[Pack Sale Price]]*Table1[[#This Row],[Current Packs in Stock]],"")</f>
        <v>0</v>
      </c>
      <c r="M1306" s="10" t="str">
        <f>IFERROR(Table1[[#This Row],[Total Packs]]/(Table1[[#This Row],[Current Packs in Stock]]*Table1[[#This Row],[Qty per Pack]]),"")</f>
        <v/>
      </c>
      <c r="N1306" s="10">
        <f>Table1[[#This Row],[Total Packs]]-(Table1[[#This Row],[Total Packs]]*0.15)</f>
        <v>0</v>
      </c>
      <c r="O1306" s="10" t="str">
        <f>IFERROR(Table1[[#This Row],[Unit Sale Price]]-(Table1[[#This Row],[Unit Sale Price]]*0.15),"")</f>
        <v/>
      </c>
      <c r="P1306" s="12" t="str">
        <f>IFERROR(Table1[[#This Row],[Unit Sale Price]]-Table1[[#This Row],[Unit Purchase Price]],"")</f>
        <v/>
      </c>
    </row>
    <row r="1307" spans="1:16" ht="16.5" x14ac:dyDescent="0.3">
      <c r="A1307" s="6">
        <f t="shared" si="20"/>
        <v>1306</v>
      </c>
      <c r="B1307" s="7"/>
      <c r="C1307" s="7"/>
      <c r="D1307" s="7"/>
      <c r="E1307" s="7"/>
      <c r="F1307" s="7"/>
      <c r="G1307" s="7"/>
      <c r="H1307" s="7"/>
      <c r="I1307" s="7"/>
      <c r="J1307" s="7"/>
      <c r="K1307" s="7"/>
      <c r="L1307" s="10">
        <f>IFERROR(Table1[[#This Row],[Pack Sale Price]]*Table1[[#This Row],[Current Packs in Stock]],"")</f>
        <v>0</v>
      </c>
      <c r="M1307" s="10" t="str">
        <f>IFERROR(Table1[[#This Row],[Total Packs]]/(Table1[[#This Row],[Current Packs in Stock]]*Table1[[#This Row],[Qty per Pack]]),"")</f>
        <v/>
      </c>
      <c r="N1307" s="10">
        <f>Table1[[#This Row],[Total Packs]]-(Table1[[#This Row],[Total Packs]]*0.15)</f>
        <v>0</v>
      </c>
      <c r="O1307" s="10" t="str">
        <f>IFERROR(Table1[[#This Row],[Unit Sale Price]]-(Table1[[#This Row],[Unit Sale Price]]*0.15),"")</f>
        <v/>
      </c>
      <c r="P1307" s="12" t="str">
        <f>IFERROR(Table1[[#This Row],[Unit Sale Price]]-Table1[[#This Row],[Unit Purchase Price]],"")</f>
        <v/>
      </c>
    </row>
    <row r="1308" spans="1:16" ht="16.5" x14ac:dyDescent="0.3">
      <c r="A1308" s="6">
        <f t="shared" si="20"/>
        <v>1307</v>
      </c>
      <c r="B1308" s="7"/>
      <c r="C1308" s="7"/>
      <c r="D1308" s="7"/>
      <c r="E1308" s="7"/>
      <c r="F1308" s="7"/>
      <c r="G1308" s="7"/>
      <c r="H1308" s="7"/>
      <c r="I1308" s="7"/>
      <c r="J1308" s="7"/>
      <c r="K1308" s="7"/>
      <c r="L1308" s="10">
        <f>IFERROR(Table1[[#This Row],[Pack Sale Price]]*Table1[[#This Row],[Current Packs in Stock]],"")</f>
        <v>0</v>
      </c>
      <c r="M1308" s="10" t="str">
        <f>IFERROR(Table1[[#This Row],[Total Packs]]/(Table1[[#This Row],[Current Packs in Stock]]*Table1[[#This Row],[Qty per Pack]]),"")</f>
        <v/>
      </c>
      <c r="N1308" s="10">
        <f>Table1[[#This Row],[Total Packs]]-(Table1[[#This Row],[Total Packs]]*0.15)</f>
        <v>0</v>
      </c>
      <c r="O1308" s="10" t="str">
        <f>IFERROR(Table1[[#This Row],[Unit Sale Price]]-(Table1[[#This Row],[Unit Sale Price]]*0.15),"")</f>
        <v/>
      </c>
      <c r="P1308" s="12" t="str">
        <f>IFERROR(Table1[[#This Row],[Unit Sale Price]]-Table1[[#This Row],[Unit Purchase Price]],"")</f>
        <v/>
      </c>
    </row>
    <row r="1309" spans="1:16" ht="16.5" x14ac:dyDescent="0.3">
      <c r="A1309" s="6">
        <f t="shared" si="20"/>
        <v>1308</v>
      </c>
      <c r="B1309" s="7"/>
      <c r="C1309" s="7"/>
      <c r="D1309" s="7"/>
      <c r="E1309" s="7"/>
      <c r="F1309" s="7"/>
      <c r="G1309" s="7"/>
      <c r="H1309" s="7"/>
      <c r="I1309" s="7"/>
      <c r="J1309" s="7"/>
      <c r="K1309" s="7"/>
      <c r="L1309" s="10">
        <f>IFERROR(Table1[[#This Row],[Pack Sale Price]]*Table1[[#This Row],[Current Packs in Stock]],"")</f>
        <v>0</v>
      </c>
      <c r="M1309" s="10" t="str">
        <f>IFERROR(Table1[[#This Row],[Total Packs]]/(Table1[[#This Row],[Current Packs in Stock]]*Table1[[#This Row],[Qty per Pack]]),"")</f>
        <v/>
      </c>
      <c r="N1309" s="10">
        <f>Table1[[#This Row],[Total Packs]]-(Table1[[#This Row],[Total Packs]]*0.15)</f>
        <v>0</v>
      </c>
      <c r="O1309" s="10" t="str">
        <f>IFERROR(Table1[[#This Row],[Unit Sale Price]]-(Table1[[#This Row],[Unit Sale Price]]*0.15),"")</f>
        <v/>
      </c>
      <c r="P1309" s="12" t="str">
        <f>IFERROR(Table1[[#This Row],[Unit Sale Price]]-Table1[[#This Row],[Unit Purchase Price]],"")</f>
        <v/>
      </c>
    </row>
    <row r="1310" spans="1:16" ht="16.5" x14ac:dyDescent="0.3">
      <c r="A1310" s="6">
        <f t="shared" si="20"/>
        <v>1309</v>
      </c>
      <c r="B1310" s="7"/>
      <c r="C1310" s="7"/>
      <c r="D1310" s="7"/>
      <c r="E1310" s="7"/>
      <c r="F1310" s="7"/>
      <c r="G1310" s="7"/>
      <c r="H1310" s="7"/>
      <c r="I1310" s="7"/>
      <c r="J1310" s="7"/>
      <c r="K1310" s="7"/>
      <c r="L1310" s="10">
        <f>IFERROR(Table1[[#This Row],[Pack Sale Price]]*Table1[[#This Row],[Current Packs in Stock]],"")</f>
        <v>0</v>
      </c>
      <c r="M1310" s="10" t="str">
        <f>IFERROR(Table1[[#This Row],[Total Packs]]/(Table1[[#This Row],[Current Packs in Stock]]*Table1[[#This Row],[Qty per Pack]]),"")</f>
        <v/>
      </c>
      <c r="N1310" s="10">
        <f>Table1[[#This Row],[Total Packs]]-(Table1[[#This Row],[Total Packs]]*0.15)</f>
        <v>0</v>
      </c>
      <c r="O1310" s="10" t="str">
        <f>IFERROR(Table1[[#This Row],[Unit Sale Price]]-(Table1[[#This Row],[Unit Sale Price]]*0.15),"")</f>
        <v/>
      </c>
      <c r="P1310" s="12" t="str">
        <f>IFERROR(Table1[[#This Row],[Unit Sale Price]]-Table1[[#This Row],[Unit Purchase Price]],"")</f>
        <v/>
      </c>
    </row>
    <row r="1311" spans="1:16" ht="16.5" x14ac:dyDescent="0.3">
      <c r="A1311" s="6">
        <f t="shared" si="20"/>
        <v>1310</v>
      </c>
      <c r="B1311" s="7"/>
      <c r="C1311" s="7"/>
      <c r="D1311" s="7"/>
      <c r="E1311" s="7"/>
      <c r="F1311" s="7"/>
      <c r="G1311" s="7"/>
      <c r="H1311" s="7"/>
      <c r="I1311" s="7"/>
      <c r="J1311" s="7"/>
      <c r="K1311" s="7"/>
      <c r="L1311" s="10">
        <f>IFERROR(Table1[[#This Row],[Pack Sale Price]]*Table1[[#This Row],[Current Packs in Stock]],"")</f>
        <v>0</v>
      </c>
      <c r="M1311" s="10" t="str">
        <f>IFERROR(Table1[[#This Row],[Total Packs]]/(Table1[[#This Row],[Current Packs in Stock]]*Table1[[#This Row],[Qty per Pack]]),"")</f>
        <v/>
      </c>
      <c r="N1311" s="10">
        <f>Table1[[#This Row],[Total Packs]]-(Table1[[#This Row],[Total Packs]]*0.15)</f>
        <v>0</v>
      </c>
      <c r="O1311" s="10" t="str">
        <f>IFERROR(Table1[[#This Row],[Unit Sale Price]]-(Table1[[#This Row],[Unit Sale Price]]*0.15),"")</f>
        <v/>
      </c>
      <c r="P1311" s="12" t="str">
        <f>IFERROR(Table1[[#This Row],[Unit Sale Price]]-Table1[[#This Row],[Unit Purchase Price]],"")</f>
        <v/>
      </c>
    </row>
    <row r="1312" spans="1:16" ht="16.5" x14ac:dyDescent="0.3">
      <c r="A1312" s="6">
        <f t="shared" si="20"/>
        <v>1311</v>
      </c>
      <c r="B1312" s="7"/>
      <c r="C1312" s="7"/>
      <c r="D1312" s="7"/>
      <c r="E1312" s="7"/>
      <c r="F1312" s="7"/>
      <c r="G1312" s="7"/>
      <c r="H1312" s="7"/>
      <c r="I1312" s="7"/>
      <c r="J1312" s="7"/>
      <c r="K1312" s="7"/>
      <c r="L1312" s="10">
        <f>IFERROR(Table1[[#This Row],[Pack Sale Price]]*Table1[[#This Row],[Current Packs in Stock]],"")</f>
        <v>0</v>
      </c>
      <c r="M1312" s="10" t="str">
        <f>IFERROR(Table1[[#This Row],[Total Packs]]/(Table1[[#This Row],[Current Packs in Stock]]*Table1[[#This Row],[Qty per Pack]]),"")</f>
        <v/>
      </c>
      <c r="N1312" s="10">
        <f>Table1[[#This Row],[Total Packs]]-(Table1[[#This Row],[Total Packs]]*0.15)</f>
        <v>0</v>
      </c>
      <c r="O1312" s="10" t="str">
        <f>IFERROR(Table1[[#This Row],[Unit Sale Price]]-(Table1[[#This Row],[Unit Sale Price]]*0.15),"")</f>
        <v/>
      </c>
      <c r="P1312" s="12" t="str">
        <f>IFERROR(Table1[[#This Row],[Unit Sale Price]]-Table1[[#This Row],[Unit Purchase Price]],"")</f>
        <v/>
      </c>
    </row>
    <row r="1313" spans="1:16" ht="16.5" x14ac:dyDescent="0.3">
      <c r="A1313" s="6">
        <f t="shared" si="20"/>
        <v>1312</v>
      </c>
      <c r="B1313" s="7"/>
      <c r="C1313" s="7"/>
      <c r="D1313" s="7"/>
      <c r="E1313" s="7"/>
      <c r="F1313" s="7"/>
      <c r="G1313" s="7"/>
      <c r="H1313" s="7"/>
      <c r="I1313" s="7"/>
      <c r="J1313" s="7"/>
      <c r="K1313" s="7"/>
      <c r="L1313" s="10">
        <f>IFERROR(Table1[[#This Row],[Pack Sale Price]]*Table1[[#This Row],[Current Packs in Stock]],"")</f>
        <v>0</v>
      </c>
      <c r="M1313" s="10" t="str">
        <f>IFERROR(Table1[[#This Row],[Total Packs]]/(Table1[[#This Row],[Current Packs in Stock]]*Table1[[#This Row],[Qty per Pack]]),"")</f>
        <v/>
      </c>
      <c r="N1313" s="10">
        <f>Table1[[#This Row],[Total Packs]]-(Table1[[#This Row],[Total Packs]]*0.15)</f>
        <v>0</v>
      </c>
      <c r="O1313" s="10" t="str">
        <f>IFERROR(Table1[[#This Row],[Unit Sale Price]]-(Table1[[#This Row],[Unit Sale Price]]*0.15),"")</f>
        <v/>
      </c>
      <c r="P1313" s="12" t="str">
        <f>IFERROR(Table1[[#This Row],[Unit Sale Price]]-Table1[[#This Row],[Unit Purchase Price]],"")</f>
        <v/>
      </c>
    </row>
    <row r="1314" spans="1:16" ht="16.5" x14ac:dyDescent="0.3">
      <c r="A1314" s="6">
        <f t="shared" si="20"/>
        <v>1313</v>
      </c>
      <c r="B1314" s="7"/>
      <c r="C1314" s="7"/>
      <c r="D1314" s="7"/>
      <c r="E1314" s="7"/>
      <c r="F1314" s="7"/>
      <c r="G1314" s="7"/>
      <c r="H1314" s="7"/>
      <c r="I1314" s="7"/>
      <c r="J1314" s="7"/>
      <c r="K1314" s="7"/>
      <c r="L1314" s="10">
        <f>IFERROR(Table1[[#This Row],[Pack Sale Price]]*Table1[[#This Row],[Current Packs in Stock]],"")</f>
        <v>0</v>
      </c>
      <c r="M1314" s="10" t="str">
        <f>IFERROR(Table1[[#This Row],[Total Packs]]/(Table1[[#This Row],[Current Packs in Stock]]*Table1[[#This Row],[Qty per Pack]]),"")</f>
        <v/>
      </c>
      <c r="N1314" s="10">
        <f>Table1[[#This Row],[Total Packs]]-(Table1[[#This Row],[Total Packs]]*0.15)</f>
        <v>0</v>
      </c>
      <c r="O1314" s="10" t="str">
        <f>IFERROR(Table1[[#This Row],[Unit Sale Price]]-(Table1[[#This Row],[Unit Sale Price]]*0.15),"")</f>
        <v/>
      </c>
      <c r="P1314" s="12" t="str">
        <f>IFERROR(Table1[[#This Row],[Unit Sale Price]]-Table1[[#This Row],[Unit Purchase Price]],"")</f>
        <v/>
      </c>
    </row>
    <row r="1315" spans="1:16" ht="16.5" x14ac:dyDescent="0.3">
      <c r="A1315" s="6">
        <f t="shared" si="20"/>
        <v>1314</v>
      </c>
      <c r="B1315" s="7"/>
      <c r="C1315" s="7"/>
      <c r="D1315" s="7"/>
      <c r="E1315" s="7"/>
      <c r="F1315" s="7"/>
      <c r="G1315" s="7"/>
      <c r="H1315" s="7"/>
      <c r="I1315" s="7"/>
      <c r="J1315" s="7"/>
      <c r="K1315" s="7"/>
      <c r="L1315" s="10">
        <f>IFERROR(Table1[[#This Row],[Pack Sale Price]]*Table1[[#This Row],[Current Packs in Stock]],"")</f>
        <v>0</v>
      </c>
      <c r="M1315" s="10" t="str">
        <f>IFERROR(Table1[[#This Row],[Total Packs]]/(Table1[[#This Row],[Current Packs in Stock]]*Table1[[#This Row],[Qty per Pack]]),"")</f>
        <v/>
      </c>
      <c r="N1315" s="10">
        <f>Table1[[#This Row],[Total Packs]]-(Table1[[#This Row],[Total Packs]]*0.15)</f>
        <v>0</v>
      </c>
      <c r="O1315" s="10" t="str">
        <f>IFERROR(Table1[[#This Row],[Unit Sale Price]]-(Table1[[#This Row],[Unit Sale Price]]*0.15),"")</f>
        <v/>
      </c>
      <c r="P1315" s="12" t="str">
        <f>IFERROR(Table1[[#This Row],[Unit Sale Price]]-Table1[[#This Row],[Unit Purchase Price]],"")</f>
        <v/>
      </c>
    </row>
    <row r="1316" spans="1:16" ht="16.5" x14ac:dyDescent="0.3">
      <c r="A1316" s="6">
        <f t="shared" si="20"/>
        <v>1315</v>
      </c>
      <c r="B1316" s="7"/>
      <c r="C1316" s="7"/>
      <c r="D1316" s="7"/>
      <c r="E1316" s="7"/>
      <c r="F1316" s="7"/>
      <c r="G1316" s="7"/>
      <c r="H1316" s="7"/>
      <c r="I1316" s="7"/>
      <c r="J1316" s="7"/>
      <c r="K1316" s="7"/>
      <c r="L1316" s="10">
        <f>IFERROR(Table1[[#This Row],[Pack Sale Price]]*Table1[[#This Row],[Current Packs in Stock]],"")</f>
        <v>0</v>
      </c>
      <c r="M1316" s="10" t="str">
        <f>IFERROR(Table1[[#This Row],[Total Packs]]/(Table1[[#This Row],[Current Packs in Stock]]*Table1[[#This Row],[Qty per Pack]]),"")</f>
        <v/>
      </c>
      <c r="N1316" s="10">
        <f>Table1[[#This Row],[Total Packs]]-(Table1[[#This Row],[Total Packs]]*0.15)</f>
        <v>0</v>
      </c>
      <c r="O1316" s="10" t="str">
        <f>IFERROR(Table1[[#This Row],[Unit Sale Price]]-(Table1[[#This Row],[Unit Sale Price]]*0.15),"")</f>
        <v/>
      </c>
      <c r="P1316" s="12" t="str">
        <f>IFERROR(Table1[[#This Row],[Unit Sale Price]]-Table1[[#This Row],[Unit Purchase Price]],"")</f>
        <v/>
      </c>
    </row>
    <row r="1317" spans="1:16" ht="16.5" x14ac:dyDescent="0.3">
      <c r="A1317" s="6">
        <f t="shared" si="20"/>
        <v>1316</v>
      </c>
      <c r="B1317" s="7"/>
      <c r="C1317" s="7"/>
      <c r="D1317" s="7"/>
      <c r="E1317" s="7"/>
      <c r="F1317" s="7"/>
      <c r="G1317" s="7"/>
      <c r="H1317" s="7"/>
      <c r="I1317" s="7"/>
      <c r="J1317" s="7"/>
      <c r="K1317" s="7"/>
      <c r="L1317" s="10">
        <f>IFERROR(Table1[[#This Row],[Pack Sale Price]]*Table1[[#This Row],[Current Packs in Stock]],"")</f>
        <v>0</v>
      </c>
      <c r="M1317" s="10" t="str">
        <f>IFERROR(Table1[[#This Row],[Total Packs]]/(Table1[[#This Row],[Current Packs in Stock]]*Table1[[#This Row],[Qty per Pack]]),"")</f>
        <v/>
      </c>
      <c r="N1317" s="10">
        <f>Table1[[#This Row],[Total Packs]]-(Table1[[#This Row],[Total Packs]]*0.15)</f>
        <v>0</v>
      </c>
      <c r="O1317" s="10" t="str">
        <f>IFERROR(Table1[[#This Row],[Unit Sale Price]]-(Table1[[#This Row],[Unit Sale Price]]*0.15),"")</f>
        <v/>
      </c>
      <c r="P1317" s="12" t="str">
        <f>IFERROR(Table1[[#This Row],[Unit Sale Price]]-Table1[[#This Row],[Unit Purchase Price]],"")</f>
        <v/>
      </c>
    </row>
    <row r="1318" spans="1:16" ht="16.5" x14ac:dyDescent="0.3">
      <c r="A1318" s="6">
        <f t="shared" si="20"/>
        <v>1317</v>
      </c>
      <c r="B1318" s="7"/>
      <c r="C1318" s="7"/>
      <c r="D1318" s="7"/>
      <c r="E1318" s="7"/>
      <c r="F1318" s="7"/>
      <c r="G1318" s="7"/>
      <c r="H1318" s="7"/>
      <c r="I1318" s="7"/>
      <c r="J1318" s="7"/>
      <c r="K1318" s="7"/>
      <c r="L1318" s="10">
        <f>IFERROR(Table1[[#This Row],[Pack Sale Price]]*Table1[[#This Row],[Current Packs in Stock]],"")</f>
        <v>0</v>
      </c>
      <c r="M1318" s="10" t="str">
        <f>IFERROR(Table1[[#This Row],[Total Packs]]/(Table1[[#This Row],[Current Packs in Stock]]*Table1[[#This Row],[Qty per Pack]]),"")</f>
        <v/>
      </c>
      <c r="N1318" s="10">
        <f>Table1[[#This Row],[Total Packs]]-(Table1[[#This Row],[Total Packs]]*0.15)</f>
        <v>0</v>
      </c>
      <c r="O1318" s="10" t="str">
        <f>IFERROR(Table1[[#This Row],[Unit Sale Price]]-(Table1[[#This Row],[Unit Sale Price]]*0.15),"")</f>
        <v/>
      </c>
      <c r="P1318" s="12" t="str">
        <f>IFERROR(Table1[[#This Row],[Unit Sale Price]]-Table1[[#This Row],[Unit Purchase Price]],"")</f>
        <v/>
      </c>
    </row>
    <row r="1319" spans="1:16" ht="16.5" x14ac:dyDescent="0.3">
      <c r="A1319" s="6">
        <f t="shared" si="20"/>
        <v>1318</v>
      </c>
      <c r="B1319" s="7"/>
      <c r="C1319" s="7"/>
      <c r="D1319" s="7"/>
      <c r="E1319" s="7"/>
      <c r="F1319" s="7"/>
      <c r="G1319" s="7"/>
      <c r="H1319" s="7"/>
      <c r="I1319" s="7"/>
      <c r="J1319" s="7"/>
      <c r="K1319" s="7"/>
      <c r="L1319" s="10">
        <f>IFERROR(Table1[[#This Row],[Pack Sale Price]]*Table1[[#This Row],[Current Packs in Stock]],"")</f>
        <v>0</v>
      </c>
      <c r="M1319" s="10" t="str">
        <f>IFERROR(Table1[[#This Row],[Total Packs]]/(Table1[[#This Row],[Current Packs in Stock]]*Table1[[#This Row],[Qty per Pack]]),"")</f>
        <v/>
      </c>
      <c r="N1319" s="10">
        <f>Table1[[#This Row],[Total Packs]]-(Table1[[#This Row],[Total Packs]]*0.15)</f>
        <v>0</v>
      </c>
      <c r="O1319" s="10" t="str">
        <f>IFERROR(Table1[[#This Row],[Unit Sale Price]]-(Table1[[#This Row],[Unit Sale Price]]*0.15),"")</f>
        <v/>
      </c>
      <c r="P1319" s="12" t="str">
        <f>IFERROR(Table1[[#This Row],[Unit Sale Price]]-Table1[[#This Row],[Unit Purchase Price]],"")</f>
        <v/>
      </c>
    </row>
    <row r="1320" spans="1:16" ht="16.5" x14ac:dyDescent="0.3">
      <c r="A1320" s="6">
        <f t="shared" si="20"/>
        <v>1319</v>
      </c>
      <c r="B1320" s="7"/>
      <c r="C1320" s="7"/>
      <c r="D1320" s="7"/>
      <c r="E1320" s="7"/>
      <c r="F1320" s="7"/>
      <c r="G1320" s="7"/>
      <c r="H1320" s="7"/>
      <c r="I1320" s="7"/>
      <c r="J1320" s="7"/>
      <c r="K1320" s="7"/>
      <c r="L1320" s="10">
        <f>IFERROR(Table1[[#This Row],[Pack Sale Price]]*Table1[[#This Row],[Current Packs in Stock]],"")</f>
        <v>0</v>
      </c>
      <c r="M1320" s="10" t="str">
        <f>IFERROR(Table1[[#This Row],[Total Packs]]/(Table1[[#This Row],[Current Packs in Stock]]*Table1[[#This Row],[Qty per Pack]]),"")</f>
        <v/>
      </c>
      <c r="N1320" s="10">
        <f>Table1[[#This Row],[Total Packs]]-(Table1[[#This Row],[Total Packs]]*0.15)</f>
        <v>0</v>
      </c>
      <c r="O1320" s="10" t="str">
        <f>IFERROR(Table1[[#This Row],[Unit Sale Price]]-(Table1[[#This Row],[Unit Sale Price]]*0.15),"")</f>
        <v/>
      </c>
      <c r="P1320" s="12" t="str">
        <f>IFERROR(Table1[[#This Row],[Unit Sale Price]]-Table1[[#This Row],[Unit Purchase Price]],"")</f>
        <v/>
      </c>
    </row>
    <row r="1321" spans="1:16" ht="16.5" x14ac:dyDescent="0.3">
      <c r="A1321" s="6">
        <f t="shared" si="20"/>
        <v>1320</v>
      </c>
      <c r="B1321" s="7"/>
      <c r="C1321" s="7"/>
      <c r="D1321" s="7"/>
      <c r="E1321" s="7"/>
      <c r="F1321" s="7"/>
      <c r="G1321" s="7"/>
      <c r="H1321" s="7"/>
      <c r="I1321" s="7"/>
      <c r="J1321" s="7"/>
      <c r="K1321" s="7"/>
      <c r="L1321" s="10">
        <f>IFERROR(Table1[[#This Row],[Pack Sale Price]]*Table1[[#This Row],[Current Packs in Stock]],"")</f>
        <v>0</v>
      </c>
      <c r="M1321" s="10" t="str">
        <f>IFERROR(Table1[[#This Row],[Total Packs]]/(Table1[[#This Row],[Current Packs in Stock]]*Table1[[#This Row],[Qty per Pack]]),"")</f>
        <v/>
      </c>
      <c r="N1321" s="10">
        <f>Table1[[#This Row],[Total Packs]]-(Table1[[#This Row],[Total Packs]]*0.15)</f>
        <v>0</v>
      </c>
      <c r="O1321" s="10" t="str">
        <f>IFERROR(Table1[[#This Row],[Unit Sale Price]]-(Table1[[#This Row],[Unit Sale Price]]*0.15),"")</f>
        <v/>
      </c>
      <c r="P1321" s="12" t="str">
        <f>IFERROR(Table1[[#This Row],[Unit Sale Price]]-Table1[[#This Row],[Unit Purchase Price]],"")</f>
        <v/>
      </c>
    </row>
    <row r="1322" spans="1:16" ht="16.5" x14ac:dyDescent="0.3">
      <c r="A1322" s="6">
        <f t="shared" si="20"/>
        <v>1321</v>
      </c>
      <c r="B1322" s="7"/>
      <c r="C1322" s="7"/>
      <c r="D1322" s="7"/>
      <c r="E1322" s="7"/>
      <c r="F1322" s="7"/>
      <c r="G1322" s="7"/>
      <c r="H1322" s="7"/>
      <c r="I1322" s="7"/>
      <c r="J1322" s="7"/>
      <c r="K1322" s="7"/>
      <c r="L1322" s="10">
        <f>IFERROR(Table1[[#This Row],[Pack Sale Price]]*Table1[[#This Row],[Current Packs in Stock]],"")</f>
        <v>0</v>
      </c>
      <c r="M1322" s="10" t="str">
        <f>IFERROR(Table1[[#This Row],[Total Packs]]/(Table1[[#This Row],[Current Packs in Stock]]*Table1[[#This Row],[Qty per Pack]]),"")</f>
        <v/>
      </c>
      <c r="N1322" s="10">
        <f>Table1[[#This Row],[Total Packs]]-(Table1[[#This Row],[Total Packs]]*0.15)</f>
        <v>0</v>
      </c>
      <c r="O1322" s="10" t="str">
        <f>IFERROR(Table1[[#This Row],[Unit Sale Price]]-(Table1[[#This Row],[Unit Sale Price]]*0.15),"")</f>
        <v/>
      </c>
      <c r="P1322" s="12" t="str">
        <f>IFERROR(Table1[[#This Row],[Unit Sale Price]]-Table1[[#This Row],[Unit Purchase Price]],"")</f>
        <v/>
      </c>
    </row>
    <row r="1323" spans="1:16" ht="16.5" x14ac:dyDescent="0.3">
      <c r="A1323" s="6">
        <f t="shared" si="20"/>
        <v>1322</v>
      </c>
      <c r="B1323" s="7"/>
      <c r="C1323" s="7"/>
      <c r="D1323" s="7"/>
      <c r="E1323" s="7"/>
      <c r="F1323" s="7"/>
      <c r="G1323" s="7"/>
      <c r="H1323" s="7"/>
      <c r="I1323" s="7"/>
      <c r="J1323" s="7"/>
      <c r="K1323" s="7"/>
      <c r="L1323" s="10">
        <f>IFERROR(Table1[[#This Row],[Pack Sale Price]]*Table1[[#This Row],[Current Packs in Stock]],"")</f>
        <v>0</v>
      </c>
      <c r="M1323" s="10" t="str">
        <f>IFERROR(Table1[[#This Row],[Total Packs]]/(Table1[[#This Row],[Current Packs in Stock]]*Table1[[#This Row],[Qty per Pack]]),"")</f>
        <v/>
      </c>
      <c r="N1323" s="10">
        <f>Table1[[#This Row],[Total Packs]]-(Table1[[#This Row],[Total Packs]]*0.15)</f>
        <v>0</v>
      </c>
      <c r="O1323" s="10" t="str">
        <f>IFERROR(Table1[[#This Row],[Unit Sale Price]]-(Table1[[#This Row],[Unit Sale Price]]*0.15),"")</f>
        <v/>
      </c>
      <c r="P1323" s="12" t="str">
        <f>IFERROR(Table1[[#This Row],[Unit Sale Price]]-Table1[[#This Row],[Unit Purchase Price]],"")</f>
        <v/>
      </c>
    </row>
    <row r="1324" spans="1:16" ht="16.5" x14ac:dyDescent="0.3">
      <c r="A1324" s="6">
        <f t="shared" si="20"/>
        <v>1323</v>
      </c>
      <c r="B1324" s="7"/>
      <c r="C1324" s="7"/>
      <c r="D1324" s="7"/>
      <c r="E1324" s="7"/>
      <c r="F1324" s="7"/>
      <c r="G1324" s="7"/>
      <c r="H1324" s="7"/>
      <c r="I1324" s="7"/>
      <c r="J1324" s="7"/>
      <c r="K1324" s="7"/>
      <c r="L1324" s="10">
        <f>IFERROR(Table1[[#This Row],[Pack Sale Price]]*Table1[[#This Row],[Current Packs in Stock]],"")</f>
        <v>0</v>
      </c>
      <c r="M1324" s="10" t="str">
        <f>IFERROR(Table1[[#This Row],[Total Packs]]/(Table1[[#This Row],[Current Packs in Stock]]*Table1[[#This Row],[Qty per Pack]]),"")</f>
        <v/>
      </c>
      <c r="N1324" s="10">
        <f>Table1[[#This Row],[Total Packs]]-(Table1[[#This Row],[Total Packs]]*0.15)</f>
        <v>0</v>
      </c>
      <c r="O1324" s="10" t="str">
        <f>IFERROR(Table1[[#This Row],[Unit Sale Price]]-(Table1[[#This Row],[Unit Sale Price]]*0.15),"")</f>
        <v/>
      </c>
      <c r="P1324" s="12" t="str">
        <f>IFERROR(Table1[[#This Row],[Unit Sale Price]]-Table1[[#This Row],[Unit Purchase Price]],"")</f>
        <v/>
      </c>
    </row>
    <row r="1325" spans="1:16" ht="16.5" x14ac:dyDescent="0.3">
      <c r="A1325" s="6">
        <f t="shared" si="20"/>
        <v>1324</v>
      </c>
      <c r="B1325" s="7"/>
      <c r="C1325" s="7"/>
      <c r="D1325" s="7"/>
      <c r="E1325" s="7"/>
      <c r="F1325" s="7"/>
      <c r="G1325" s="7"/>
      <c r="H1325" s="7"/>
      <c r="I1325" s="7"/>
      <c r="J1325" s="7"/>
      <c r="K1325" s="7"/>
      <c r="L1325" s="10">
        <f>IFERROR(Table1[[#This Row],[Pack Sale Price]]*Table1[[#This Row],[Current Packs in Stock]],"")</f>
        <v>0</v>
      </c>
      <c r="M1325" s="10" t="str">
        <f>IFERROR(Table1[[#This Row],[Total Packs]]/(Table1[[#This Row],[Current Packs in Stock]]*Table1[[#This Row],[Qty per Pack]]),"")</f>
        <v/>
      </c>
      <c r="N1325" s="10">
        <f>Table1[[#This Row],[Total Packs]]-(Table1[[#This Row],[Total Packs]]*0.15)</f>
        <v>0</v>
      </c>
      <c r="O1325" s="10" t="str">
        <f>IFERROR(Table1[[#This Row],[Unit Sale Price]]-(Table1[[#This Row],[Unit Sale Price]]*0.15),"")</f>
        <v/>
      </c>
      <c r="P1325" s="12" t="str">
        <f>IFERROR(Table1[[#This Row],[Unit Sale Price]]-Table1[[#This Row],[Unit Purchase Price]],"")</f>
        <v/>
      </c>
    </row>
    <row r="1326" spans="1:16" ht="16.5" x14ac:dyDescent="0.3">
      <c r="A1326" s="6">
        <f t="shared" si="20"/>
        <v>1325</v>
      </c>
      <c r="B1326" s="7"/>
      <c r="C1326" s="7"/>
      <c r="D1326" s="7"/>
      <c r="E1326" s="7"/>
      <c r="F1326" s="7"/>
      <c r="G1326" s="7"/>
      <c r="H1326" s="7"/>
      <c r="I1326" s="7"/>
      <c r="J1326" s="7"/>
      <c r="K1326" s="7"/>
      <c r="L1326" s="10">
        <f>IFERROR(Table1[[#This Row],[Pack Sale Price]]*Table1[[#This Row],[Current Packs in Stock]],"")</f>
        <v>0</v>
      </c>
      <c r="M1326" s="10" t="str">
        <f>IFERROR(Table1[[#This Row],[Total Packs]]/(Table1[[#This Row],[Current Packs in Stock]]*Table1[[#This Row],[Qty per Pack]]),"")</f>
        <v/>
      </c>
      <c r="N1326" s="10">
        <f>Table1[[#This Row],[Total Packs]]-(Table1[[#This Row],[Total Packs]]*0.15)</f>
        <v>0</v>
      </c>
      <c r="O1326" s="10" t="str">
        <f>IFERROR(Table1[[#This Row],[Unit Sale Price]]-(Table1[[#This Row],[Unit Sale Price]]*0.15),"")</f>
        <v/>
      </c>
      <c r="P1326" s="12" t="str">
        <f>IFERROR(Table1[[#This Row],[Unit Sale Price]]-Table1[[#This Row],[Unit Purchase Price]],"")</f>
        <v/>
      </c>
    </row>
    <row r="1327" spans="1:16" ht="16.5" x14ac:dyDescent="0.3">
      <c r="A1327" s="6">
        <f t="shared" si="20"/>
        <v>1326</v>
      </c>
      <c r="B1327" s="7"/>
      <c r="C1327" s="7"/>
      <c r="D1327" s="7"/>
      <c r="E1327" s="7"/>
      <c r="F1327" s="7"/>
      <c r="G1327" s="7"/>
      <c r="H1327" s="7"/>
      <c r="I1327" s="7"/>
      <c r="J1327" s="7"/>
      <c r="K1327" s="7"/>
      <c r="L1327" s="10">
        <f>IFERROR(Table1[[#This Row],[Pack Sale Price]]*Table1[[#This Row],[Current Packs in Stock]],"")</f>
        <v>0</v>
      </c>
      <c r="M1327" s="10" t="str">
        <f>IFERROR(Table1[[#This Row],[Total Packs]]/(Table1[[#This Row],[Current Packs in Stock]]*Table1[[#This Row],[Qty per Pack]]),"")</f>
        <v/>
      </c>
      <c r="N1327" s="10">
        <f>Table1[[#This Row],[Total Packs]]-(Table1[[#This Row],[Total Packs]]*0.15)</f>
        <v>0</v>
      </c>
      <c r="O1327" s="10" t="str">
        <f>IFERROR(Table1[[#This Row],[Unit Sale Price]]-(Table1[[#This Row],[Unit Sale Price]]*0.15),"")</f>
        <v/>
      </c>
      <c r="P1327" s="12" t="str">
        <f>IFERROR(Table1[[#This Row],[Unit Sale Price]]-Table1[[#This Row],[Unit Purchase Price]],"")</f>
        <v/>
      </c>
    </row>
    <row r="1328" spans="1:16" ht="16.5" x14ac:dyDescent="0.3">
      <c r="A1328" s="6">
        <f t="shared" si="20"/>
        <v>1327</v>
      </c>
      <c r="B1328" s="7"/>
      <c r="C1328" s="7"/>
      <c r="D1328" s="7"/>
      <c r="E1328" s="7"/>
      <c r="F1328" s="7"/>
      <c r="G1328" s="7"/>
      <c r="H1328" s="7"/>
      <c r="I1328" s="7"/>
      <c r="J1328" s="7"/>
      <c r="K1328" s="7"/>
      <c r="L1328" s="10">
        <f>IFERROR(Table1[[#This Row],[Pack Sale Price]]*Table1[[#This Row],[Current Packs in Stock]],"")</f>
        <v>0</v>
      </c>
      <c r="M1328" s="10" t="str">
        <f>IFERROR(Table1[[#This Row],[Total Packs]]/(Table1[[#This Row],[Current Packs in Stock]]*Table1[[#This Row],[Qty per Pack]]),"")</f>
        <v/>
      </c>
      <c r="N1328" s="10">
        <f>Table1[[#This Row],[Total Packs]]-(Table1[[#This Row],[Total Packs]]*0.15)</f>
        <v>0</v>
      </c>
      <c r="O1328" s="10" t="str">
        <f>IFERROR(Table1[[#This Row],[Unit Sale Price]]-(Table1[[#This Row],[Unit Sale Price]]*0.15),"")</f>
        <v/>
      </c>
      <c r="P1328" s="12" t="str">
        <f>IFERROR(Table1[[#This Row],[Unit Sale Price]]-Table1[[#This Row],[Unit Purchase Price]],"")</f>
        <v/>
      </c>
    </row>
    <row r="1329" spans="1:16" ht="16.5" x14ac:dyDescent="0.3">
      <c r="A1329" s="6">
        <f t="shared" si="20"/>
        <v>1328</v>
      </c>
      <c r="B1329" s="7"/>
      <c r="C1329" s="7"/>
      <c r="D1329" s="7"/>
      <c r="E1329" s="7"/>
      <c r="F1329" s="7"/>
      <c r="G1329" s="7"/>
      <c r="H1329" s="7"/>
      <c r="I1329" s="7"/>
      <c r="J1329" s="7"/>
      <c r="K1329" s="7"/>
      <c r="L1329" s="10">
        <f>IFERROR(Table1[[#This Row],[Pack Sale Price]]*Table1[[#This Row],[Current Packs in Stock]],"")</f>
        <v>0</v>
      </c>
      <c r="M1329" s="10" t="str">
        <f>IFERROR(Table1[[#This Row],[Total Packs]]/(Table1[[#This Row],[Current Packs in Stock]]*Table1[[#This Row],[Qty per Pack]]),"")</f>
        <v/>
      </c>
      <c r="N1329" s="10">
        <f>Table1[[#This Row],[Total Packs]]-(Table1[[#This Row],[Total Packs]]*0.15)</f>
        <v>0</v>
      </c>
      <c r="O1329" s="10" t="str">
        <f>IFERROR(Table1[[#This Row],[Unit Sale Price]]-(Table1[[#This Row],[Unit Sale Price]]*0.15),"")</f>
        <v/>
      </c>
      <c r="P1329" s="12" t="str">
        <f>IFERROR(Table1[[#This Row],[Unit Sale Price]]-Table1[[#This Row],[Unit Purchase Price]],"")</f>
        <v/>
      </c>
    </row>
    <row r="1330" spans="1:16" ht="16.5" x14ac:dyDescent="0.3">
      <c r="A1330" s="6">
        <f t="shared" si="20"/>
        <v>1329</v>
      </c>
      <c r="B1330" s="7"/>
      <c r="C1330" s="7"/>
      <c r="D1330" s="7"/>
      <c r="E1330" s="7"/>
      <c r="F1330" s="7"/>
      <c r="G1330" s="7"/>
      <c r="H1330" s="7"/>
      <c r="I1330" s="7"/>
      <c r="J1330" s="7"/>
      <c r="K1330" s="7"/>
      <c r="L1330" s="10">
        <f>IFERROR(Table1[[#This Row],[Pack Sale Price]]*Table1[[#This Row],[Current Packs in Stock]],"")</f>
        <v>0</v>
      </c>
      <c r="M1330" s="10" t="str">
        <f>IFERROR(Table1[[#This Row],[Total Packs]]/(Table1[[#This Row],[Current Packs in Stock]]*Table1[[#This Row],[Qty per Pack]]),"")</f>
        <v/>
      </c>
      <c r="N1330" s="10">
        <f>Table1[[#This Row],[Total Packs]]-(Table1[[#This Row],[Total Packs]]*0.15)</f>
        <v>0</v>
      </c>
      <c r="O1330" s="10" t="str">
        <f>IFERROR(Table1[[#This Row],[Unit Sale Price]]-(Table1[[#This Row],[Unit Sale Price]]*0.15),"")</f>
        <v/>
      </c>
      <c r="P1330" s="12" t="str">
        <f>IFERROR(Table1[[#This Row],[Unit Sale Price]]-Table1[[#This Row],[Unit Purchase Price]],"")</f>
        <v/>
      </c>
    </row>
    <row r="1331" spans="1:16" ht="16.5" x14ac:dyDescent="0.3">
      <c r="A1331" s="6">
        <f t="shared" si="20"/>
        <v>1330</v>
      </c>
      <c r="B1331" s="7"/>
      <c r="C1331" s="7"/>
      <c r="D1331" s="7"/>
      <c r="E1331" s="7"/>
      <c r="F1331" s="7"/>
      <c r="G1331" s="7"/>
      <c r="H1331" s="7"/>
      <c r="I1331" s="7"/>
      <c r="J1331" s="7"/>
      <c r="K1331" s="7"/>
      <c r="L1331" s="10">
        <f>IFERROR(Table1[[#This Row],[Pack Sale Price]]*Table1[[#This Row],[Current Packs in Stock]],"")</f>
        <v>0</v>
      </c>
      <c r="M1331" s="10" t="str">
        <f>IFERROR(Table1[[#This Row],[Total Packs]]/(Table1[[#This Row],[Current Packs in Stock]]*Table1[[#This Row],[Qty per Pack]]),"")</f>
        <v/>
      </c>
      <c r="N1331" s="10">
        <f>Table1[[#This Row],[Total Packs]]-(Table1[[#This Row],[Total Packs]]*0.15)</f>
        <v>0</v>
      </c>
      <c r="O1331" s="10" t="str">
        <f>IFERROR(Table1[[#This Row],[Unit Sale Price]]-(Table1[[#This Row],[Unit Sale Price]]*0.15),"")</f>
        <v/>
      </c>
      <c r="P1331" s="12" t="str">
        <f>IFERROR(Table1[[#This Row],[Unit Sale Price]]-Table1[[#This Row],[Unit Purchase Price]],"")</f>
        <v/>
      </c>
    </row>
    <row r="1332" spans="1:16" ht="16.5" x14ac:dyDescent="0.3">
      <c r="A1332" s="6">
        <f t="shared" si="20"/>
        <v>1331</v>
      </c>
      <c r="B1332" s="7"/>
      <c r="C1332" s="7"/>
      <c r="D1332" s="7"/>
      <c r="E1332" s="7"/>
      <c r="F1332" s="7"/>
      <c r="G1332" s="7"/>
      <c r="H1332" s="7"/>
      <c r="I1332" s="7"/>
      <c r="J1332" s="7"/>
      <c r="K1332" s="7"/>
      <c r="L1332" s="10">
        <f>IFERROR(Table1[[#This Row],[Pack Sale Price]]*Table1[[#This Row],[Current Packs in Stock]],"")</f>
        <v>0</v>
      </c>
      <c r="M1332" s="10" t="str">
        <f>IFERROR(Table1[[#This Row],[Total Packs]]/(Table1[[#This Row],[Current Packs in Stock]]*Table1[[#This Row],[Qty per Pack]]),"")</f>
        <v/>
      </c>
      <c r="N1332" s="10">
        <f>Table1[[#This Row],[Total Packs]]-(Table1[[#This Row],[Total Packs]]*0.15)</f>
        <v>0</v>
      </c>
      <c r="O1332" s="10" t="str">
        <f>IFERROR(Table1[[#This Row],[Unit Sale Price]]-(Table1[[#This Row],[Unit Sale Price]]*0.15),"")</f>
        <v/>
      </c>
      <c r="P1332" s="12" t="str">
        <f>IFERROR(Table1[[#This Row],[Unit Sale Price]]-Table1[[#This Row],[Unit Purchase Price]],"")</f>
        <v/>
      </c>
    </row>
    <row r="1333" spans="1:16" ht="16.5" x14ac:dyDescent="0.3">
      <c r="A1333" s="6">
        <f t="shared" si="20"/>
        <v>1332</v>
      </c>
      <c r="B1333" s="7"/>
      <c r="C1333" s="7"/>
      <c r="D1333" s="7"/>
      <c r="E1333" s="7"/>
      <c r="F1333" s="7"/>
      <c r="G1333" s="7"/>
      <c r="H1333" s="7"/>
      <c r="I1333" s="7"/>
      <c r="J1333" s="7"/>
      <c r="K1333" s="7"/>
      <c r="L1333" s="10">
        <f>IFERROR(Table1[[#This Row],[Pack Sale Price]]*Table1[[#This Row],[Current Packs in Stock]],"")</f>
        <v>0</v>
      </c>
      <c r="M1333" s="10" t="str">
        <f>IFERROR(Table1[[#This Row],[Total Packs]]/(Table1[[#This Row],[Current Packs in Stock]]*Table1[[#This Row],[Qty per Pack]]),"")</f>
        <v/>
      </c>
      <c r="N1333" s="10">
        <f>Table1[[#This Row],[Total Packs]]-(Table1[[#This Row],[Total Packs]]*0.15)</f>
        <v>0</v>
      </c>
      <c r="O1333" s="10" t="str">
        <f>IFERROR(Table1[[#This Row],[Unit Sale Price]]-(Table1[[#This Row],[Unit Sale Price]]*0.15),"")</f>
        <v/>
      </c>
      <c r="P1333" s="12" t="str">
        <f>IFERROR(Table1[[#This Row],[Unit Sale Price]]-Table1[[#This Row],[Unit Purchase Price]],"")</f>
        <v/>
      </c>
    </row>
    <row r="1334" spans="1:16" ht="16.5" x14ac:dyDescent="0.3">
      <c r="A1334" s="6">
        <f t="shared" si="20"/>
        <v>1333</v>
      </c>
      <c r="B1334" s="7"/>
      <c r="C1334" s="7"/>
      <c r="D1334" s="7"/>
      <c r="E1334" s="7"/>
      <c r="F1334" s="7"/>
      <c r="G1334" s="7"/>
      <c r="H1334" s="7"/>
      <c r="I1334" s="7"/>
      <c r="J1334" s="7"/>
      <c r="K1334" s="7"/>
      <c r="L1334" s="10">
        <f>IFERROR(Table1[[#This Row],[Pack Sale Price]]*Table1[[#This Row],[Current Packs in Stock]],"")</f>
        <v>0</v>
      </c>
      <c r="M1334" s="10" t="str">
        <f>IFERROR(Table1[[#This Row],[Total Packs]]/(Table1[[#This Row],[Current Packs in Stock]]*Table1[[#This Row],[Qty per Pack]]),"")</f>
        <v/>
      </c>
      <c r="N1334" s="10">
        <f>Table1[[#This Row],[Total Packs]]-(Table1[[#This Row],[Total Packs]]*0.15)</f>
        <v>0</v>
      </c>
      <c r="O1334" s="10" t="str">
        <f>IFERROR(Table1[[#This Row],[Unit Sale Price]]-(Table1[[#This Row],[Unit Sale Price]]*0.15),"")</f>
        <v/>
      </c>
      <c r="P1334" s="12" t="str">
        <f>IFERROR(Table1[[#This Row],[Unit Sale Price]]-Table1[[#This Row],[Unit Purchase Price]],"")</f>
        <v/>
      </c>
    </row>
    <row r="1335" spans="1:16" ht="16.5" x14ac:dyDescent="0.3">
      <c r="A1335" s="6">
        <f t="shared" si="20"/>
        <v>1334</v>
      </c>
      <c r="B1335" s="7"/>
      <c r="C1335" s="7"/>
      <c r="D1335" s="7"/>
      <c r="E1335" s="7"/>
      <c r="F1335" s="7"/>
      <c r="G1335" s="7"/>
      <c r="H1335" s="7"/>
      <c r="I1335" s="7"/>
      <c r="J1335" s="7"/>
      <c r="K1335" s="7"/>
      <c r="L1335" s="10">
        <f>IFERROR(Table1[[#This Row],[Pack Sale Price]]*Table1[[#This Row],[Current Packs in Stock]],"")</f>
        <v>0</v>
      </c>
      <c r="M1335" s="10" t="str">
        <f>IFERROR(Table1[[#This Row],[Total Packs]]/(Table1[[#This Row],[Current Packs in Stock]]*Table1[[#This Row],[Qty per Pack]]),"")</f>
        <v/>
      </c>
      <c r="N1335" s="10">
        <f>Table1[[#This Row],[Total Packs]]-(Table1[[#This Row],[Total Packs]]*0.15)</f>
        <v>0</v>
      </c>
      <c r="O1335" s="10" t="str">
        <f>IFERROR(Table1[[#This Row],[Unit Sale Price]]-(Table1[[#This Row],[Unit Sale Price]]*0.15),"")</f>
        <v/>
      </c>
      <c r="P1335" s="12" t="str">
        <f>IFERROR(Table1[[#This Row],[Unit Sale Price]]-Table1[[#This Row],[Unit Purchase Price]],"")</f>
        <v/>
      </c>
    </row>
    <row r="1336" spans="1:16" ht="16.5" x14ac:dyDescent="0.3">
      <c r="A1336" s="6">
        <f t="shared" si="20"/>
        <v>1335</v>
      </c>
      <c r="B1336" s="7"/>
      <c r="C1336" s="7"/>
      <c r="D1336" s="7"/>
      <c r="E1336" s="7"/>
      <c r="F1336" s="7"/>
      <c r="G1336" s="7"/>
      <c r="H1336" s="7"/>
      <c r="I1336" s="7"/>
      <c r="J1336" s="7"/>
      <c r="K1336" s="7"/>
      <c r="L1336" s="10">
        <f>IFERROR(Table1[[#This Row],[Pack Sale Price]]*Table1[[#This Row],[Current Packs in Stock]],"")</f>
        <v>0</v>
      </c>
      <c r="M1336" s="10" t="str">
        <f>IFERROR(Table1[[#This Row],[Total Packs]]/(Table1[[#This Row],[Current Packs in Stock]]*Table1[[#This Row],[Qty per Pack]]),"")</f>
        <v/>
      </c>
      <c r="N1336" s="10">
        <f>Table1[[#This Row],[Total Packs]]-(Table1[[#This Row],[Total Packs]]*0.15)</f>
        <v>0</v>
      </c>
      <c r="O1336" s="10" t="str">
        <f>IFERROR(Table1[[#This Row],[Unit Sale Price]]-(Table1[[#This Row],[Unit Sale Price]]*0.15),"")</f>
        <v/>
      </c>
      <c r="P1336" s="12" t="str">
        <f>IFERROR(Table1[[#This Row],[Unit Sale Price]]-Table1[[#This Row],[Unit Purchase Price]],"")</f>
        <v/>
      </c>
    </row>
    <row r="1337" spans="1:16" ht="16.5" x14ac:dyDescent="0.3">
      <c r="A1337" s="6">
        <f t="shared" si="20"/>
        <v>1336</v>
      </c>
      <c r="B1337" s="7"/>
      <c r="C1337" s="7"/>
      <c r="D1337" s="7"/>
      <c r="E1337" s="7"/>
      <c r="F1337" s="7"/>
      <c r="G1337" s="7"/>
      <c r="H1337" s="7"/>
      <c r="I1337" s="7"/>
      <c r="J1337" s="7"/>
      <c r="K1337" s="7"/>
      <c r="L1337" s="10">
        <f>IFERROR(Table1[[#This Row],[Pack Sale Price]]*Table1[[#This Row],[Current Packs in Stock]],"")</f>
        <v>0</v>
      </c>
      <c r="M1337" s="10" t="str">
        <f>IFERROR(Table1[[#This Row],[Total Packs]]/(Table1[[#This Row],[Current Packs in Stock]]*Table1[[#This Row],[Qty per Pack]]),"")</f>
        <v/>
      </c>
      <c r="N1337" s="10">
        <f>Table1[[#This Row],[Total Packs]]-(Table1[[#This Row],[Total Packs]]*0.15)</f>
        <v>0</v>
      </c>
      <c r="O1337" s="10" t="str">
        <f>IFERROR(Table1[[#This Row],[Unit Sale Price]]-(Table1[[#This Row],[Unit Sale Price]]*0.15),"")</f>
        <v/>
      </c>
      <c r="P1337" s="12" t="str">
        <f>IFERROR(Table1[[#This Row],[Unit Sale Price]]-Table1[[#This Row],[Unit Purchase Price]],"")</f>
        <v/>
      </c>
    </row>
    <row r="1338" spans="1:16" ht="16.5" x14ac:dyDescent="0.3">
      <c r="A1338" s="6">
        <f t="shared" si="20"/>
        <v>1337</v>
      </c>
      <c r="B1338" s="7"/>
      <c r="C1338" s="7"/>
      <c r="D1338" s="7"/>
      <c r="E1338" s="7"/>
      <c r="F1338" s="7"/>
      <c r="G1338" s="7"/>
      <c r="H1338" s="7"/>
      <c r="I1338" s="7"/>
      <c r="J1338" s="7"/>
      <c r="K1338" s="7"/>
      <c r="L1338" s="10">
        <f>IFERROR(Table1[[#This Row],[Pack Sale Price]]*Table1[[#This Row],[Current Packs in Stock]],"")</f>
        <v>0</v>
      </c>
      <c r="M1338" s="10" t="str">
        <f>IFERROR(Table1[[#This Row],[Total Packs]]/(Table1[[#This Row],[Current Packs in Stock]]*Table1[[#This Row],[Qty per Pack]]),"")</f>
        <v/>
      </c>
      <c r="N1338" s="10">
        <f>Table1[[#This Row],[Total Packs]]-(Table1[[#This Row],[Total Packs]]*0.15)</f>
        <v>0</v>
      </c>
      <c r="O1338" s="10" t="str">
        <f>IFERROR(Table1[[#This Row],[Unit Sale Price]]-(Table1[[#This Row],[Unit Sale Price]]*0.15),"")</f>
        <v/>
      </c>
      <c r="P1338" s="12" t="str">
        <f>IFERROR(Table1[[#This Row],[Unit Sale Price]]-Table1[[#This Row],[Unit Purchase Price]],"")</f>
        <v/>
      </c>
    </row>
    <row r="1339" spans="1:16" ht="16.5" x14ac:dyDescent="0.3">
      <c r="A1339" s="6">
        <f t="shared" si="20"/>
        <v>1338</v>
      </c>
      <c r="B1339" s="7"/>
      <c r="C1339" s="7"/>
      <c r="D1339" s="7"/>
      <c r="E1339" s="7"/>
      <c r="F1339" s="7"/>
      <c r="G1339" s="7"/>
      <c r="H1339" s="7"/>
      <c r="I1339" s="7"/>
      <c r="J1339" s="7"/>
      <c r="K1339" s="7"/>
      <c r="L1339" s="10">
        <f>IFERROR(Table1[[#This Row],[Pack Sale Price]]*Table1[[#This Row],[Current Packs in Stock]],"")</f>
        <v>0</v>
      </c>
      <c r="M1339" s="10" t="str">
        <f>IFERROR(Table1[[#This Row],[Total Packs]]/(Table1[[#This Row],[Current Packs in Stock]]*Table1[[#This Row],[Qty per Pack]]),"")</f>
        <v/>
      </c>
      <c r="N1339" s="10">
        <f>Table1[[#This Row],[Total Packs]]-(Table1[[#This Row],[Total Packs]]*0.15)</f>
        <v>0</v>
      </c>
      <c r="O1339" s="10" t="str">
        <f>IFERROR(Table1[[#This Row],[Unit Sale Price]]-(Table1[[#This Row],[Unit Sale Price]]*0.15),"")</f>
        <v/>
      </c>
      <c r="P1339" s="12" t="str">
        <f>IFERROR(Table1[[#This Row],[Unit Sale Price]]-Table1[[#This Row],[Unit Purchase Price]],"")</f>
        <v/>
      </c>
    </row>
    <row r="1340" spans="1:16" ht="16.5" x14ac:dyDescent="0.3">
      <c r="A1340" s="6">
        <f t="shared" si="20"/>
        <v>1339</v>
      </c>
      <c r="B1340" s="7"/>
      <c r="C1340" s="7"/>
      <c r="D1340" s="7"/>
      <c r="E1340" s="7"/>
      <c r="F1340" s="7"/>
      <c r="G1340" s="7"/>
      <c r="H1340" s="7"/>
      <c r="I1340" s="7"/>
      <c r="J1340" s="7"/>
      <c r="K1340" s="7"/>
      <c r="L1340" s="10">
        <f>IFERROR(Table1[[#This Row],[Pack Sale Price]]*Table1[[#This Row],[Current Packs in Stock]],"")</f>
        <v>0</v>
      </c>
      <c r="M1340" s="10" t="str">
        <f>IFERROR(Table1[[#This Row],[Total Packs]]/(Table1[[#This Row],[Current Packs in Stock]]*Table1[[#This Row],[Qty per Pack]]),"")</f>
        <v/>
      </c>
      <c r="N1340" s="10">
        <f>Table1[[#This Row],[Total Packs]]-(Table1[[#This Row],[Total Packs]]*0.15)</f>
        <v>0</v>
      </c>
      <c r="O1340" s="10" t="str">
        <f>IFERROR(Table1[[#This Row],[Unit Sale Price]]-(Table1[[#This Row],[Unit Sale Price]]*0.15),"")</f>
        <v/>
      </c>
      <c r="P1340" s="12" t="str">
        <f>IFERROR(Table1[[#This Row],[Unit Sale Price]]-Table1[[#This Row],[Unit Purchase Price]],"")</f>
        <v/>
      </c>
    </row>
    <row r="1341" spans="1:16" ht="16.5" x14ac:dyDescent="0.3">
      <c r="A1341" s="6">
        <f t="shared" si="20"/>
        <v>1340</v>
      </c>
      <c r="B1341" s="7"/>
      <c r="C1341" s="7"/>
      <c r="D1341" s="7"/>
      <c r="E1341" s="7"/>
      <c r="F1341" s="7"/>
      <c r="G1341" s="7"/>
      <c r="H1341" s="7"/>
      <c r="I1341" s="7"/>
      <c r="J1341" s="7"/>
      <c r="K1341" s="7"/>
      <c r="L1341" s="10">
        <f>IFERROR(Table1[[#This Row],[Pack Sale Price]]*Table1[[#This Row],[Current Packs in Stock]],"")</f>
        <v>0</v>
      </c>
      <c r="M1341" s="10" t="str">
        <f>IFERROR(Table1[[#This Row],[Total Packs]]/(Table1[[#This Row],[Current Packs in Stock]]*Table1[[#This Row],[Qty per Pack]]),"")</f>
        <v/>
      </c>
      <c r="N1341" s="10">
        <f>Table1[[#This Row],[Total Packs]]-(Table1[[#This Row],[Total Packs]]*0.15)</f>
        <v>0</v>
      </c>
      <c r="O1341" s="10" t="str">
        <f>IFERROR(Table1[[#This Row],[Unit Sale Price]]-(Table1[[#This Row],[Unit Sale Price]]*0.15),"")</f>
        <v/>
      </c>
      <c r="P1341" s="12" t="str">
        <f>IFERROR(Table1[[#This Row],[Unit Sale Price]]-Table1[[#This Row],[Unit Purchase Price]],"")</f>
        <v/>
      </c>
    </row>
    <row r="1342" spans="1:16" ht="16.5" x14ac:dyDescent="0.3">
      <c r="A1342" s="6">
        <f t="shared" si="20"/>
        <v>1341</v>
      </c>
      <c r="B1342" s="7"/>
      <c r="C1342" s="7"/>
      <c r="D1342" s="7"/>
      <c r="E1342" s="7"/>
      <c r="F1342" s="7"/>
      <c r="G1342" s="7"/>
      <c r="H1342" s="7"/>
      <c r="I1342" s="7"/>
      <c r="J1342" s="7"/>
      <c r="K1342" s="7"/>
      <c r="L1342" s="10">
        <f>IFERROR(Table1[[#This Row],[Pack Sale Price]]*Table1[[#This Row],[Current Packs in Stock]],"")</f>
        <v>0</v>
      </c>
      <c r="M1342" s="10" t="str">
        <f>IFERROR(Table1[[#This Row],[Total Packs]]/(Table1[[#This Row],[Current Packs in Stock]]*Table1[[#This Row],[Qty per Pack]]),"")</f>
        <v/>
      </c>
      <c r="N1342" s="10">
        <f>Table1[[#This Row],[Total Packs]]-(Table1[[#This Row],[Total Packs]]*0.15)</f>
        <v>0</v>
      </c>
      <c r="O1342" s="10" t="str">
        <f>IFERROR(Table1[[#This Row],[Unit Sale Price]]-(Table1[[#This Row],[Unit Sale Price]]*0.15),"")</f>
        <v/>
      </c>
      <c r="P1342" s="12" t="str">
        <f>IFERROR(Table1[[#This Row],[Unit Sale Price]]-Table1[[#This Row],[Unit Purchase Price]],"")</f>
        <v/>
      </c>
    </row>
    <row r="1343" spans="1:16" ht="16.5" x14ac:dyDescent="0.3">
      <c r="A1343" s="6">
        <f t="shared" si="20"/>
        <v>1342</v>
      </c>
      <c r="B1343" s="7"/>
      <c r="C1343" s="7"/>
      <c r="D1343" s="7"/>
      <c r="E1343" s="7"/>
      <c r="F1343" s="7"/>
      <c r="G1343" s="7"/>
      <c r="H1343" s="7"/>
      <c r="I1343" s="7"/>
      <c r="J1343" s="7"/>
      <c r="K1343" s="7"/>
      <c r="L1343" s="10">
        <f>IFERROR(Table1[[#This Row],[Pack Sale Price]]*Table1[[#This Row],[Current Packs in Stock]],"")</f>
        <v>0</v>
      </c>
      <c r="M1343" s="10" t="str">
        <f>IFERROR(Table1[[#This Row],[Total Packs]]/(Table1[[#This Row],[Current Packs in Stock]]*Table1[[#This Row],[Qty per Pack]]),"")</f>
        <v/>
      </c>
      <c r="N1343" s="10">
        <f>Table1[[#This Row],[Total Packs]]-(Table1[[#This Row],[Total Packs]]*0.15)</f>
        <v>0</v>
      </c>
      <c r="O1343" s="10" t="str">
        <f>IFERROR(Table1[[#This Row],[Unit Sale Price]]-(Table1[[#This Row],[Unit Sale Price]]*0.15),"")</f>
        <v/>
      </c>
      <c r="P1343" s="12" t="str">
        <f>IFERROR(Table1[[#This Row],[Unit Sale Price]]-Table1[[#This Row],[Unit Purchase Price]],"")</f>
        <v/>
      </c>
    </row>
    <row r="1344" spans="1:16" ht="16.5" x14ac:dyDescent="0.3">
      <c r="A1344" s="6">
        <f t="shared" si="20"/>
        <v>1343</v>
      </c>
      <c r="B1344" s="7"/>
      <c r="C1344" s="7"/>
      <c r="D1344" s="7"/>
      <c r="E1344" s="7"/>
      <c r="F1344" s="7"/>
      <c r="G1344" s="7"/>
      <c r="H1344" s="7"/>
      <c r="I1344" s="7"/>
      <c r="J1344" s="7"/>
      <c r="K1344" s="7"/>
      <c r="L1344" s="10">
        <f>IFERROR(Table1[[#This Row],[Pack Sale Price]]*Table1[[#This Row],[Current Packs in Stock]],"")</f>
        <v>0</v>
      </c>
      <c r="M1344" s="10" t="str">
        <f>IFERROR(Table1[[#This Row],[Total Packs]]/(Table1[[#This Row],[Current Packs in Stock]]*Table1[[#This Row],[Qty per Pack]]),"")</f>
        <v/>
      </c>
      <c r="N1344" s="10">
        <f>Table1[[#This Row],[Total Packs]]-(Table1[[#This Row],[Total Packs]]*0.15)</f>
        <v>0</v>
      </c>
      <c r="O1344" s="10" t="str">
        <f>IFERROR(Table1[[#This Row],[Unit Sale Price]]-(Table1[[#This Row],[Unit Sale Price]]*0.15),"")</f>
        <v/>
      </c>
      <c r="P1344" s="12" t="str">
        <f>IFERROR(Table1[[#This Row],[Unit Sale Price]]-Table1[[#This Row],[Unit Purchase Price]],"")</f>
        <v/>
      </c>
    </row>
    <row r="1345" spans="1:16" ht="16.5" x14ac:dyDescent="0.3">
      <c r="A1345" s="6">
        <f t="shared" si="20"/>
        <v>1344</v>
      </c>
      <c r="B1345" s="7"/>
      <c r="C1345" s="7"/>
      <c r="D1345" s="7"/>
      <c r="E1345" s="7"/>
      <c r="F1345" s="7"/>
      <c r="G1345" s="7"/>
      <c r="H1345" s="7"/>
      <c r="I1345" s="7"/>
      <c r="J1345" s="7"/>
      <c r="K1345" s="7"/>
      <c r="L1345" s="10">
        <f>IFERROR(Table1[[#This Row],[Pack Sale Price]]*Table1[[#This Row],[Current Packs in Stock]],"")</f>
        <v>0</v>
      </c>
      <c r="M1345" s="10" t="str">
        <f>IFERROR(Table1[[#This Row],[Total Packs]]/(Table1[[#This Row],[Current Packs in Stock]]*Table1[[#This Row],[Qty per Pack]]),"")</f>
        <v/>
      </c>
      <c r="N1345" s="10">
        <f>Table1[[#This Row],[Total Packs]]-(Table1[[#This Row],[Total Packs]]*0.15)</f>
        <v>0</v>
      </c>
      <c r="O1345" s="10" t="str">
        <f>IFERROR(Table1[[#This Row],[Unit Sale Price]]-(Table1[[#This Row],[Unit Sale Price]]*0.15),"")</f>
        <v/>
      </c>
      <c r="P1345" s="12" t="str">
        <f>IFERROR(Table1[[#This Row],[Unit Sale Price]]-Table1[[#This Row],[Unit Purchase Price]],"")</f>
        <v/>
      </c>
    </row>
    <row r="1346" spans="1:16" ht="16.5" x14ac:dyDescent="0.3">
      <c r="A1346" s="6">
        <f t="shared" si="20"/>
        <v>1345</v>
      </c>
      <c r="B1346" s="7"/>
      <c r="C1346" s="7"/>
      <c r="D1346" s="7"/>
      <c r="E1346" s="7"/>
      <c r="F1346" s="7"/>
      <c r="G1346" s="7"/>
      <c r="H1346" s="7"/>
      <c r="I1346" s="7"/>
      <c r="J1346" s="7"/>
      <c r="K1346" s="7"/>
      <c r="L1346" s="10">
        <f>IFERROR(Table1[[#This Row],[Pack Sale Price]]*Table1[[#This Row],[Current Packs in Stock]],"")</f>
        <v>0</v>
      </c>
      <c r="M1346" s="10" t="str">
        <f>IFERROR(Table1[[#This Row],[Total Packs]]/(Table1[[#This Row],[Current Packs in Stock]]*Table1[[#This Row],[Qty per Pack]]),"")</f>
        <v/>
      </c>
      <c r="N1346" s="10">
        <f>Table1[[#This Row],[Total Packs]]-(Table1[[#This Row],[Total Packs]]*0.15)</f>
        <v>0</v>
      </c>
      <c r="O1346" s="10" t="str">
        <f>IFERROR(Table1[[#This Row],[Unit Sale Price]]-(Table1[[#This Row],[Unit Sale Price]]*0.15),"")</f>
        <v/>
      </c>
      <c r="P1346" s="12" t="str">
        <f>IFERROR(Table1[[#This Row],[Unit Sale Price]]-Table1[[#This Row],[Unit Purchase Price]],"")</f>
        <v/>
      </c>
    </row>
    <row r="1347" spans="1:16" ht="16.5" x14ac:dyDescent="0.3">
      <c r="A1347" s="6">
        <f t="shared" si="20"/>
        <v>1346</v>
      </c>
      <c r="B1347" s="7"/>
      <c r="C1347" s="7"/>
      <c r="D1347" s="7"/>
      <c r="E1347" s="7"/>
      <c r="F1347" s="7"/>
      <c r="G1347" s="7"/>
      <c r="H1347" s="7"/>
      <c r="I1347" s="7"/>
      <c r="J1347" s="7"/>
      <c r="K1347" s="7"/>
      <c r="L1347" s="10">
        <f>IFERROR(Table1[[#This Row],[Pack Sale Price]]*Table1[[#This Row],[Current Packs in Stock]],"")</f>
        <v>0</v>
      </c>
      <c r="M1347" s="10" t="str">
        <f>IFERROR(Table1[[#This Row],[Total Packs]]/(Table1[[#This Row],[Current Packs in Stock]]*Table1[[#This Row],[Qty per Pack]]),"")</f>
        <v/>
      </c>
      <c r="N1347" s="10">
        <f>Table1[[#This Row],[Total Packs]]-(Table1[[#This Row],[Total Packs]]*0.15)</f>
        <v>0</v>
      </c>
      <c r="O1347" s="10" t="str">
        <f>IFERROR(Table1[[#This Row],[Unit Sale Price]]-(Table1[[#This Row],[Unit Sale Price]]*0.15),"")</f>
        <v/>
      </c>
      <c r="P1347" s="12" t="str">
        <f>IFERROR(Table1[[#This Row],[Unit Sale Price]]-Table1[[#This Row],[Unit Purchase Price]],"")</f>
        <v/>
      </c>
    </row>
    <row r="1348" spans="1:16" ht="16.5" x14ac:dyDescent="0.3">
      <c r="A1348" s="6">
        <f t="shared" ref="A1348:A1411" si="21">A1347+1</f>
        <v>1347</v>
      </c>
      <c r="B1348" s="7"/>
      <c r="C1348" s="7"/>
      <c r="D1348" s="7"/>
      <c r="E1348" s="7"/>
      <c r="F1348" s="7"/>
      <c r="G1348" s="7"/>
      <c r="H1348" s="7"/>
      <c r="I1348" s="7"/>
      <c r="J1348" s="7"/>
      <c r="K1348" s="7"/>
      <c r="L1348" s="10">
        <f>IFERROR(Table1[[#This Row],[Pack Sale Price]]*Table1[[#This Row],[Current Packs in Stock]],"")</f>
        <v>0</v>
      </c>
      <c r="M1348" s="10" t="str">
        <f>IFERROR(Table1[[#This Row],[Total Packs]]/(Table1[[#This Row],[Current Packs in Stock]]*Table1[[#This Row],[Qty per Pack]]),"")</f>
        <v/>
      </c>
      <c r="N1348" s="10">
        <f>Table1[[#This Row],[Total Packs]]-(Table1[[#This Row],[Total Packs]]*0.15)</f>
        <v>0</v>
      </c>
      <c r="O1348" s="10" t="str">
        <f>IFERROR(Table1[[#This Row],[Unit Sale Price]]-(Table1[[#This Row],[Unit Sale Price]]*0.15),"")</f>
        <v/>
      </c>
      <c r="P1348" s="12" t="str">
        <f>IFERROR(Table1[[#This Row],[Unit Sale Price]]-Table1[[#This Row],[Unit Purchase Price]],"")</f>
        <v/>
      </c>
    </row>
    <row r="1349" spans="1:16" ht="16.5" x14ac:dyDescent="0.3">
      <c r="A1349" s="6">
        <f t="shared" si="21"/>
        <v>1348</v>
      </c>
      <c r="B1349" s="7"/>
      <c r="C1349" s="7"/>
      <c r="D1349" s="7"/>
      <c r="E1349" s="7"/>
      <c r="F1349" s="7"/>
      <c r="G1349" s="7"/>
      <c r="H1349" s="7"/>
      <c r="I1349" s="7"/>
      <c r="J1349" s="7"/>
      <c r="K1349" s="7"/>
      <c r="L1349" s="10">
        <f>IFERROR(Table1[[#This Row],[Pack Sale Price]]*Table1[[#This Row],[Current Packs in Stock]],"")</f>
        <v>0</v>
      </c>
      <c r="M1349" s="10" t="str">
        <f>IFERROR(Table1[[#This Row],[Total Packs]]/(Table1[[#This Row],[Current Packs in Stock]]*Table1[[#This Row],[Qty per Pack]]),"")</f>
        <v/>
      </c>
      <c r="N1349" s="10">
        <f>Table1[[#This Row],[Total Packs]]-(Table1[[#This Row],[Total Packs]]*0.15)</f>
        <v>0</v>
      </c>
      <c r="O1349" s="10" t="str">
        <f>IFERROR(Table1[[#This Row],[Unit Sale Price]]-(Table1[[#This Row],[Unit Sale Price]]*0.15),"")</f>
        <v/>
      </c>
      <c r="P1349" s="12" t="str">
        <f>IFERROR(Table1[[#This Row],[Unit Sale Price]]-Table1[[#This Row],[Unit Purchase Price]],"")</f>
        <v/>
      </c>
    </row>
    <row r="1350" spans="1:16" ht="16.5" x14ac:dyDescent="0.3">
      <c r="A1350" s="6">
        <f t="shared" si="21"/>
        <v>1349</v>
      </c>
      <c r="B1350" s="7"/>
      <c r="C1350" s="7"/>
      <c r="D1350" s="7"/>
      <c r="E1350" s="7"/>
      <c r="F1350" s="7"/>
      <c r="G1350" s="7"/>
      <c r="H1350" s="7"/>
      <c r="I1350" s="7"/>
      <c r="J1350" s="7"/>
      <c r="K1350" s="7"/>
      <c r="L1350" s="10">
        <f>IFERROR(Table1[[#This Row],[Pack Sale Price]]*Table1[[#This Row],[Current Packs in Stock]],"")</f>
        <v>0</v>
      </c>
      <c r="M1350" s="10" t="str">
        <f>IFERROR(Table1[[#This Row],[Total Packs]]/(Table1[[#This Row],[Current Packs in Stock]]*Table1[[#This Row],[Qty per Pack]]),"")</f>
        <v/>
      </c>
      <c r="N1350" s="10">
        <f>Table1[[#This Row],[Total Packs]]-(Table1[[#This Row],[Total Packs]]*0.15)</f>
        <v>0</v>
      </c>
      <c r="O1350" s="10" t="str">
        <f>IFERROR(Table1[[#This Row],[Unit Sale Price]]-(Table1[[#This Row],[Unit Sale Price]]*0.15),"")</f>
        <v/>
      </c>
      <c r="P1350" s="12" t="str">
        <f>IFERROR(Table1[[#This Row],[Unit Sale Price]]-Table1[[#This Row],[Unit Purchase Price]],"")</f>
        <v/>
      </c>
    </row>
    <row r="1351" spans="1:16" ht="16.5" x14ac:dyDescent="0.3">
      <c r="A1351" s="6">
        <f t="shared" si="21"/>
        <v>1350</v>
      </c>
      <c r="B1351" s="7"/>
      <c r="C1351" s="7"/>
      <c r="D1351" s="7"/>
      <c r="E1351" s="7"/>
      <c r="F1351" s="7"/>
      <c r="G1351" s="7"/>
      <c r="H1351" s="7"/>
      <c r="I1351" s="7"/>
      <c r="J1351" s="7"/>
      <c r="K1351" s="7"/>
      <c r="L1351" s="10">
        <f>IFERROR(Table1[[#This Row],[Pack Sale Price]]*Table1[[#This Row],[Current Packs in Stock]],"")</f>
        <v>0</v>
      </c>
      <c r="M1351" s="10" t="str">
        <f>IFERROR(Table1[[#This Row],[Total Packs]]/(Table1[[#This Row],[Current Packs in Stock]]*Table1[[#This Row],[Qty per Pack]]),"")</f>
        <v/>
      </c>
      <c r="N1351" s="10">
        <f>Table1[[#This Row],[Total Packs]]-(Table1[[#This Row],[Total Packs]]*0.15)</f>
        <v>0</v>
      </c>
      <c r="O1351" s="10" t="str">
        <f>IFERROR(Table1[[#This Row],[Unit Sale Price]]-(Table1[[#This Row],[Unit Sale Price]]*0.15),"")</f>
        <v/>
      </c>
      <c r="P1351" s="12" t="str">
        <f>IFERROR(Table1[[#This Row],[Unit Sale Price]]-Table1[[#This Row],[Unit Purchase Price]],"")</f>
        <v/>
      </c>
    </row>
    <row r="1352" spans="1:16" ht="16.5" x14ac:dyDescent="0.3">
      <c r="A1352" s="6">
        <f t="shared" si="21"/>
        <v>1351</v>
      </c>
      <c r="B1352" s="7"/>
      <c r="C1352" s="7"/>
      <c r="D1352" s="7"/>
      <c r="E1352" s="7"/>
      <c r="F1352" s="7"/>
      <c r="G1352" s="7"/>
      <c r="H1352" s="7"/>
      <c r="I1352" s="7"/>
      <c r="J1352" s="7"/>
      <c r="K1352" s="7"/>
      <c r="L1352" s="10">
        <f>IFERROR(Table1[[#This Row],[Pack Sale Price]]*Table1[[#This Row],[Current Packs in Stock]],"")</f>
        <v>0</v>
      </c>
      <c r="M1352" s="10" t="str">
        <f>IFERROR(Table1[[#This Row],[Total Packs]]/(Table1[[#This Row],[Current Packs in Stock]]*Table1[[#This Row],[Qty per Pack]]),"")</f>
        <v/>
      </c>
      <c r="N1352" s="10">
        <f>Table1[[#This Row],[Total Packs]]-(Table1[[#This Row],[Total Packs]]*0.15)</f>
        <v>0</v>
      </c>
      <c r="O1352" s="10" t="str">
        <f>IFERROR(Table1[[#This Row],[Unit Sale Price]]-(Table1[[#This Row],[Unit Sale Price]]*0.15),"")</f>
        <v/>
      </c>
      <c r="P1352" s="12" t="str">
        <f>IFERROR(Table1[[#This Row],[Unit Sale Price]]-Table1[[#This Row],[Unit Purchase Price]],"")</f>
        <v/>
      </c>
    </row>
    <row r="1353" spans="1:16" ht="16.5" x14ac:dyDescent="0.3">
      <c r="A1353" s="6">
        <f t="shared" si="21"/>
        <v>1352</v>
      </c>
      <c r="B1353" s="7"/>
      <c r="C1353" s="7"/>
      <c r="D1353" s="7"/>
      <c r="E1353" s="7"/>
      <c r="F1353" s="7"/>
      <c r="G1353" s="7"/>
      <c r="H1353" s="7"/>
      <c r="I1353" s="7"/>
      <c r="J1353" s="7"/>
      <c r="K1353" s="7"/>
      <c r="L1353" s="10">
        <f>IFERROR(Table1[[#This Row],[Pack Sale Price]]*Table1[[#This Row],[Current Packs in Stock]],"")</f>
        <v>0</v>
      </c>
      <c r="M1353" s="10" t="str">
        <f>IFERROR(Table1[[#This Row],[Total Packs]]/(Table1[[#This Row],[Current Packs in Stock]]*Table1[[#This Row],[Qty per Pack]]),"")</f>
        <v/>
      </c>
      <c r="N1353" s="10">
        <f>Table1[[#This Row],[Total Packs]]-(Table1[[#This Row],[Total Packs]]*0.15)</f>
        <v>0</v>
      </c>
      <c r="O1353" s="10" t="str">
        <f>IFERROR(Table1[[#This Row],[Unit Sale Price]]-(Table1[[#This Row],[Unit Sale Price]]*0.15),"")</f>
        <v/>
      </c>
      <c r="P1353" s="12" t="str">
        <f>IFERROR(Table1[[#This Row],[Unit Sale Price]]-Table1[[#This Row],[Unit Purchase Price]],"")</f>
        <v/>
      </c>
    </row>
    <row r="1354" spans="1:16" ht="16.5" x14ac:dyDescent="0.3">
      <c r="A1354" s="6">
        <f t="shared" si="21"/>
        <v>1353</v>
      </c>
      <c r="B1354" s="7"/>
      <c r="C1354" s="7"/>
      <c r="D1354" s="7"/>
      <c r="E1354" s="7"/>
      <c r="F1354" s="7"/>
      <c r="G1354" s="7"/>
      <c r="H1354" s="7"/>
      <c r="I1354" s="7"/>
      <c r="J1354" s="7"/>
      <c r="K1354" s="7"/>
      <c r="L1354" s="10">
        <f>IFERROR(Table1[[#This Row],[Pack Sale Price]]*Table1[[#This Row],[Current Packs in Stock]],"")</f>
        <v>0</v>
      </c>
      <c r="M1354" s="10" t="str">
        <f>IFERROR(Table1[[#This Row],[Total Packs]]/(Table1[[#This Row],[Current Packs in Stock]]*Table1[[#This Row],[Qty per Pack]]),"")</f>
        <v/>
      </c>
      <c r="N1354" s="10">
        <f>Table1[[#This Row],[Total Packs]]-(Table1[[#This Row],[Total Packs]]*0.15)</f>
        <v>0</v>
      </c>
      <c r="O1354" s="10" t="str">
        <f>IFERROR(Table1[[#This Row],[Unit Sale Price]]-(Table1[[#This Row],[Unit Sale Price]]*0.15),"")</f>
        <v/>
      </c>
      <c r="P1354" s="12" t="str">
        <f>IFERROR(Table1[[#This Row],[Unit Sale Price]]-Table1[[#This Row],[Unit Purchase Price]],"")</f>
        <v/>
      </c>
    </row>
    <row r="1355" spans="1:16" ht="16.5" x14ac:dyDescent="0.3">
      <c r="A1355" s="6">
        <f t="shared" si="21"/>
        <v>1354</v>
      </c>
      <c r="B1355" s="7"/>
      <c r="C1355" s="7"/>
      <c r="D1355" s="7"/>
      <c r="E1355" s="7"/>
      <c r="F1355" s="7"/>
      <c r="G1355" s="7"/>
      <c r="H1355" s="7"/>
      <c r="I1355" s="7"/>
      <c r="J1355" s="7"/>
      <c r="K1355" s="7"/>
      <c r="L1355" s="10">
        <f>IFERROR(Table1[[#This Row],[Pack Sale Price]]*Table1[[#This Row],[Current Packs in Stock]],"")</f>
        <v>0</v>
      </c>
      <c r="M1355" s="10" t="str">
        <f>IFERROR(Table1[[#This Row],[Total Packs]]/(Table1[[#This Row],[Current Packs in Stock]]*Table1[[#This Row],[Qty per Pack]]),"")</f>
        <v/>
      </c>
      <c r="N1355" s="10">
        <f>Table1[[#This Row],[Total Packs]]-(Table1[[#This Row],[Total Packs]]*0.15)</f>
        <v>0</v>
      </c>
      <c r="O1355" s="10" t="str">
        <f>IFERROR(Table1[[#This Row],[Unit Sale Price]]-(Table1[[#This Row],[Unit Sale Price]]*0.15),"")</f>
        <v/>
      </c>
      <c r="P1355" s="12" t="str">
        <f>IFERROR(Table1[[#This Row],[Unit Sale Price]]-Table1[[#This Row],[Unit Purchase Price]],"")</f>
        <v/>
      </c>
    </row>
    <row r="1356" spans="1:16" ht="16.5" x14ac:dyDescent="0.3">
      <c r="A1356" s="6">
        <f t="shared" si="21"/>
        <v>1355</v>
      </c>
      <c r="B1356" s="7"/>
      <c r="C1356" s="7"/>
      <c r="D1356" s="7"/>
      <c r="E1356" s="7"/>
      <c r="F1356" s="7"/>
      <c r="G1356" s="7"/>
      <c r="H1356" s="7"/>
      <c r="I1356" s="7"/>
      <c r="J1356" s="7"/>
      <c r="K1356" s="7"/>
      <c r="L1356" s="10">
        <f>IFERROR(Table1[[#This Row],[Pack Sale Price]]*Table1[[#This Row],[Current Packs in Stock]],"")</f>
        <v>0</v>
      </c>
      <c r="M1356" s="10" t="str">
        <f>IFERROR(Table1[[#This Row],[Total Packs]]/(Table1[[#This Row],[Current Packs in Stock]]*Table1[[#This Row],[Qty per Pack]]),"")</f>
        <v/>
      </c>
      <c r="N1356" s="10">
        <f>Table1[[#This Row],[Total Packs]]-(Table1[[#This Row],[Total Packs]]*0.15)</f>
        <v>0</v>
      </c>
      <c r="O1356" s="10" t="str">
        <f>IFERROR(Table1[[#This Row],[Unit Sale Price]]-(Table1[[#This Row],[Unit Sale Price]]*0.15),"")</f>
        <v/>
      </c>
      <c r="P1356" s="12" t="str">
        <f>IFERROR(Table1[[#This Row],[Unit Sale Price]]-Table1[[#This Row],[Unit Purchase Price]],"")</f>
        <v/>
      </c>
    </row>
    <row r="1357" spans="1:16" ht="16.5" x14ac:dyDescent="0.3">
      <c r="A1357" s="6">
        <f t="shared" si="21"/>
        <v>1356</v>
      </c>
      <c r="B1357" s="7"/>
      <c r="C1357" s="7"/>
      <c r="D1357" s="7"/>
      <c r="E1357" s="7"/>
      <c r="F1357" s="7"/>
      <c r="G1357" s="7"/>
      <c r="H1357" s="7"/>
      <c r="I1357" s="7"/>
      <c r="J1357" s="7"/>
      <c r="K1357" s="7"/>
      <c r="L1357" s="10">
        <f>IFERROR(Table1[[#This Row],[Pack Sale Price]]*Table1[[#This Row],[Current Packs in Stock]],"")</f>
        <v>0</v>
      </c>
      <c r="M1357" s="10" t="str">
        <f>IFERROR(Table1[[#This Row],[Total Packs]]/(Table1[[#This Row],[Current Packs in Stock]]*Table1[[#This Row],[Qty per Pack]]),"")</f>
        <v/>
      </c>
      <c r="N1357" s="10">
        <f>Table1[[#This Row],[Total Packs]]-(Table1[[#This Row],[Total Packs]]*0.15)</f>
        <v>0</v>
      </c>
      <c r="O1357" s="10" t="str">
        <f>IFERROR(Table1[[#This Row],[Unit Sale Price]]-(Table1[[#This Row],[Unit Sale Price]]*0.15),"")</f>
        <v/>
      </c>
      <c r="P1357" s="12" t="str">
        <f>IFERROR(Table1[[#This Row],[Unit Sale Price]]-Table1[[#This Row],[Unit Purchase Price]],"")</f>
        <v/>
      </c>
    </row>
    <row r="1358" spans="1:16" ht="16.5" x14ac:dyDescent="0.3">
      <c r="A1358" s="6">
        <f t="shared" si="21"/>
        <v>1357</v>
      </c>
      <c r="B1358" s="7"/>
      <c r="C1358" s="7"/>
      <c r="D1358" s="7"/>
      <c r="E1358" s="7"/>
      <c r="F1358" s="7"/>
      <c r="G1358" s="7"/>
      <c r="H1358" s="7"/>
      <c r="I1358" s="7"/>
      <c r="J1358" s="7"/>
      <c r="K1358" s="7"/>
      <c r="L1358" s="10">
        <f>IFERROR(Table1[[#This Row],[Pack Sale Price]]*Table1[[#This Row],[Current Packs in Stock]],"")</f>
        <v>0</v>
      </c>
      <c r="M1358" s="10" t="str">
        <f>IFERROR(Table1[[#This Row],[Total Packs]]/(Table1[[#This Row],[Current Packs in Stock]]*Table1[[#This Row],[Qty per Pack]]),"")</f>
        <v/>
      </c>
      <c r="N1358" s="10">
        <f>Table1[[#This Row],[Total Packs]]-(Table1[[#This Row],[Total Packs]]*0.15)</f>
        <v>0</v>
      </c>
      <c r="O1358" s="10" t="str">
        <f>IFERROR(Table1[[#This Row],[Unit Sale Price]]-(Table1[[#This Row],[Unit Sale Price]]*0.15),"")</f>
        <v/>
      </c>
      <c r="P1358" s="12" t="str">
        <f>IFERROR(Table1[[#This Row],[Unit Sale Price]]-Table1[[#This Row],[Unit Purchase Price]],"")</f>
        <v/>
      </c>
    </row>
    <row r="1359" spans="1:16" ht="16.5" x14ac:dyDescent="0.3">
      <c r="A1359" s="6">
        <f t="shared" si="21"/>
        <v>1358</v>
      </c>
      <c r="B1359" s="7"/>
      <c r="C1359" s="7"/>
      <c r="D1359" s="7"/>
      <c r="E1359" s="7"/>
      <c r="F1359" s="7"/>
      <c r="G1359" s="7"/>
      <c r="H1359" s="7"/>
      <c r="I1359" s="7"/>
      <c r="J1359" s="7"/>
      <c r="K1359" s="7"/>
      <c r="L1359" s="10">
        <f>IFERROR(Table1[[#This Row],[Pack Sale Price]]*Table1[[#This Row],[Current Packs in Stock]],"")</f>
        <v>0</v>
      </c>
      <c r="M1359" s="10" t="str">
        <f>IFERROR(Table1[[#This Row],[Total Packs]]/(Table1[[#This Row],[Current Packs in Stock]]*Table1[[#This Row],[Qty per Pack]]),"")</f>
        <v/>
      </c>
      <c r="N1359" s="10">
        <f>Table1[[#This Row],[Total Packs]]-(Table1[[#This Row],[Total Packs]]*0.15)</f>
        <v>0</v>
      </c>
      <c r="O1359" s="10" t="str">
        <f>IFERROR(Table1[[#This Row],[Unit Sale Price]]-(Table1[[#This Row],[Unit Sale Price]]*0.15),"")</f>
        <v/>
      </c>
      <c r="P1359" s="12" t="str">
        <f>IFERROR(Table1[[#This Row],[Unit Sale Price]]-Table1[[#This Row],[Unit Purchase Price]],"")</f>
        <v/>
      </c>
    </row>
    <row r="1360" spans="1:16" ht="16.5" x14ac:dyDescent="0.3">
      <c r="A1360" s="6">
        <f t="shared" si="21"/>
        <v>1359</v>
      </c>
      <c r="B1360" s="7"/>
      <c r="C1360" s="7"/>
      <c r="D1360" s="7"/>
      <c r="E1360" s="7"/>
      <c r="F1360" s="7"/>
      <c r="G1360" s="7"/>
      <c r="H1360" s="7"/>
      <c r="I1360" s="7"/>
      <c r="J1360" s="7"/>
      <c r="K1360" s="7"/>
      <c r="L1360" s="10">
        <f>IFERROR(Table1[[#This Row],[Pack Sale Price]]*Table1[[#This Row],[Current Packs in Stock]],"")</f>
        <v>0</v>
      </c>
      <c r="M1360" s="10" t="str">
        <f>IFERROR(Table1[[#This Row],[Total Packs]]/(Table1[[#This Row],[Current Packs in Stock]]*Table1[[#This Row],[Qty per Pack]]),"")</f>
        <v/>
      </c>
      <c r="N1360" s="10">
        <f>Table1[[#This Row],[Total Packs]]-(Table1[[#This Row],[Total Packs]]*0.15)</f>
        <v>0</v>
      </c>
      <c r="O1360" s="10" t="str">
        <f>IFERROR(Table1[[#This Row],[Unit Sale Price]]-(Table1[[#This Row],[Unit Sale Price]]*0.15),"")</f>
        <v/>
      </c>
      <c r="P1360" s="12" t="str">
        <f>IFERROR(Table1[[#This Row],[Unit Sale Price]]-Table1[[#This Row],[Unit Purchase Price]],"")</f>
        <v/>
      </c>
    </row>
    <row r="1361" spans="1:16" ht="16.5" x14ac:dyDescent="0.3">
      <c r="A1361" s="6">
        <f t="shared" si="21"/>
        <v>1360</v>
      </c>
      <c r="B1361" s="7"/>
      <c r="C1361" s="7"/>
      <c r="D1361" s="7"/>
      <c r="E1361" s="7"/>
      <c r="F1361" s="7"/>
      <c r="G1361" s="7"/>
      <c r="H1361" s="7"/>
      <c r="I1361" s="7"/>
      <c r="J1361" s="7"/>
      <c r="K1361" s="7"/>
      <c r="L1361" s="10">
        <f>IFERROR(Table1[[#This Row],[Pack Sale Price]]*Table1[[#This Row],[Current Packs in Stock]],"")</f>
        <v>0</v>
      </c>
      <c r="M1361" s="10" t="str">
        <f>IFERROR(Table1[[#This Row],[Total Packs]]/(Table1[[#This Row],[Current Packs in Stock]]*Table1[[#This Row],[Qty per Pack]]),"")</f>
        <v/>
      </c>
      <c r="N1361" s="10">
        <f>Table1[[#This Row],[Total Packs]]-(Table1[[#This Row],[Total Packs]]*0.15)</f>
        <v>0</v>
      </c>
      <c r="O1361" s="10" t="str">
        <f>IFERROR(Table1[[#This Row],[Unit Sale Price]]-(Table1[[#This Row],[Unit Sale Price]]*0.15),"")</f>
        <v/>
      </c>
      <c r="P1361" s="12" t="str">
        <f>IFERROR(Table1[[#This Row],[Unit Sale Price]]-Table1[[#This Row],[Unit Purchase Price]],"")</f>
        <v/>
      </c>
    </row>
    <row r="1362" spans="1:16" ht="16.5" x14ac:dyDescent="0.3">
      <c r="A1362" s="6">
        <f t="shared" si="21"/>
        <v>1361</v>
      </c>
      <c r="B1362" s="7"/>
      <c r="C1362" s="7"/>
      <c r="D1362" s="7"/>
      <c r="E1362" s="7"/>
      <c r="F1362" s="7"/>
      <c r="G1362" s="7"/>
      <c r="H1362" s="7"/>
      <c r="I1362" s="7"/>
      <c r="J1362" s="7"/>
      <c r="K1362" s="7"/>
      <c r="L1362" s="10">
        <f>IFERROR(Table1[[#This Row],[Pack Sale Price]]*Table1[[#This Row],[Current Packs in Stock]],"")</f>
        <v>0</v>
      </c>
      <c r="M1362" s="10" t="str">
        <f>IFERROR(Table1[[#This Row],[Total Packs]]/(Table1[[#This Row],[Current Packs in Stock]]*Table1[[#This Row],[Qty per Pack]]),"")</f>
        <v/>
      </c>
      <c r="N1362" s="10">
        <f>Table1[[#This Row],[Total Packs]]-(Table1[[#This Row],[Total Packs]]*0.15)</f>
        <v>0</v>
      </c>
      <c r="O1362" s="10" t="str">
        <f>IFERROR(Table1[[#This Row],[Unit Sale Price]]-(Table1[[#This Row],[Unit Sale Price]]*0.15),"")</f>
        <v/>
      </c>
      <c r="P1362" s="12" t="str">
        <f>IFERROR(Table1[[#This Row],[Unit Sale Price]]-Table1[[#This Row],[Unit Purchase Price]],"")</f>
        <v/>
      </c>
    </row>
    <row r="1363" spans="1:16" ht="16.5" x14ac:dyDescent="0.3">
      <c r="A1363" s="6">
        <f t="shared" si="21"/>
        <v>1362</v>
      </c>
      <c r="B1363" s="7"/>
      <c r="C1363" s="7"/>
      <c r="D1363" s="7"/>
      <c r="E1363" s="7"/>
      <c r="F1363" s="7"/>
      <c r="G1363" s="7"/>
      <c r="H1363" s="7"/>
      <c r="I1363" s="7"/>
      <c r="J1363" s="7"/>
      <c r="K1363" s="7"/>
      <c r="L1363" s="10">
        <f>IFERROR(Table1[[#This Row],[Pack Sale Price]]*Table1[[#This Row],[Current Packs in Stock]],"")</f>
        <v>0</v>
      </c>
      <c r="M1363" s="10" t="str">
        <f>IFERROR(Table1[[#This Row],[Total Packs]]/(Table1[[#This Row],[Current Packs in Stock]]*Table1[[#This Row],[Qty per Pack]]),"")</f>
        <v/>
      </c>
      <c r="N1363" s="10">
        <f>Table1[[#This Row],[Total Packs]]-(Table1[[#This Row],[Total Packs]]*0.15)</f>
        <v>0</v>
      </c>
      <c r="O1363" s="10" t="str">
        <f>IFERROR(Table1[[#This Row],[Unit Sale Price]]-(Table1[[#This Row],[Unit Sale Price]]*0.15),"")</f>
        <v/>
      </c>
      <c r="P1363" s="12" t="str">
        <f>IFERROR(Table1[[#This Row],[Unit Sale Price]]-Table1[[#This Row],[Unit Purchase Price]],"")</f>
        <v/>
      </c>
    </row>
    <row r="1364" spans="1:16" ht="16.5" x14ac:dyDescent="0.3">
      <c r="A1364" s="6">
        <f t="shared" si="21"/>
        <v>1363</v>
      </c>
      <c r="B1364" s="7"/>
      <c r="C1364" s="7"/>
      <c r="D1364" s="7"/>
      <c r="E1364" s="7"/>
      <c r="F1364" s="7"/>
      <c r="G1364" s="7"/>
      <c r="H1364" s="7"/>
      <c r="I1364" s="7"/>
      <c r="J1364" s="7"/>
      <c r="K1364" s="7"/>
      <c r="L1364" s="10">
        <f>IFERROR(Table1[[#This Row],[Pack Sale Price]]*Table1[[#This Row],[Current Packs in Stock]],"")</f>
        <v>0</v>
      </c>
      <c r="M1364" s="10" t="str">
        <f>IFERROR(Table1[[#This Row],[Total Packs]]/(Table1[[#This Row],[Current Packs in Stock]]*Table1[[#This Row],[Qty per Pack]]),"")</f>
        <v/>
      </c>
      <c r="N1364" s="10">
        <f>Table1[[#This Row],[Total Packs]]-(Table1[[#This Row],[Total Packs]]*0.15)</f>
        <v>0</v>
      </c>
      <c r="O1364" s="10" t="str">
        <f>IFERROR(Table1[[#This Row],[Unit Sale Price]]-(Table1[[#This Row],[Unit Sale Price]]*0.15),"")</f>
        <v/>
      </c>
      <c r="P1364" s="12" t="str">
        <f>IFERROR(Table1[[#This Row],[Unit Sale Price]]-Table1[[#This Row],[Unit Purchase Price]],"")</f>
        <v/>
      </c>
    </row>
    <row r="1365" spans="1:16" ht="16.5" x14ac:dyDescent="0.3">
      <c r="A1365" s="6">
        <f t="shared" si="21"/>
        <v>1364</v>
      </c>
      <c r="B1365" s="7"/>
      <c r="C1365" s="7"/>
      <c r="D1365" s="7"/>
      <c r="E1365" s="7"/>
      <c r="F1365" s="7"/>
      <c r="G1365" s="7"/>
      <c r="H1365" s="7"/>
      <c r="I1365" s="7"/>
      <c r="J1365" s="7"/>
      <c r="K1365" s="7"/>
      <c r="L1365" s="10">
        <f>IFERROR(Table1[[#This Row],[Pack Sale Price]]*Table1[[#This Row],[Current Packs in Stock]],"")</f>
        <v>0</v>
      </c>
      <c r="M1365" s="10" t="str">
        <f>IFERROR(Table1[[#This Row],[Total Packs]]/(Table1[[#This Row],[Current Packs in Stock]]*Table1[[#This Row],[Qty per Pack]]),"")</f>
        <v/>
      </c>
      <c r="N1365" s="10">
        <f>Table1[[#This Row],[Total Packs]]-(Table1[[#This Row],[Total Packs]]*0.15)</f>
        <v>0</v>
      </c>
      <c r="O1365" s="10" t="str">
        <f>IFERROR(Table1[[#This Row],[Unit Sale Price]]-(Table1[[#This Row],[Unit Sale Price]]*0.15),"")</f>
        <v/>
      </c>
      <c r="P1365" s="12" t="str">
        <f>IFERROR(Table1[[#This Row],[Unit Sale Price]]-Table1[[#This Row],[Unit Purchase Price]],"")</f>
        <v/>
      </c>
    </row>
    <row r="1366" spans="1:16" ht="16.5" x14ac:dyDescent="0.3">
      <c r="A1366" s="6">
        <f t="shared" si="21"/>
        <v>1365</v>
      </c>
      <c r="B1366" s="7"/>
      <c r="C1366" s="7"/>
      <c r="D1366" s="7"/>
      <c r="E1366" s="7"/>
      <c r="F1366" s="7"/>
      <c r="G1366" s="7"/>
      <c r="H1366" s="7"/>
      <c r="I1366" s="7"/>
      <c r="J1366" s="7"/>
      <c r="K1366" s="7"/>
      <c r="L1366" s="10">
        <f>IFERROR(Table1[[#This Row],[Pack Sale Price]]*Table1[[#This Row],[Current Packs in Stock]],"")</f>
        <v>0</v>
      </c>
      <c r="M1366" s="10" t="str">
        <f>IFERROR(Table1[[#This Row],[Total Packs]]/(Table1[[#This Row],[Current Packs in Stock]]*Table1[[#This Row],[Qty per Pack]]),"")</f>
        <v/>
      </c>
      <c r="N1366" s="10">
        <f>Table1[[#This Row],[Total Packs]]-(Table1[[#This Row],[Total Packs]]*0.15)</f>
        <v>0</v>
      </c>
      <c r="O1366" s="10" t="str">
        <f>IFERROR(Table1[[#This Row],[Unit Sale Price]]-(Table1[[#This Row],[Unit Sale Price]]*0.15),"")</f>
        <v/>
      </c>
      <c r="P1366" s="12" t="str">
        <f>IFERROR(Table1[[#This Row],[Unit Sale Price]]-Table1[[#This Row],[Unit Purchase Price]],"")</f>
        <v/>
      </c>
    </row>
    <row r="1367" spans="1:16" ht="16.5" x14ac:dyDescent="0.3">
      <c r="A1367" s="6">
        <f t="shared" si="21"/>
        <v>1366</v>
      </c>
      <c r="B1367" s="7"/>
      <c r="C1367" s="7"/>
      <c r="D1367" s="7"/>
      <c r="E1367" s="7"/>
      <c r="F1367" s="7"/>
      <c r="G1367" s="7"/>
      <c r="H1367" s="7"/>
      <c r="I1367" s="7"/>
      <c r="J1367" s="7"/>
      <c r="K1367" s="7"/>
      <c r="L1367" s="10">
        <f>IFERROR(Table1[[#This Row],[Pack Sale Price]]*Table1[[#This Row],[Current Packs in Stock]],"")</f>
        <v>0</v>
      </c>
      <c r="M1367" s="10" t="str">
        <f>IFERROR(Table1[[#This Row],[Total Packs]]/(Table1[[#This Row],[Current Packs in Stock]]*Table1[[#This Row],[Qty per Pack]]),"")</f>
        <v/>
      </c>
      <c r="N1367" s="10">
        <f>Table1[[#This Row],[Total Packs]]-(Table1[[#This Row],[Total Packs]]*0.15)</f>
        <v>0</v>
      </c>
      <c r="O1367" s="10" t="str">
        <f>IFERROR(Table1[[#This Row],[Unit Sale Price]]-(Table1[[#This Row],[Unit Sale Price]]*0.15),"")</f>
        <v/>
      </c>
      <c r="P1367" s="12" t="str">
        <f>IFERROR(Table1[[#This Row],[Unit Sale Price]]-Table1[[#This Row],[Unit Purchase Price]],"")</f>
        <v/>
      </c>
    </row>
    <row r="1368" spans="1:16" ht="16.5" x14ac:dyDescent="0.3">
      <c r="A1368" s="6">
        <f t="shared" si="21"/>
        <v>1367</v>
      </c>
      <c r="B1368" s="7"/>
      <c r="C1368" s="7"/>
      <c r="D1368" s="7"/>
      <c r="E1368" s="7"/>
      <c r="F1368" s="7"/>
      <c r="G1368" s="7"/>
      <c r="H1368" s="7"/>
      <c r="I1368" s="7"/>
      <c r="J1368" s="7"/>
      <c r="K1368" s="7"/>
      <c r="L1368" s="10">
        <f>IFERROR(Table1[[#This Row],[Pack Sale Price]]*Table1[[#This Row],[Current Packs in Stock]],"")</f>
        <v>0</v>
      </c>
      <c r="M1368" s="10" t="str">
        <f>IFERROR(Table1[[#This Row],[Total Packs]]/(Table1[[#This Row],[Current Packs in Stock]]*Table1[[#This Row],[Qty per Pack]]),"")</f>
        <v/>
      </c>
      <c r="N1368" s="10">
        <f>Table1[[#This Row],[Total Packs]]-(Table1[[#This Row],[Total Packs]]*0.15)</f>
        <v>0</v>
      </c>
      <c r="O1368" s="10" t="str">
        <f>IFERROR(Table1[[#This Row],[Unit Sale Price]]-(Table1[[#This Row],[Unit Sale Price]]*0.15),"")</f>
        <v/>
      </c>
      <c r="P1368" s="12" t="str">
        <f>IFERROR(Table1[[#This Row],[Unit Sale Price]]-Table1[[#This Row],[Unit Purchase Price]],"")</f>
        <v/>
      </c>
    </row>
    <row r="1369" spans="1:16" ht="16.5" x14ac:dyDescent="0.3">
      <c r="A1369" s="6">
        <f t="shared" si="21"/>
        <v>1368</v>
      </c>
      <c r="B1369" s="7"/>
      <c r="C1369" s="7"/>
      <c r="D1369" s="7"/>
      <c r="E1369" s="7"/>
      <c r="F1369" s="7"/>
      <c r="G1369" s="7"/>
      <c r="H1369" s="7"/>
      <c r="I1369" s="7"/>
      <c r="J1369" s="7"/>
      <c r="K1369" s="7"/>
      <c r="L1369" s="10">
        <f>IFERROR(Table1[[#This Row],[Pack Sale Price]]*Table1[[#This Row],[Current Packs in Stock]],"")</f>
        <v>0</v>
      </c>
      <c r="M1369" s="10" t="str">
        <f>IFERROR(Table1[[#This Row],[Total Packs]]/(Table1[[#This Row],[Current Packs in Stock]]*Table1[[#This Row],[Qty per Pack]]),"")</f>
        <v/>
      </c>
      <c r="N1369" s="10">
        <f>Table1[[#This Row],[Total Packs]]-(Table1[[#This Row],[Total Packs]]*0.15)</f>
        <v>0</v>
      </c>
      <c r="O1369" s="10" t="str">
        <f>IFERROR(Table1[[#This Row],[Unit Sale Price]]-(Table1[[#This Row],[Unit Sale Price]]*0.15),"")</f>
        <v/>
      </c>
      <c r="P1369" s="12" t="str">
        <f>IFERROR(Table1[[#This Row],[Unit Sale Price]]-Table1[[#This Row],[Unit Purchase Price]],"")</f>
        <v/>
      </c>
    </row>
    <row r="1370" spans="1:16" ht="16.5" x14ac:dyDescent="0.3">
      <c r="A1370" s="6">
        <f t="shared" si="21"/>
        <v>1369</v>
      </c>
      <c r="B1370" s="7"/>
      <c r="C1370" s="7"/>
      <c r="D1370" s="7"/>
      <c r="E1370" s="7"/>
      <c r="F1370" s="7"/>
      <c r="G1370" s="7"/>
      <c r="H1370" s="7"/>
      <c r="I1370" s="7"/>
      <c r="J1370" s="7"/>
      <c r="K1370" s="7"/>
      <c r="L1370" s="10">
        <f>IFERROR(Table1[[#This Row],[Pack Sale Price]]*Table1[[#This Row],[Current Packs in Stock]],"")</f>
        <v>0</v>
      </c>
      <c r="M1370" s="10" t="str">
        <f>IFERROR(Table1[[#This Row],[Total Packs]]/(Table1[[#This Row],[Current Packs in Stock]]*Table1[[#This Row],[Qty per Pack]]),"")</f>
        <v/>
      </c>
      <c r="N1370" s="10">
        <f>Table1[[#This Row],[Total Packs]]-(Table1[[#This Row],[Total Packs]]*0.15)</f>
        <v>0</v>
      </c>
      <c r="O1370" s="10" t="str">
        <f>IFERROR(Table1[[#This Row],[Unit Sale Price]]-(Table1[[#This Row],[Unit Sale Price]]*0.15),"")</f>
        <v/>
      </c>
      <c r="P1370" s="12" t="str">
        <f>IFERROR(Table1[[#This Row],[Unit Sale Price]]-Table1[[#This Row],[Unit Purchase Price]],"")</f>
        <v/>
      </c>
    </row>
    <row r="1371" spans="1:16" ht="16.5" x14ac:dyDescent="0.3">
      <c r="A1371" s="6">
        <f t="shared" si="21"/>
        <v>1370</v>
      </c>
      <c r="B1371" s="7"/>
      <c r="C1371" s="7"/>
      <c r="D1371" s="7"/>
      <c r="E1371" s="7"/>
      <c r="F1371" s="7"/>
      <c r="G1371" s="7"/>
      <c r="H1371" s="7"/>
      <c r="I1371" s="7"/>
      <c r="J1371" s="7"/>
      <c r="K1371" s="7"/>
      <c r="L1371" s="10">
        <f>IFERROR(Table1[[#This Row],[Pack Sale Price]]*Table1[[#This Row],[Current Packs in Stock]],"")</f>
        <v>0</v>
      </c>
      <c r="M1371" s="10" t="str">
        <f>IFERROR(Table1[[#This Row],[Total Packs]]/(Table1[[#This Row],[Current Packs in Stock]]*Table1[[#This Row],[Qty per Pack]]),"")</f>
        <v/>
      </c>
      <c r="N1371" s="10">
        <f>Table1[[#This Row],[Total Packs]]-(Table1[[#This Row],[Total Packs]]*0.15)</f>
        <v>0</v>
      </c>
      <c r="O1371" s="10" t="str">
        <f>IFERROR(Table1[[#This Row],[Unit Sale Price]]-(Table1[[#This Row],[Unit Sale Price]]*0.15),"")</f>
        <v/>
      </c>
      <c r="P1371" s="12" t="str">
        <f>IFERROR(Table1[[#This Row],[Unit Sale Price]]-Table1[[#This Row],[Unit Purchase Price]],"")</f>
        <v/>
      </c>
    </row>
    <row r="1372" spans="1:16" ht="16.5" x14ac:dyDescent="0.3">
      <c r="A1372" s="6">
        <f t="shared" si="21"/>
        <v>1371</v>
      </c>
      <c r="B1372" s="7"/>
      <c r="C1372" s="7"/>
      <c r="D1372" s="7"/>
      <c r="E1372" s="7"/>
      <c r="F1372" s="7"/>
      <c r="G1372" s="7"/>
      <c r="H1372" s="7"/>
      <c r="I1372" s="7"/>
      <c r="J1372" s="7"/>
      <c r="K1372" s="7"/>
      <c r="L1372" s="10">
        <f>IFERROR(Table1[[#This Row],[Pack Sale Price]]*Table1[[#This Row],[Current Packs in Stock]],"")</f>
        <v>0</v>
      </c>
      <c r="M1372" s="10" t="str">
        <f>IFERROR(Table1[[#This Row],[Total Packs]]/(Table1[[#This Row],[Current Packs in Stock]]*Table1[[#This Row],[Qty per Pack]]),"")</f>
        <v/>
      </c>
      <c r="N1372" s="10">
        <f>Table1[[#This Row],[Total Packs]]-(Table1[[#This Row],[Total Packs]]*0.15)</f>
        <v>0</v>
      </c>
      <c r="O1372" s="10" t="str">
        <f>IFERROR(Table1[[#This Row],[Unit Sale Price]]-(Table1[[#This Row],[Unit Sale Price]]*0.15),"")</f>
        <v/>
      </c>
      <c r="P1372" s="12" t="str">
        <f>IFERROR(Table1[[#This Row],[Unit Sale Price]]-Table1[[#This Row],[Unit Purchase Price]],"")</f>
        <v/>
      </c>
    </row>
    <row r="1373" spans="1:16" ht="16.5" x14ac:dyDescent="0.3">
      <c r="A1373" s="6">
        <f t="shared" si="21"/>
        <v>1372</v>
      </c>
      <c r="B1373" s="7"/>
      <c r="C1373" s="7"/>
      <c r="D1373" s="7"/>
      <c r="E1373" s="7"/>
      <c r="F1373" s="7"/>
      <c r="G1373" s="7"/>
      <c r="H1373" s="7"/>
      <c r="I1373" s="7"/>
      <c r="J1373" s="7"/>
      <c r="K1373" s="7"/>
      <c r="L1373" s="10">
        <f>IFERROR(Table1[[#This Row],[Pack Sale Price]]*Table1[[#This Row],[Current Packs in Stock]],"")</f>
        <v>0</v>
      </c>
      <c r="M1373" s="10" t="str">
        <f>IFERROR(Table1[[#This Row],[Total Packs]]/(Table1[[#This Row],[Current Packs in Stock]]*Table1[[#This Row],[Qty per Pack]]),"")</f>
        <v/>
      </c>
      <c r="N1373" s="10">
        <f>Table1[[#This Row],[Total Packs]]-(Table1[[#This Row],[Total Packs]]*0.15)</f>
        <v>0</v>
      </c>
      <c r="O1373" s="10" t="str">
        <f>IFERROR(Table1[[#This Row],[Unit Sale Price]]-(Table1[[#This Row],[Unit Sale Price]]*0.15),"")</f>
        <v/>
      </c>
      <c r="P1373" s="12" t="str">
        <f>IFERROR(Table1[[#This Row],[Unit Sale Price]]-Table1[[#This Row],[Unit Purchase Price]],"")</f>
        <v/>
      </c>
    </row>
    <row r="1374" spans="1:16" ht="16.5" x14ac:dyDescent="0.3">
      <c r="A1374" s="6">
        <f t="shared" si="21"/>
        <v>1373</v>
      </c>
      <c r="B1374" s="7"/>
      <c r="C1374" s="7"/>
      <c r="D1374" s="7"/>
      <c r="E1374" s="7"/>
      <c r="F1374" s="7"/>
      <c r="G1374" s="7"/>
      <c r="H1374" s="7"/>
      <c r="I1374" s="7"/>
      <c r="J1374" s="7"/>
      <c r="K1374" s="7"/>
      <c r="L1374" s="10">
        <f>IFERROR(Table1[[#This Row],[Pack Sale Price]]*Table1[[#This Row],[Current Packs in Stock]],"")</f>
        <v>0</v>
      </c>
      <c r="M1374" s="10" t="str">
        <f>IFERROR(Table1[[#This Row],[Total Packs]]/(Table1[[#This Row],[Current Packs in Stock]]*Table1[[#This Row],[Qty per Pack]]),"")</f>
        <v/>
      </c>
      <c r="N1374" s="10">
        <f>Table1[[#This Row],[Total Packs]]-(Table1[[#This Row],[Total Packs]]*0.15)</f>
        <v>0</v>
      </c>
      <c r="O1374" s="10" t="str">
        <f>IFERROR(Table1[[#This Row],[Unit Sale Price]]-(Table1[[#This Row],[Unit Sale Price]]*0.15),"")</f>
        <v/>
      </c>
      <c r="P1374" s="12" t="str">
        <f>IFERROR(Table1[[#This Row],[Unit Sale Price]]-Table1[[#This Row],[Unit Purchase Price]],"")</f>
        <v/>
      </c>
    </row>
    <row r="1375" spans="1:16" ht="16.5" x14ac:dyDescent="0.3">
      <c r="A1375" s="6">
        <f t="shared" si="21"/>
        <v>1374</v>
      </c>
      <c r="B1375" s="7"/>
      <c r="C1375" s="7"/>
      <c r="D1375" s="7"/>
      <c r="E1375" s="7"/>
      <c r="F1375" s="7"/>
      <c r="G1375" s="7"/>
      <c r="H1375" s="7"/>
      <c r="I1375" s="7"/>
      <c r="J1375" s="7"/>
      <c r="K1375" s="7"/>
      <c r="L1375" s="10">
        <f>IFERROR(Table1[[#This Row],[Pack Sale Price]]*Table1[[#This Row],[Current Packs in Stock]],"")</f>
        <v>0</v>
      </c>
      <c r="M1375" s="10" t="str">
        <f>IFERROR(Table1[[#This Row],[Total Packs]]/(Table1[[#This Row],[Current Packs in Stock]]*Table1[[#This Row],[Qty per Pack]]),"")</f>
        <v/>
      </c>
      <c r="N1375" s="10">
        <f>Table1[[#This Row],[Total Packs]]-(Table1[[#This Row],[Total Packs]]*0.15)</f>
        <v>0</v>
      </c>
      <c r="O1375" s="10" t="str">
        <f>IFERROR(Table1[[#This Row],[Unit Sale Price]]-(Table1[[#This Row],[Unit Sale Price]]*0.15),"")</f>
        <v/>
      </c>
      <c r="P1375" s="12" t="str">
        <f>IFERROR(Table1[[#This Row],[Unit Sale Price]]-Table1[[#This Row],[Unit Purchase Price]],"")</f>
        <v/>
      </c>
    </row>
    <row r="1376" spans="1:16" ht="16.5" x14ac:dyDescent="0.3">
      <c r="A1376" s="6">
        <f t="shared" si="21"/>
        <v>1375</v>
      </c>
      <c r="B1376" s="7"/>
      <c r="C1376" s="7"/>
      <c r="D1376" s="7"/>
      <c r="E1376" s="7"/>
      <c r="F1376" s="7"/>
      <c r="G1376" s="7"/>
      <c r="H1376" s="7"/>
      <c r="I1376" s="7"/>
      <c r="J1376" s="7"/>
      <c r="K1376" s="7"/>
      <c r="L1376" s="10">
        <f>IFERROR(Table1[[#This Row],[Pack Sale Price]]*Table1[[#This Row],[Current Packs in Stock]],"")</f>
        <v>0</v>
      </c>
      <c r="M1376" s="10" t="str">
        <f>IFERROR(Table1[[#This Row],[Total Packs]]/(Table1[[#This Row],[Current Packs in Stock]]*Table1[[#This Row],[Qty per Pack]]),"")</f>
        <v/>
      </c>
      <c r="N1376" s="10">
        <f>Table1[[#This Row],[Total Packs]]-(Table1[[#This Row],[Total Packs]]*0.15)</f>
        <v>0</v>
      </c>
      <c r="O1376" s="10" t="str">
        <f>IFERROR(Table1[[#This Row],[Unit Sale Price]]-(Table1[[#This Row],[Unit Sale Price]]*0.15),"")</f>
        <v/>
      </c>
      <c r="P1376" s="12" t="str">
        <f>IFERROR(Table1[[#This Row],[Unit Sale Price]]-Table1[[#This Row],[Unit Purchase Price]],"")</f>
        <v/>
      </c>
    </row>
    <row r="1377" spans="1:16" ht="16.5" x14ac:dyDescent="0.3">
      <c r="A1377" s="6">
        <f t="shared" si="21"/>
        <v>1376</v>
      </c>
      <c r="B1377" s="7"/>
      <c r="C1377" s="7"/>
      <c r="D1377" s="7"/>
      <c r="E1377" s="7"/>
      <c r="F1377" s="7"/>
      <c r="G1377" s="7"/>
      <c r="H1377" s="7"/>
      <c r="I1377" s="7"/>
      <c r="J1377" s="7"/>
      <c r="K1377" s="7"/>
      <c r="L1377" s="10">
        <f>IFERROR(Table1[[#This Row],[Pack Sale Price]]*Table1[[#This Row],[Current Packs in Stock]],"")</f>
        <v>0</v>
      </c>
      <c r="M1377" s="10" t="str">
        <f>IFERROR(Table1[[#This Row],[Total Packs]]/(Table1[[#This Row],[Current Packs in Stock]]*Table1[[#This Row],[Qty per Pack]]),"")</f>
        <v/>
      </c>
      <c r="N1377" s="10">
        <f>Table1[[#This Row],[Total Packs]]-(Table1[[#This Row],[Total Packs]]*0.15)</f>
        <v>0</v>
      </c>
      <c r="O1377" s="10" t="str">
        <f>IFERROR(Table1[[#This Row],[Unit Sale Price]]-(Table1[[#This Row],[Unit Sale Price]]*0.15),"")</f>
        <v/>
      </c>
      <c r="P1377" s="12" t="str">
        <f>IFERROR(Table1[[#This Row],[Unit Sale Price]]-Table1[[#This Row],[Unit Purchase Price]],"")</f>
        <v/>
      </c>
    </row>
    <row r="1378" spans="1:16" ht="16.5" x14ac:dyDescent="0.3">
      <c r="A1378" s="6">
        <f t="shared" si="21"/>
        <v>1377</v>
      </c>
      <c r="B1378" s="7"/>
      <c r="C1378" s="7"/>
      <c r="D1378" s="7"/>
      <c r="E1378" s="7"/>
      <c r="F1378" s="7"/>
      <c r="G1378" s="7"/>
      <c r="H1378" s="7"/>
      <c r="I1378" s="7"/>
      <c r="J1378" s="7"/>
      <c r="K1378" s="7"/>
      <c r="L1378" s="10">
        <f>IFERROR(Table1[[#This Row],[Pack Sale Price]]*Table1[[#This Row],[Current Packs in Stock]],"")</f>
        <v>0</v>
      </c>
      <c r="M1378" s="10" t="str">
        <f>IFERROR(Table1[[#This Row],[Total Packs]]/(Table1[[#This Row],[Current Packs in Stock]]*Table1[[#This Row],[Qty per Pack]]),"")</f>
        <v/>
      </c>
      <c r="N1378" s="10">
        <f>Table1[[#This Row],[Total Packs]]-(Table1[[#This Row],[Total Packs]]*0.15)</f>
        <v>0</v>
      </c>
      <c r="O1378" s="10" t="str">
        <f>IFERROR(Table1[[#This Row],[Unit Sale Price]]-(Table1[[#This Row],[Unit Sale Price]]*0.15),"")</f>
        <v/>
      </c>
      <c r="P1378" s="12" t="str">
        <f>IFERROR(Table1[[#This Row],[Unit Sale Price]]-Table1[[#This Row],[Unit Purchase Price]],"")</f>
        <v/>
      </c>
    </row>
    <row r="1379" spans="1:16" ht="16.5" x14ac:dyDescent="0.3">
      <c r="A1379" s="6">
        <f t="shared" si="21"/>
        <v>1378</v>
      </c>
      <c r="B1379" s="7"/>
      <c r="C1379" s="7"/>
      <c r="D1379" s="7"/>
      <c r="E1379" s="7"/>
      <c r="F1379" s="7"/>
      <c r="G1379" s="7"/>
      <c r="H1379" s="7"/>
      <c r="I1379" s="7"/>
      <c r="J1379" s="7"/>
      <c r="K1379" s="7"/>
      <c r="L1379" s="10">
        <f>IFERROR(Table1[[#This Row],[Pack Sale Price]]*Table1[[#This Row],[Current Packs in Stock]],"")</f>
        <v>0</v>
      </c>
      <c r="M1379" s="10" t="str">
        <f>IFERROR(Table1[[#This Row],[Total Packs]]/(Table1[[#This Row],[Current Packs in Stock]]*Table1[[#This Row],[Qty per Pack]]),"")</f>
        <v/>
      </c>
      <c r="N1379" s="10">
        <f>Table1[[#This Row],[Total Packs]]-(Table1[[#This Row],[Total Packs]]*0.15)</f>
        <v>0</v>
      </c>
      <c r="O1379" s="10" t="str">
        <f>IFERROR(Table1[[#This Row],[Unit Sale Price]]-(Table1[[#This Row],[Unit Sale Price]]*0.15),"")</f>
        <v/>
      </c>
      <c r="P1379" s="12" t="str">
        <f>IFERROR(Table1[[#This Row],[Unit Sale Price]]-Table1[[#This Row],[Unit Purchase Price]],"")</f>
        <v/>
      </c>
    </row>
    <row r="1380" spans="1:16" ht="16.5" x14ac:dyDescent="0.3">
      <c r="A1380" s="6">
        <f t="shared" si="21"/>
        <v>1379</v>
      </c>
      <c r="B1380" s="7"/>
      <c r="C1380" s="7"/>
      <c r="D1380" s="7"/>
      <c r="E1380" s="7"/>
      <c r="F1380" s="7"/>
      <c r="G1380" s="7"/>
      <c r="H1380" s="7"/>
      <c r="I1380" s="7"/>
      <c r="J1380" s="7"/>
      <c r="K1380" s="7"/>
      <c r="L1380" s="10">
        <f>IFERROR(Table1[[#This Row],[Pack Sale Price]]*Table1[[#This Row],[Current Packs in Stock]],"")</f>
        <v>0</v>
      </c>
      <c r="M1380" s="10" t="str">
        <f>IFERROR(Table1[[#This Row],[Total Packs]]/(Table1[[#This Row],[Current Packs in Stock]]*Table1[[#This Row],[Qty per Pack]]),"")</f>
        <v/>
      </c>
      <c r="N1380" s="10">
        <f>Table1[[#This Row],[Total Packs]]-(Table1[[#This Row],[Total Packs]]*0.15)</f>
        <v>0</v>
      </c>
      <c r="O1380" s="10" t="str">
        <f>IFERROR(Table1[[#This Row],[Unit Sale Price]]-(Table1[[#This Row],[Unit Sale Price]]*0.15),"")</f>
        <v/>
      </c>
      <c r="P1380" s="12" t="str">
        <f>IFERROR(Table1[[#This Row],[Unit Sale Price]]-Table1[[#This Row],[Unit Purchase Price]],"")</f>
        <v/>
      </c>
    </row>
    <row r="1381" spans="1:16" ht="16.5" x14ac:dyDescent="0.3">
      <c r="A1381" s="6">
        <f t="shared" si="21"/>
        <v>1380</v>
      </c>
      <c r="B1381" s="7"/>
      <c r="C1381" s="7"/>
      <c r="D1381" s="7"/>
      <c r="E1381" s="7"/>
      <c r="F1381" s="7"/>
      <c r="G1381" s="7"/>
      <c r="H1381" s="7"/>
      <c r="I1381" s="7"/>
      <c r="J1381" s="7"/>
      <c r="K1381" s="7"/>
      <c r="L1381" s="10">
        <f>IFERROR(Table1[[#This Row],[Pack Sale Price]]*Table1[[#This Row],[Current Packs in Stock]],"")</f>
        <v>0</v>
      </c>
      <c r="M1381" s="10" t="str">
        <f>IFERROR(Table1[[#This Row],[Total Packs]]/(Table1[[#This Row],[Current Packs in Stock]]*Table1[[#This Row],[Qty per Pack]]),"")</f>
        <v/>
      </c>
      <c r="N1381" s="10">
        <f>Table1[[#This Row],[Total Packs]]-(Table1[[#This Row],[Total Packs]]*0.15)</f>
        <v>0</v>
      </c>
      <c r="O1381" s="10" t="str">
        <f>IFERROR(Table1[[#This Row],[Unit Sale Price]]-(Table1[[#This Row],[Unit Sale Price]]*0.15),"")</f>
        <v/>
      </c>
      <c r="P1381" s="12" t="str">
        <f>IFERROR(Table1[[#This Row],[Unit Sale Price]]-Table1[[#This Row],[Unit Purchase Price]],"")</f>
        <v/>
      </c>
    </row>
    <row r="1382" spans="1:16" ht="16.5" x14ac:dyDescent="0.3">
      <c r="A1382" s="6">
        <f t="shared" si="21"/>
        <v>1381</v>
      </c>
      <c r="B1382" s="7"/>
      <c r="C1382" s="7"/>
      <c r="D1382" s="7"/>
      <c r="E1382" s="7"/>
      <c r="F1382" s="7"/>
      <c r="G1382" s="7"/>
      <c r="H1382" s="7"/>
      <c r="I1382" s="7"/>
      <c r="J1382" s="7"/>
      <c r="K1382" s="7"/>
      <c r="L1382" s="10">
        <f>IFERROR(Table1[[#This Row],[Pack Sale Price]]*Table1[[#This Row],[Current Packs in Stock]],"")</f>
        <v>0</v>
      </c>
      <c r="M1382" s="10" t="str">
        <f>IFERROR(Table1[[#This Row],[Total Packs]]/(Table1[[#This Row],[Current Packs in Stock]]*Table1[[#This Row],[Qty per Pack]]),"")</f>
        <v/>
      </c>
      <c r="N1382" s="10">
        <f>Table1[[#This Row],[Total Packs]]-(Table1[[#This Row],[Total Packs]]*0.15)</f>
        <v>0</v>
      </c>
      <c r="O1382" s="10" t="str">
        <f>IFERROR(Table1[[#This Row],[Unit Sale Price]]-(Table1[[#This Row],[Unit Sale Price]]*0.15),"")</f>
        <v/>
      </c>
      <c r="P1382" s="12" t="str">
        <f>IFERROR(Table1[[#This Row],[Unit Sale Price]]-Table1[[#This Row],[Unit Purchase Price]],"")</f>
        <v/>
      </c>
    </row>
    <row r="1383" spans="1:16" ht="16.5" x14ac:dyDescent="0.3">
      <c r="A1383" s="6">
        <f t="shared" si="21"/>
        <v>1382</v>
      </c>
      <c r="B1383" s="7"/>
      <c r="C1383" s="7"/>
      <c r="D1383" s="7"/>
      <c r="E1383" s="7"/>
      <c r="F1383" s="7"/>
      <c r="G1383" s="7"/>
      <c r="H1383" s="7"/>
      <c r="I1383" s="7"/>
      <c r="J1383" s="7"/>
      <c r="K1383" s="7"/>
      <c r="L1383" s="10">
        <f>IFERROR(Table1[[#This Row],[Pack Sale Price]]*Table1[[#This Row],[Current Packs in Stock]],"")</f>
        <v>0</v>
      </c>
      <c r="M1383" s="10" t="str">
        <f>IFERROR(Table1[[#This Row],[Total Packs]]/(Table1[[#This Row],[Current Packs in Stock]]*Table1[[#This Row],[Qty per Pack]]),"")</f>
        <v/>
      </c>
      <c r="N1383" s="10">
        <f>Table1[[#This Row],[Total Packs]]-(Table1[[#This Row],[Total Packs]]*0.15)</f>
        <v>0</v>
      </c>
      <c r="O1383" s="10" t="str">
        <f>IFERROR(Table1[[#This Row],[Unit Sale Price]]-(Table1[[#This Row],[Unit Sale Price]]*0.15),"")</f>
        <v/>
      </c>
      <c r="P1383" s="12" t="str">
        <f>IFERROR(Table1[[#This Row],[Unit Sale Price]]-Table1[[#This Row],[Unit Purchase Price]],"")</f>
        <v/>
      </c>
    </row>
    <row r="1384" spans="1:16" ht="16.5" x14ac:dyDescent="0.3">
      <c r="A1384" s="6">
        <f t="shared" si="21"/>
        <v>1383</v>
      </c>
      <c r="B1384" s="7"/>
      <c r="C1384" s="7"/>
      <c r="D1384" s="7"/>
      <c r="E1384" s="7"/>
      <c r="F1384" s="7"/>
      <c r="G1384" s="7"/>
      <c r="H1384" s="7"/>
      <c r="I1384" s="7"/>
      <c r="J1384" s="7"/>
      <c r="K1384" s="7"/>
      <c r="L1384" s="10">
        <f>IFERROR(Table1[[#This Row],[Pack Sale Price]]*Table1[[#This Row],[Current Packs in Stock]],"")</f>
        <v>0</v>
      </c>
      <c r="M1384" s="10" t="str">
        <f>IFERROR(Table1[[#This Row],[Total Packs]]/(Table1[[#This Row],[Current Packs in Stock]]*Table1[[#This Row],[Qty per Pack]]),"")</f>
        <v/>
      </c>
      <c r="N1384" s="10">
        <f>Table1[[#This Row],[Total Packs]]-(Table1[[#This Row],[Total Packs]]*0.15)</f>
        <v>0</v>
      </c>
      <c r="O1384" s="10" t="str">
        <f>IFERROR(Table1[[#This Row],[Unit Sale Price]]-(Table1[[#This Row],[Unit Sale Price]]*0.15),"")</f>
        <v/>
      </c>
      <c r="P1384" s="12" t="str">
        <f>IFERROR(Table1[[#This Row],[Unit Sale Price]]-Table1[[#This Row],[Unit Purchase Price]],"")</f>
        <v/>
      </c>
    </row>
    <row r="1385" spans="1:16" ht="16.5" x14ac:dyDescent="0.3">
      <c r="A1385" s="6">
        <f t="shared" si="21"/>
        <v>1384</v>
      </c>
      <c r="B1385" s="7"/>
      <c r="C1385" s="7"/>
      <c r="D1385" s="7"/>
      <c r="E1385" s="7"/>
      <c r="F1385" s="7"/>
      <c r="G1385" s="7"/>
      <c r="H1385" s="7"/>
      <c r="I1385" s="7"/>
      <c r="J1385" s="7"/>
      <c r="K1385" s="7"/>
      <c r="L1385" s="10">
        <f>IFERROR(Table1[[#This Row],[Pack Sale Price]]*Table1[[#This Row],[Current Packs in Stock]],"")</f>
        <v>0</v>
      </c>
      <c r="M1385" s="10" t="str">
        <f>IFERROR(Table1[[#This Row],[Total Packs]]/(Table1[[#This Row],[Current Packs in Stock]]*Table1[[#This Row],[Qty per Pack]]),"")</f>
        <v/>
      </c>
      <c r="N1385" s="10">
        <f>Table1[[#This Row],[Total Packs]]-(Table1[[#This Row],[Total Packs]]*0.15)</f>
        <v>0</v>
      </c>
      <c r="O1385" s="10" t="str">
        <f>IFERROR(Table1[[#This Row],[Unit Sale Price]]-(Table1[[#This Row],[Unit Sale Price]]*0.15),"")</f>
        <v/>
      </c>
      <c r="P1385" s="12" t="str">
        <f>IFERROR(Table1[[#This Row],[Unit Sale Price]]-Table1[[#This Row],[Unit Purchase Price]],"")</f>
        <v/>
      </c>
    </row>
    <row r="1386" spans="1:16" ht="16.5" x14ac:dyDescent="0.3">
      <c r="A1386" s="6">
        <f t="shared" si="21"/>
        <v>1385</v>
      </c>
      <c r="B1386" s="7"/>
      <c r="C1386" s="7"/>
      <c r="D1386" s="7"/>
      <c r="E1386" s="7"/>
      <c r="F1386" s="7"/>
      <c r="G1386" s="7"/>
      <c r="H1386" s="7"/>
      <c r="I1386" s="7"/>
      <c r="J1386" s="7"/>
      <c r="K1386" s="7"/>
      <c r="L1386" s="10">
        <f>IFERROR(Table1[[#This Row],[Pack Sale Price]]*Table1[[#This Row],[Current Packs in Stock]],"")</f>
        <v>0</v>
      </c>
      <c r="M1386" s="10" t="str">
        <f>IFERROR(Table1[[#This Row],[Total Packs]]/(Table1[[#This Row],[Current Packs in Stock]]*Table1[[#This Row],[Qty per Pack]]),"")</f>
        <v/>
      </c>
      <c r="N1386" s="10">
        <f>Table1[[#This Row],[Total Packs]]-(Table1[[#This Row],[Total Packs]]*0.15)</f>
        <v>0</v>
      </c>
      <c r="O1386" s="10" t="str">
        <f>IFERROR(Table1[[#This Row],[Unit Sale Price]]-(Table1[[#This Row],[Unit Sale Price]]*0.15),"")</f>
        <v/>
      </c>
      <c r="P1386" s="12" t="str">
        <f>IFERROR(Table1[[#This Row],[Unit Sale Price]]-Table1[[#This Row],[Unit Purchase Price]],"")</f>
        <v/>
      </c>
    </row>
    <row r="1387" spans="1:16" ht="16.5" x14ac:dyDescent="0.3">
      <c r="A1387" s="6">
        <f t="shared" si="21"/>
        <v>1386</v>
      </c>
      <c r="B1387" s="7"/>
      <c r="C1387" s="7"/>
      <c r="D1387" s="7"/>
      <c r="E1387" s="7"/>
      <c r="F1387" s="7"/>
      <c r="G1387" s="7"/>
      <c r="H1387" s="7"/>
      <c r="I1387" s="7"/>
      <c r="J1387" s="7"/>
      <c r="K1387" s="7"/>
      <c r="L1387" s="10">
        <f>IFERROR(Table1[[#This Row],[Pack Sale Price]]*Table1[[#This Row],[Current Packs in Stock]],"")</f>
        <v>0</v>
      </c>
      <c r="M1387" s="10" t="str">
        <f>IFERROR(Table1[[#This Row],[Total Packs]]/(Table1[[#This Row],[Current Packs in Stock]]*Table1[[#This Row],[Qty per Pack]]),"")</f>
        <v/>
      </c>
      <c r="N1387" s="10">
        <f>Table1[[#This Row],[Total Packs]]-(Table1[[#This Row],[Total Packs]]*0.15)</f>
        <v>0</v>
      </c>
      <c r="O1387" s="10" t="str">
        <f>IFERROR(Table1[[#This Row],[Unit Sale Price]]-(Table1[[#This Row],[Unit Sale Price]]*0.15),"")</f>
        <v/>
      </c>
      <c r="P1387" s="12" t="str">
        <f>IFERROR(Table1[[#This Row],[Unit Sale Price]]-Table1[[#This Row],[Unit Purchase Price]],"")</f>
        <v/>
      </c>
    </row>
    <row r="1388" spans="1:16" ht="16.5" x14ac:dyDescent="0.3">
      <c r="A1388" s="6">
        <f t="shared" si="21"/>
        <v>1387</v>
      </c>
      <c r="B1388" s="7"/>
      <c r="C1388" s="7"/>
      <c r="D1388" s="7"/>
      <c r="E1388" s="7"/>
      <c r="F1388" s="7"/>
      <c r="G1388" s="7"/>
      <c r="H1388" s="7"/>
      <c r="I1388" s="7"/>
      <c r="J1388" s="7"/>
      <c r="K1388" s="7"/>
      <c r="L1388" s="10">
        <f>IFERROR(Table1[[#This Row],[Pack Sale Price]]*Table1[[#This Row],[Current Packs in Stock]],"")</f>
        <v>0</v>
      </c>
      <c r="M1388" s="10" t="str">
        <f>IFERROR(Table1[[#This Row],[Total Packs]]/(Table1[[#This Row],[Current Packs in Stock]]*Table1[[#This Row],[Qty per Pack]]),"")</f>
        <v/>
      </c>
      <c r="N1388" s="10">
        <f>Table1[[#This Row],[Total Packs]]-(Table1[[#This Row],[Total Packs]]*0.15)</f>
        <v>0</v>
      </c>
      <c r="O1388" s="10" t="str">
        <f>IFERROR(Table1[[#This Row],[Unit Sale Price]]-(Table1[[#This Row],[Unit Sale Price]]*0.15),"")</f>
        <v/>
      </c>
      <c r="P1388" s="12" t="str">
        <f>IFERROR(Table1[[#This Row],[Unit Sale Price]]-Table1[[#This Row],[Unit Purchase Price]],"")</f>
        <v/>
      </c>
    </row>
    <row r="1389" spans="1:16" ht="16.5" x14ac:dyDescent="0.3">
      <c r="A1389" s="6">
        <f t="shared" si="21"/>
        <v>1388</v>
      </c>
      <c r="B1389" s="7"/>
      <c r="C1389" s="7"/>
      <c r="D1389" s="7"/>
      <c r="E1389" s="7"/>
      <c r="F1389" s="7"/>
      <c r="G1389" s="7"/>
      <c r="H1389" s="7"/>
      <c r="I1389" s="7"/>
      <c r="J1389" s="7"/>
      <c r="K1389" s="7"/>
      <c r="L1389" s="10">
        <f>IFERROR(Table1[[#This Row],[Pack Sale Price]]*Table1[[#This Row],[Current Packs in Stock]],"")</f>
        <v>0</v>
      </c>
      <c r="M1389" s="10" t="str">
        <f>IFERROR(Table1[[#This Row],[Total Packs]]/(Table1[[#This Row],[Current Packs in Stock]]*Table1[[#This Row],[Qty per Pack]]),"")</f>
        <v/>
      </c>
      <c r="N1389" s="10">
        <f>Table1[[#This Row],[Total Packs]]-(Table1[[#This Row],[Total Packs]]*0.15)</f>
        <v>0</v>
      </c>
      <c r="O1389" s="10" t="str">
        <f>IFERROR(Table1[[#This Row],[Unit Sale Price]]-(Table1[[#This Row],[Unit Sale Price]]*0.15),"")</f>
        <v/>
      </c>
      <c r="P1389" s="12" t="str">
        <f>IFERROR(Table1[[#This Row],[Unit Sale Price]]-Table1[[#This Row],[Unit Purchase Price]],"")</f>
        <v/>
      </c>
    </row>
    <row r="1390" spans="1:16" ht="16.5" x14ac:dyDescent="0.3">
      <c r="A1390" s="6">
        <f t="shared" si="21"/>
        <v>1389</v>
      </c>
      <c r="B1390" s="7"/>
      <c r="C1390" s="7"/>
      <c r="D1390" s="7"/>
      <c r="E1390" s="7"/>
      <c r="F1390" s="7"/>
      <c r="G1390" s="7"/>
      <c r="H1390" s="7"/>
      <c r="I1390" s="7"/>
      <c r="J1390" s="7"/>
      <c r="K1390" s="7"/>
      <c r="L1390" s="10">
        <f>IFERROR(Table1[[#This Row],[Pack Sale Price]]*Table1[[#This Row],[Current Packs in Stock]],"")</f>
        <v>0</v>
      </c>
      <c r="M1390" s="10" t="str">
        <f>IFERROR(Table1[[#This Row],[Total Packs]]/(Table1[[#This Row],[Current Packs in Stock]]*Table1[[#This Row],[Qty per Pack]]),"")</f>
        <v/>
      </c>
      <c r="N1390" s="10">
        <f>Table1[[#This Row],[Total Packs]]-(Table1[[#This Row],[Total Packs]]*0.15)</f>
        <v>0</v>
      </c>
      <c r="O1390" s="10" t="str">
        <f>IFERROR(Table1[[#This Row],[Unit Sale Price]]-(Table1[[#This Row],[Unit Sale Price]]*0.15),"")</f>
        <v/>
      </c>
      <c r="P1390" s="12" t="str">
        <f>IFERROR(Table1[[#This Row],[Unit Sale Price]]-Table1[[#This Row],[Unit Purchase Price]],"")</f>
        <v/>
      </c>
    </row>
    <row r="1391" spans="1:16" ht="16.5" x14ac:dyDescent="0.3">
      <c r="A1391" s="6">
        <f t="shared" si="21"/>
        <v>1390</v>
      </c>
      <c r="B1391" s="7"/>
      <c r="C1391" s="7"/>
      <c r="D1391" s="7"/>
      <c r="E1391" s="7"/>
      <c r="F1391" s="7"/>
      <c r="G1391" s="7"/>
      <c r="H1391" s="7"/>
      <c r="I1391" s="7"/>
      <c r="J1391" s="7"/>
      <c r="K1391" s="7"/>
      <c r="L1391" s="10">
        <f>IFERROR(Table1[[#This Row],[Pack Sale Price]]*Table1[[#This Row],[Current Packs in Stock]],"")</f>
        <v>0</v>
      </c>
      <c r="M1391" s="10" t="str">
        <f>IFERROR(Table1[[#This Row],[Total Packs]]/(Table1[[#This Row],[Current Packs in Stock]]*Table1[[#This Row],[Qty per Pack]]),"")</f>
        <v/>
      </c>
      <c r="N1391" s="10">
        <f>Table1[[#This Row],[Total Packs]]-(Table1[[#This Row],[Total Packs]]*0.15)</f>
        <v>0</v>
      </c>
      <c r="O1391" s="10" t="str">
        <f>IFERROR(Table1[[#This Row],[Unit Sale Price]]-(Table1[[#This Row],[Unit Sale Price]]*0.15),"")</f>
        <v/>
      </c>
      <c r="P1391" s="12" t="str">
        <f>IFERROR(Table1[[#This Row],[Unit Sale Price]]-Table1[[#This Row],[Unit Purchase Price]],"")</f>
        <v/>
      </c>
    </row>
    <row r="1392" spans="1:16" ht="16.5" x14ac:dyDescent="0.3">
      <c r="A1392" s="6">
        <f t="shared" si="21"/>
        <v>1391</v>
      </c>
      <c r="B1392" s="7"/>
      <c r="C1392" s="7"/>
      <c r="D1392" s="7"/>
      <c r="E1392" s="7"/>
      <c r="F1392" s="7"/>
      <c r="G1392" s="7"/>
      <c r="H1392" s="7"/>
      <c r="I1392" s="7"/>
      <c r="J1392" s="7"/>
      <c r="K1392" s="7"/>
      <c r="L1392" s="10">
        <f>IFERROR(Table1[[#This Row],[Pack Sale Price]]*Table1[[#This Row],[Current Packs in Stock]],"")</f>
        <v>0</v>
      </c>
      <c r="M1392" s="10" t="str">
        <f>IFERROR(Table1[[#This Row],[Total Packs]]/(Table1[[#This Row],[Current Packs in Stock]]*Table1[[#This Row],[Qty per Pack]]),"")</f>
        <v/>
      </c>
      <c r="N1392" s="10">
        <f>Table1[[#This Row],[Total Packs]]-(Table1[[#This Row],[Total Packs]]*0.15)</f>
        <v>0</v>
      </c>
      <c r="O1392" s="10" t="str">
        <f>IFERROR(Table1[[#This Row],[Unit Sale Price]]-(Table1[[#This Row],[Unit Sale Price]]*0.15),"")</f>
        <v/>
      </c>
      <c r="P1392" s="12" t="str">
        <f>IFERROR(Table1[[#This Row],[Unit Sale Price]]-Table1[[#This Row],[Unit Purchase Price]],"")</f>
        <v/>
      </c>
    </row>
    <row r="1393" spans="1:16" ht="16.5" x14ac:dyDescent="0.3">
      <c r="A1393" s="6">
        <f t="shared" si="21"/>
        <v>1392</v>
      </c>
      <c r="B1393" s="7"/>
      <c r="C1393" s="7"/>
      <c r="D1393" s="7"/>
      <c r="E1393" s="7"/>
      <c r="F1393" s="7"/>
      <c r="G1393" s="7"/>
      <c r="H1393" s="7"/>
      <c r="I1393" s="7"/>
      <c r="J1393" s="7"/>
      <c r="K1393" s="7"/>
      <c r="L1393" s="10">
        <f>IFERROR(Table1[[#This Row],[Pack Sale Price]]*Table1[[#This Row],[Current Packs in Stock]],"")</f>
        <v>0</v>
      </c>
      <c r="M1393" s="10" t="str">
        <f>IFERROR(Table1[[#This Row],[Total Packs]]/(Table1[[#This Row],[Current Packs in Stock]]*Table1[[#This Row],[Qty per Pack]]),"")</f>
        <v/>
      </c>
      <c r="N1393" s="10">
        <f>Table1[[#This Row],[Total Packs]]-(Table1[[#This Row],[Total Packs]]*0.15)</f>
        <v>0</v>
      </c>
      <c r="O1393" s="10" t="str">
        <f>IFERROR(Table1[[#This Row],[Unit Sale Price]]-(Table1[[#This Row],[Unit Sale Price]]*0.15),"")</f>
        <v/>
      </c>
      <c r="P1393" s="12" t="str">
        <f>IFERROR(Table1[[#This Row],[Unit Sale Price]]-Table1[[#This Row],[Unit Purchase Price]],"")</f>
        <v/>
      </c>
    </row>
    <row r="1394" spans="1:16" ht="16.5" x14ac:dyDescent="0.3">
      <c r="A1394" s="6">
        <f t="shared" si="21"/>
        <v>1393</v>
      </c>
      <c r="B1394" s="7"/>
      <c r="C1394" s="7"/>
      <c r="D1394" s="7"/>
      <c r="E1394" s="7"/>
      <c r="F1394" s="7"/>
      <c r="G1394" s="7"/>
      <c r="H1394" s="7"/>
      <c r="I1394" s="7"/>
      <c r="J1394" s="7"/>
      <c r="K1394" s="7"/>
      <c r="L1394" s="10">
        <f>IFERROR(Table1[[#This Row],[Pack Sale Price]]*Table1[[#This Row],[Current Packs in Stock]],"")</f>
        <v>0</v>
      </c>
      <c r="M1394" s="10" t="str">
        <f>IFERROR(Table1[[#This Row],[Total Packs]]/(Table1[[#This Row],[Current Packs in Stock]]*Table1[[#This Row],[Qty per Pack]]),"")</f>
        <v/>
      </c>
      <c r="N1394" s="10">
        <f>Table1[[#This Row],[Total Packs]]-(Table1[[#This Row],[Total Packs]]*0.15)</f>
        <v>0</v>
      </c>
      <c r="O1394" s="10" t="str">
        <f>IFERROR(Table1[[#This Row],[Unit Sale Price]]-(Table1[[#This Row],[Unit Sale Price]]*0.15),"")</f>
        <v/>
      </c>
      <c r="P1394" s="12" t="str">
        <f>IFERROR(Table1[[#This Row],[Unit Sale Price]]-Table1[[#This Row],[Unit Purchase Price]],"")</f>
        <v/>
      </c>
    </row>
    <row r="1395" spans="1:16" ht="16.5" x14ac:dyDescent="0.3">
      <c r="A1395" s="6">
        <f t="shared" si="21"/>
        <v>1394</v>
      </c>
      <c r="B1395" s="7"/>
      <c r="C1395" s="7"/>
      <c r="D1395" s="7"/>
      <c r="E1395" s="7"/>
      <c r="F1395" s="7"/>
      <c r="G1395" s="7"/>
      <c r="H1395" s="7"/>
      <c r="I1395" s="7"/>
      <c r="J1395" s="7"/>
      <c r="K1395" s="7"/>
      <c r="L1395" s="10">
        <f>IFERROR(Table1[[#This Row],[Pack Sale Price]]*Table1[[#This Row],[Current Packs in Stock]],"")</f>
        <v>0</v>
      </c>
      <c r="M1395" s="10" t="str">
        <f>IFERROR(Table1[[#This Row],[Total Packs]]/(Table1[[#This Row],[Current Packs in Stock]]*Table1[[#This Row],[Qty per Pack]]),"")</f>
        <v/>
      </c>
      <c r="N1395" s="10">
        <f>Table1[[#This Row],[Total Packs]]-(Table1[[#This Row],[Total Packs]]*0.15)</f>
        <v>0</v>
      </c>
      <c r="O1395" s="10" t="str">
        <f>IFERROR(Table1[[#This Row],[Unit Sale Price]]-(Table1[[#This Row],[Unit Sale Price]]*0.15),"")</f>
        <v/>
      </c>
      <c r="P1395" s="12" t="str">
        <f>IFERROR(Table1[[#This Row],[Unit Sale Price]]-Table1[[#This Row],[Unit Purchase Price]],"")</f>
        <v/>
      </c>
    </row>
    <row r="1396" spans="1:16" ht="16.5" x14ac:dyDescent="0.3">
      <c r="A1396" s="6">
        <f t="shared" si="21"/>
        <v>1395</v>
      </c>
      <c r="B1396" s="7"/>
      <c r="C1396" s="7"/>
      <c r="D1396" s="7"/>
      <c r="E1396" s="7"/>
      <c r="F1396" s="7"/>
      <c r="G1396" s="7"/>
      <c r="H1396" s="7"/>
      <c r="I1396" s="7"/>
      <c r="J1396" s="7"/>
      <c r="K1396" s="7"/>
      <c r="L1396" s="10">
        <f>IFERROR(Table1[[#This Row],[Pack Sale Price]]*Table1[[#This Row],[Current Packs in Stock]],"")</f>
        <v>0</v>
      </c>
      <c r="M1396" s="10" t="str">
        <f>IFERROR(Table1[[#This Row],[Total Packs]]/(Table1[[#This Row],[Current Packs in Stock]]*Table1[[#This Row],[Qty per Pack]]),"")</f>
        <v/>
      </c>
      <c r="N1396" s="10">
        <f>Table1[[#This Row],[Total Packs]]-(Table1[[#This Row],[Total Packs]]*0.15)</f>
        <v>0</v>
      </c>
      <c r="O1396" s="10" t="str">
        <f>IFERROR(Table1[[#This Row],[Unit Sale Price]]-(Table1[[#This Row],[Unit Sale Price]]*0.15),"")</f>
        <v/>
      </c>
      <c r="P1396" s="12" t="str">
        <f>IFERROR(Table1[[#This Row],[Unit Sale Price]]-Table1[[#This Row],[Unit Purchase Price]],"")</f>
        <v/>
      </c>
    </row>
    <row r="1397" spans="1:16" ht="16.5" x14ac:dyDescent="0.3">
      <c r="A1397" s="6">
        <f t="shared" si="21"/>
        <v>1396</v>
      </c>
      <c r="B1397" s="7"/>
      <c r="C1397" s="7"/>
      <c r="D1397" s="7"/>
      <c r="E1397" s="7"/>
      <c r="F1397" s="7"/>
      <c r="G1397" s="7"/>
      <c r="H1397" s="7"/>
      <c r="I1397" s="7"/>
      <c r="J1397" s="7"/>
      <c r="K1397" s="7"/>
      <c r="L1397" s="10">
        <f>IFERROR(Table1[[#This Row],[Pack Sale Price]]*Table1[[#This Row],[Current Packs in Stock]],"")</f>
        <v>0</v>
      </c>
      <c r="M1397" s="10" t="str">
        <f>IFERROR(Table1[[#This Row],[Total Packs]]/(Table1[[#This Row],[Current Packs in Stock]]*Table1[[#This Row],[Qty per Pack]]),"")</f>
        <v/>
      </c>
      <c r="N1397" s="10">
        <f>Table1[[#This Row],[Total Packs]]-(Table1[[#This Row],[Total Packs]]*0.15)</f>
        <v>0</v>
      </c>
      <c r="O1397" s="10" t="str">
        <f>IFERROR(Table1[[#This Row],[Unit Sale Price]]-(Table1[[#This Row],[Unit Sale Price]]*0.15),"")</f>
        <v/>
      </c>
      <c r="P1397" s="12" t="str">
        <f>IFERROR(Table1[[#This Row],[Unit Sale Price]]-Table1[[#This Row],[Unit Purchase Price]],"")</f>
        <v/>
      </c>
    </row>
    <row r="1398" spans="1:16" ht="16.5" x14ac:dyDescent="0.3">
      <c r="A1398" s="6">
        <f t="shared" si="21"/>
        <v>1397</v>
      </c>
      <c r="B1398" s="7"/>
      <c r="C1398" s="7"/>
      <c r="D1398" s="7"/>
      <c r="E1398" s="7"/>
      <c r="F1398" s="7"/>
      <c r="G1398" s="7"/>
      <c r="H1398" s="7"/>
      <c r="I1398" s="7"/>
      <c r="J1398" s="7"/>
      <c r="K1398" s="7"/>
      <c r="L1398" s="10">
        <f>IFERROR(Table1[[#This Row],[Pack Sale Price]]*Table1[[#This Row],[Current Packs in Stock]],"")</f>
        <v>0</v>
      </c>
      <c r="M1398" s="10" t="str">
        <f>IFERROR(Table1[[#This Row],[Total Packs]]/(Table1[[#This Row],[Current Packs in Stock]]*Table1[[#This Row],[Qty per Pack]]),"")</f>
        <v/>
      </c>
      <c r="N1398" s="10">
        <f>Table1[[#This Row],[Total Packs]]-(Table1[[#This Row],[Total Packs]]*0.15)</f>
        <v>0</v>
      </c>
      <c r="O1398" s="10" t="str">
        <f>IFERROR(Table1[[#This Row],[Unit Sale Price]]-(Table1[[#This Row],[Unit Sale Price]]*0.15),"")</f>
        <v/>
      </c>
      <c r="P1398" s="12" t="str">
        <f>IFERROR(Table1[[#This Row],[Unit Sale Price]]-Table1[[#This Row],[Unit Purchase Price]],"")</f>
        <v/>
      </c>
    </row>
    <row r="1399" spans="1:16" ht="16.5" x14ac:dyDescent="0.3">
      <c r="A1399" s="6">
        <f t="shared" si="21"/>
        <v>1398</v>
      </c>
      <c r="B1399" s="7"/>
      <c r="C1399" s="7"/>
      <c r="D1399" s="7"/>
      <c r="E1399" s="7"/>
      <c r="F1399" s="7"/>
      <c r="G1399" s="7"/>
      <c r="H1399" s="7"/>
      <c r="I1399" s="7"/>
      <c r="J1399" s="7"/>
      <c r="K1399" s="7"/>
      <c r="L1399" s="10">
        <f>IFERROR(Table1[[#This Row],[Pack Sale Price]]*Table1[[#This Row],[Current Packs in Stock]],"")</f>
        <v>0</v>
      </c>
      <c r="M1399" s="10" t="str">
        <f>IFERROR(Table1[[#This Row],[Total Packs]]/(Table1[[#This Row],[Current Packs in Stock]]*Table1[[#This Row],[Qty per Pack]]),"")</f>
        <v/>
      </c>
      <c r="N1399" s="10">
        <f>Table1[[#This Row],[Total Packs]]-(Table1[[#This Row],[Total Packs]]*0.15)</f>
        <v>0</v>
      </c>
      <c r="O1399" s="10" t="str">
        <f>IFERROR(Table1[[#This Row],[Unit Sale Price]]-(Table1[[#This Row],[Unit Sale Price]]*0.15),"")</f>
        <v/>
      </c>
      <c r="P1399" s="12" t="str">
        <f>IFERROR(Table1[[#This Row],[Unit Sale Price]]-Table1[[#This Row],[Unit Purchase Price]],"")</f>
        <v/>
      </c>
    </row>
    <row r="1400" spans="1:16" ht="16.5" x14ac:dyDescent="0.3">
      <c r="A1400" s="6">
        <f t="shared" si="21"/>
        <v>1399</v>
      </c>
      <c r="B1400" s="7"/>
      <c r="C1400" s="7"/>
      <c r="D1400" s="7"/>
      <c r="E1400" s="7"/>
      <c r="F1400" s="7"/>
      <c r="G1400" s="7"/>
      <c r="H1400" s="7"/>
      <c r="I1400" s="7"/>
      <c r="J1400" s="7"/>
      <c r="K1400" s="7"/>
      <c r="L1400" s="10">
        <f>IFERROR(Table1[[#This Row],[Pack Sale Price]]*Table1[[#This Row],[Current Packs in Stock]],"")</f>
        <v>0</v>
      </c>
      <c r="M1400" s="10" t="str">
        <f>IFERROR(Table1[[#This Row],[Total Packs]]/(Table1[[#This Row],[Current Packs in Stock]]*Table1[[#This Row],[Qty per Pack]]),"")</f>
        <v/>
      </c>
      <c r="N1400" s="10">
        <f>Table1[[#This Row],[Total Packs]]-(Table1[[#This Row],[Total Packs]]*0.15)</f>
        <v>0</v>
      </c>
      <c r="O1400" s="10" t="str">
        <f>IFERROR(Table1[[#This Row],[Unit Sale Price]]-(Table1[[#This Row],[Unit Sale Price]]*0.15),"")</f>
        <v/>
      </c>
      <c r="P1400" s="12" t="str">
        <f>IFERROR(Table1[[#This Row],[Unit Sale Price]]-Table1[[#This Row],[Unit Purchase Price]],"")</f>
        <v/>
      </c>
    </row>
    <row r="1401" spans="1:16" ht="16.5" x14ac:dyDescent="0.3">
      <c r="A1401" s="6">
        <f t="shared" si="21"/>
        <v>1400</v>
      </c>
      <c r="B1401" s="7"/>
      <c r="C1401" s="7"/>
      <c r="D1401" s="7"/>
      <c r="E1401" s="7"/>
      <c r="F1401" s="7"/>
      <c r="G1401" s="7"/>
      <c r="H1401" s="7"/>
      <c r="I1401" s="7"/>
      <c r="J1401" s="7"/>
      <c r="K1401" s="7"/>
      <c r="L1401" s="10">
        <f>IFERROR(Table1[[#This Row],[Pack Sale Price]]*Table1[[#This Row],[Current Packs in Stock]],"")</f>
        <v>0</v>
      </c>
      <c r="M1401" s="10" t="str">
        <f>IFERROR(Table1[[#This Row],[Total Packs]]/(Table1[[#This Row],[Current Packs in Stock]]*Table1[[#This Row],[Qty per Pack]]),"")</f>
        <v/>
      </c>
      <c r="N1401" s="10">
        <f>Table1[[#This Row],[Total Packs]]-(Table1[[#This Row],[Total Packs]]*0.15)</f>
        <v>0</v>
      </c>
      <c r="O1401" s="10" t="str">
        <f>IFERROR(Table1[[#This Row],[Unit Sale Price]]-(Table1[[#This Row],[Unit Sale Price]]*0.15),"")</f>
        <v/>
      </c>
      <c r="P1401" s="12" t="str">
        <f>IFERROR(Table1[[#This Row],[Unit Sale Price]]-Table1[[#This Row],[Unit Purchase Price]],"")</f>
        <v/>
      </c>
    </row>
    <row r="1402" spans="1:16" ht="16.5" x14ac:dyDescent="0.3">
      <c r="A1402" s="6">
        <f t="shared" si="21"/>
        <v>1401</v>
      </c>
      <c r="B1402" s="7"/>
      <c r="C1402" s="7"/>
      <c r="D1402" s="7"/>
      <c r="E1402" s="7"/>
      <c r="F1402" s="7"/>
      <c r="G1402" s="7"/>
      <c r="H1402" s="7"/>
      <c r="I1402" s="7"/>
      <c r="J1402" s="7"/>
      <c r="K1402" s="7"/>
      <c r="L1402" s="10">
        <f>IFERROR(Table1[[#This Row],[Pack Sale Price]]*Table1[[#This Row],[Current Packs in Stock]],"")</f>
        <v>0</v>
      </c>
      <c r="M1402" s="10" t="str">
        <f>IFERROR(Table1[[#This Row],[Total Packs]]/(Table1[[#This Row],[Current Packs in Stock]]*Table1[[#This Row],[Qty per Pack]]),"")</f>
        <v/>
      </c>
      <c r="N1402" s="10">
        <f>Table1[[#This Row],[Total Packs]]-(Table1[[#This Row],[Total Packs]]*0.15)</f>
        <v>0</v>
      </c>
      <c r="O1402" s="10" t="str">
        <f>IFERROR(Table1[[#This Row],[Unit Sale Price]]-(Table1[[#This Row],[Unit Sale Price]]*0.15),"")</f>
        <v/>
      </c>
      <c r="P1402" s="12" t="str">
        <f>IFERROR(Table1[[#This Row],[Unit Sale Price]]-Table1[[#This Row],[Unit Purchase Price]],"")</f>
        <v/>
      </c>
    </row>
    <row r="1403" spans="1:16" ht="16.5" x14ac:dyDescent="0.3">
      <c r="A1403" s="6">
        <f t="shared" si="21"/>
        <v>1402</v>
      </c>
      <c r="B1403" s="7"/>
      <c r="C1403" s="7"/>
      <c r="D1403" s="7"/>
      <c r="E1403" s="7"/>
      <c r="F1403" s="7"/>
      <c r="G1403" s="7"/>
      <c r="H1403" s="7"/>
      <c r="I1403" s="7"/>
      <c r="J1403" s="7"/>
      <c r="K1403" s="7"/>
      <c r="L1403" s="10">
        <f>IFERROR(Table1[[#This Row],[Pack Sale Price]]*Table1[[#This Row],[Current Packs in Stock]],"")</f>
        <v>0</v>
      </c>
      <c r="M1403" s="10" t="str">
        <f>IFERROR(Table1[[#This Row],[Total Packs]]/(Table1[[#This Row],[Current Packs in Stock]]*Table1[[#This Row],[Qty per Pack]]),"")</f>
        <v/>
      </c>
      <c r="N1403" s="10">
        <f>Table1[[#This Row],[Total Packs]]-(Table1[[#This Row],[Total Packs]]*0.15)</f>
        <v>0</v>
      </c>
      <c r="O1403" s="10" t="str">
        <f>IFERROR(Table1[[#This Row],[Unit Sale Price]]-(Table1[[#This Row],[Unit Sale Price]]*0.15),"")</f>
        <v/>
      </c>
      <c r="P1403" s="12" t="str">
        <f>IFERROR(Table1[[#This Row],[Unit Sale Price]]-Table1[[#This Row],[Unit Purchase Price]],"")</f>
        <v/>
      </c>
    </row>
    <row r="1404" spans="1:16" ht="16.5" x14ac:dyDescent="0.3">
      <c r="A1404" s="6">
        <f t="shared" si="21"/>
        <v>1403</v>
      </c>
      <c r="B1404" s="7"/>
      <c r="C1404" s="7"/>
      <c r="D1404" s="7"/>
      <c r="E1404" s="7"/>
      <c r="F1404" s="7"/>
      <c r="G1404" s="7"/>
      <c r="H1404" s="7"/>
      <c r="I1404" s="7"/>
      <c r="J1404" s="7"/>
      <c r="K1404" s="7"/>
      <c r="L1404" s="10">
        <f>IFERROR(Table1[[#This Row],[Pack Sale Price]]*Table1[[#This Row],[Current Packs in Stock]],"")</f>
        <v>0</v>
      </c>
      <c r="M1404" s="10" t="str">
        <f>IFERROR(Table1[[#This Row],[Total Packs]]/(Table1[[#This Row],[Current Packs in Stock]]*Table1[[#This Row],[Qty per Pack]]),"")</f>
        <v/>
      </c>
      <c r="N1404" s="10">
        <f>Table1[[#This Row],[Total Packs]]-(Table1[[#This Row],[Total Packs]]*0.15)</f>
        <v>0</v>
      </c>
      <c r="O1404" s="10" t="str">
        <f>IFERROR(Table1[[#This Row],[Unit Sale Price]]-(Table1[[#This Row],[Unit Sale Price]]*0.15),"")</f>
        <v/>
      </c>
      <c r="P1404" s="12" t="str">
        <f>IFERROR(Table1[[#This Row],[Unit Sale Price]]-Table1[[#This Row],[Unit Purchase Price]],"")</f>
        <v/>
      </c>
    </row>
    <row r="1405" spans="1:16" ht="16.5" x14ac:dyDescent="0.3">
      <c r="A1405" s="6">
        <f t="shared" si="21"/>
        <v>1404</v>
      </c>
      <c r="B1405" s="7"/>
      <c r="C1405" s="7"/>
      <c r="D1405" s="7"/>
      <c r="E1405" s="7"/>
      <c r="F1405" s="7"/>
      <c r="G1405" s="7"/>
      <c r="H1405" s="7"/>
      <c r="I1405" s="7"/>
      <c r="J1405" s="7"/>
      <c r="K1405" s="7"/>
      <c r="L1405" s="10">
        <f>IFERROR(Table1[[#This Row],[Pack Sale Price]]*Table1[[#This Row],[Current Packs in Stock]],"")</f>
        <v>0</v>
      </c>
      <c r="M1405" s="10" t="str">
        <f>IFERROR(Table1[[#This Row],[Total Packs]]/(Table1[[#This Row],[Current Packs in Stock]]*Table1[[#This Row],[Qty per Pack]]),"")</f>
        <v/>
      </c>
      <c r="N1405" s="10">
        <f>Table1[[#This Row],[Total Packs]]-(Table1[[#This Row],[Total Packs]]*0.15)</f>
        <v>0</v>
      </c>
      <c r="O1405" s="10" t="str">
        <f>IFERROR(Table1[[#This Row],[Unit Sale Price]]-(Table1[[#This Row],[Unit Sale Price]]*0.15),"")</f>
        <v/>
      </c>
      <c r="P1405" s="12" t="str">
        <f>IFERROR(Table1[[#This Row],[Unit Sale Price]]-Table1[[#This Row],[Unit Purchase Price]],"")</f>
        <v/>
      </c>
    </row>
    <row r="1406" spans="1:16" ht="16.5" x14ac:dyDescent="0.3">
      <c r="A1406" s="6">
        <f t="shared" si="21"/>
        <v>1405</v>
      </c>
      <c r="B1406" s="7"/>
      <c r="C1406" s="7"/>
      <c r="D1406" s="7"/>
      <c r="E1406" s="7"/>
      <c r="F1406" s="7"/>
      <c r="G1406" s="7"/>
      <c r="H1406" s="7"/>
      <c r="I1406" s="7"/>
      <c r="J1406" s="7"/>
      <c r="K1406" s="7"/>
      <c r="L1406" s="10">
        <f>IFERROR(Table1[[#This Row],[Pack Sale Price]]*Table1[[#This Row],[Current Packs in Stock]],"")</f>
        <v>0</v>
      </c>
      <c r="M1406" s="10" t="str">
        <f>IFERROR(Table1[[#This Row],[Total Packs]]/(Table1[[#This Row],[Current Packs in Stock]]*Table1[[#This Row],[Qty per Pack]]),"")</f>
        <v/>
      </c>
      <c r="N1406" s="10">
        <f>Table1[[#This Row],[Total Packs]]-(Table1[[#This Row],[Total Packs]]*0.15)</f>
        <v>0</v>
      </c>
      <c r="O1406" s="10" t="str">
        <f>IFERROR(Table1[[#This Row],[Unit Sale Price]]-(Table1[[#This Row],[Unit Sale Price]]*0.15),"")</f>
        <v/>
      </c>
      <c r="P1406" s="12" t="str">
        <f>IFERROR(Table1[[#This Row],[Unit Sale Price]]-Table1[[#This Row],[Unit Purchase Price]],"")</f>
        <v/>
      </c>
    </row>
    <row r="1407" spans="1:16" ht="16.5" x14ac:dyDescent="0.3">
      <c r="A1407" s="6">
        <f t="shared" si="21"/>
        <v>1406</v>
      </c>
      <c r="B1407" s="7"/>
      <c r="C1407" s="7"/>
      <c r="D1407" s="7"/>
      <c r="E1407" s="7"/>
      <c r="F1407" s="7"/>
      <c r="G1407" s="7"/>
      <c r="H1407" s="7"/>
      <c r="I1407" s="7"/>
      <c r="J1407" s="7"/>
      <c r="K1407" s="7"/>
      <c r="L1407" s="10">
        <f>IFERROR(Table1[[#This Row],[Pack Sale Price]]*Table1[[#This Row],[Current Packs in Stock]],"")</f>
        <v>0</v>
      </c>
      <c r="M1407" s="10" t="str">
        <f>IFERROR(Table1[[#This Row],[Total Packs]]/(Table1[[#This Row],[Current Packs in Stock]]*Table1[[#This Row],[Qty per Pack]]),"")</f>
        <v/>
      </c>
      <c r="N1407" s="10">
        <f>Table1[[#This Row],[Total Packs]]-(Table1[[#This Row],[Total Packs]]*0.15)</f>
        <v>0</v>
      </c>
      <c r="O1407" s="10" t="str">
        <f>IFERROR(Table1[[#This Row],[Unit Sale Price]]-(Table1[[#This Row],[Unit Sale Price]]*0.15),"")</f>
        <v/>
      </c>
      <c r="P1407" s="12" t="str">
        <f>IFERROR(Table1[[#This Row],[Unit Sale Price]]-Table1[[#This Row],[Unit Purchase Price]],"")</f>
        <v/>
      </c>
    </row>
    <row r="1408" spans="1:16" ht="16.5" x14ac:dyDescent="0.3">
      <c r="A1408" s="6">
        <f t="shared" si="21"/>
        <v>1407</v>
      </c>
      <c r="B1408" s="7"/>
      <c r="C1408" s="7"/>
      <c r="D1408" s="7"/>
      <c r="E1408" s="7"/>
      <c r="F1408" s="7"/>
      <c r="G1408" s="7"/>
      <c r="H1408" s="7"/>
      <c r="I1408" s="7"/>
      <c r="J1408" s="7"/>
      <c r="K1408" s="7"/>
      <c r="L1408" s="10">
        <f>IFERROR(Table1[[#This Row],[Pack Sale Price]]*Table1[[#This Row],[Current Packs in Stock]],"")</f>
        <v>0</v>
      </c>
      <c r="M1408" s="10" t="str">
        <f>IFERROR(Table1[[#This Row],[Total Packs]]/(Table1[[#This Row],[Current Packs in Stock]]*Table1[[#This Row],[Qty per Pack]]),"")</f>
        <v/>
      </c>
      <c r="N1408" s="10">
        <f>Table1[[#This Row],[Total Packs]]-(Table1[[#This Row],[Total Packs]]*0.15)</f>
        <v>0</v>
      </c>
      <c r="O1408" s="10" t="str">
        <f>IFERROR(Table1[[#This Row],[Unit Sale Price]]-(Table1[[#This Row],[Unit Sale Price]]*0.15),"")</f>
        <v/>
      </c>
      <c r="P1408" s="12" t="str">
        <f>IFERROR(Table1[[#This Row],[Unit Sale Price]]-Table1[[#This Row],[Unit Purchase Price]],"")</f>
        <v/>
      </c>
    </row>
    <row r="1409" spans="1:16" ht="16.5" x14ac:dyDescent="0.3">
      <c r="A1409" s="6">
        <f t="shared" si="21"/>
        <v>1408</v>
      </c>
      <c r="B1409" s="7"/>
      <c r="C1409" s="7"/>
      <c r="D1409" s="7"/>
      <c r="E1409" s="7"/>
      <c r="F1409" s="7"/>
      <c r="G1409" s="7"/>
      <c r="H1409" s="7"/>
      <c r="I1409" s="7"/>
      <c r="J1409" s="7"/>
      <c r="K1409" s="7"/>
      <c r="L1409" s="10">
        <f>IFERROR(Table1[[#This Row],[Pack Sale Price]]*Table1[[#This Row],[Current Packs in Stock]],"")</f>
        <v>0</v>
      </c>
      <c r="M1409" s="10" t="str">
        <f>IFERROR(Table1[[#This Row],[Total Packs]]/(Table1[[#This Row],[Current Packs in Stock]]*Table1[[#This Row],[Qty per Pack]]),"")</f>
        <v/>
      </c>
      <c r="N1409" s="10">
        <f>Table1[[#This Row],[Total Packs]]-(Table1[[#This Row],[Total Packs]]*0.15)</f>
        <v>0</v>
      </c>
      <c r="O1409" s="10" t="str">
        <f>IFERROR(Table1[[#This Row],[Unit Sale Price]]-(Table1[[#This Row],[Unit Sale Price]]*0.15),"")</f>
        <v/>
      </c>
      <c r="P1409" s="12" t="str">
        <f>IFERROR(Table1[[#This Row],[Unit Sale Price]]-Table1[[#This Row],[Unit Purchase Price]],"")</f>
        <v/>
      </c>
    </row>
    <row r="1410" spans="1:16" ht="16.5" x14ac:dyDescent="0.3">
      <c r="A1410" s="6">
        <f t="shared" si="21"/>
        <v>1409</v>
      </c>
      <c r="B1410" s="7"/>
      <c r="C1410" s="7"/>
      <c r="D1410" s="7"/>
      <c r="E1410" s="7"/>
      <c r="F1410" s="7"/>
      <c r="G1410" s="7"/>
      <c r="H1410" s="7"/>
      <c r="I1410" s="7"/>
      <c r="J1410" s="7"/>
      <c r="K1410" s="7"/>
      <c r="L1410" s="10">
        <f>IFERROR(Table1[[#This Row],[Pack Sale Price]]*Table1[[#This Row],[Current Packs in Stock]],"")</f>
        <v>0</v>
      </c>
      <c r="M1410" s="10" t="str">
        <f>IFERROR(Table1[[#This Row],[Total Packs]]/(Table1[[#This Row],[Current Packs in Stock]]*Table1[[#This Row],[Qty per Pack]]),"")</f>
        <v/>
      </c>
      <c r="N1410" s="10">
        <f>Table1[[#This Row],[Total Packs]]-(Table1[[#This Row],[Total Packs]]*0.15)</f>
        <v>0</v>
      </c>
      <c r="O1410" s="10" t="str">
        <f>IFERROR(Table1[[#This Row],[Unit Sale Price]]-(Table1[[#This Row],[Unit Sale Price]]*0.15),"")</f>
        <v/>
      </c>
      <c r="P1410" s="12" t="str">
        <f>IFERROR(Table1[[#This Row],[Unit Sale Price]]-Table1[[#This Row],[Unit Purchase Price]],"")</f>
        <v/>
      </c>
    </row>
    <row r="1411" spans="1:16" ht="16.5" x14ac:dyDescent="0.3">
      <c r="A1411" s="6">
        <f t="shared" si="21"/>
        <v>1410</v>
      </c>
      <c r="B1411" s="7"/>
      <c r="C1411" s="7"/>
      <c r="D1411" s="7"/>
      <c r="E1411" s="7"/>
      <c r="F1411" s="7"/>
      <c r="G1411" s="7"/>
      <c r="H1411" s="7"/>
      <c r="I1411" s="7"/>
      <c r="J1411" s="7"/>
      <c r="K1411" s="7"/>
      <c r="L1411" s="10">
        <f>IFERROR(Table1[[#This Row],[Pack Sale Price]]*Table1[[#This Row],[Current Packs in Stock]],"")</f>
        <v>0</v>
      </c>
      <c r="M1411" s="10" t="str">
        <f>IFERROR(Table1[[#This Row],[Total Packs]]/(Table1[[#This Row],[Current Packs in Stock]]*Table1[[#This Row],[Qty per Pack]]),"")</f>
        <v/>
      </c>
      <c r="N1411" s="10">
        <f>Table1[[#This Row],[Total Packs]]-(Table1[[#This Row],[Total Packs]]*0.15)</f>
        <v>0</v>
      </c>
      <c r="O1411" s="10" t="str">
        <f>IFERROR(Table1[[#This Row],[Unit Sale Price]]-(Table1[[#This Row],[Unit Sale Price]]*0.15),"")</f>
        <v/>
      </c>
      <c r="P1411" s="12" t="str">
        <f>IFERROR(Table1[[#This Row],[Unit Sale Price]]-Table1[[#This Row],[Unit Purchase Price]],"")</f>
        <v/>
      </c>
    </row>
    <row r="1412" spans="1:16" ht="16.5" x14ac:dyDescent="0.3">
      <c r="A1412" s="6">
        <f t="shared" ref="A1412:A1475" si="22">A1411+1</f>
        <v>1411</v>
      </c>
      <c r="B1412" s="7"/>
      <c r="C1412" s="7"/>
      <c r="D1412" s="7"/>
      <c r="E1412" s="7"/>
      <c r="F1412" s="7"/>
      <c r="G1412" s="7"/>
      <c r="H1412" s="7"/>
      <c r="I1412" s="7"/>
      <c r="J1412" s="7"/>
      <c r="K1412" s="7"/>
      <c r="L1412" s="10">
        <f>IFERROR(Table1[[#This Row],[Pack Sale Price]]*Table1[[#This Row],[Current Packs in Stock]],"")</f>
        <v>0</v>
      </c>
      <c r="M1412" s="10" t="str">
        <f>IFERROR(Table1[[#This Row],[Total Packs]]/(Table1[[#This Row],[Current Packs in Stock]]*Table1[[#This Row],[Qty per Pack]]),"")</f>
        <v/>
      </c>
      <c r="N1412" s="10">
        <f>Table1[[#This Row],[Total Packs]]-(Table1[[#This Row],[Total Packs]]*0.15)</f>
        <v>0</v>
      </c>
      <c r="O1412" s="10" t="str">
        <f>IFERROR(Table1[[#This Row],[Unit Sale Price]]-(Table1[[#This Row],[Unit Sale Price]]*0.15),"")</f>
        <v/>
      </c>
      <c r="P1412" s="12" t="str">
        <f>IFERROR(Table1[[#This Row],[Unit Sale Price]]-Table1[[#This Row],[Unit Purchase Price]],"")</f>
        <v/>
      </c>
    </row>
    <row r="1413" spans="1:16" ht="16.5" x14ac:dyDescent="0.3">
      <c r="A1413" s="6">
        <f t="shared" si="22"/>
        <v>1412</v>
      </c>
      <c r="B1413" s="7"/>
      <c r="C1413" s="7"/>
      <c r="D1413" s="7"/>
      <c r="E1413" s="7"/>
      <c r="F1413" s="7"/>
      <c r="G1413" s="7"/>
      <c r="H1413" s="7"/>
      <c r="I1413" s="7"/>
      <c r="J1413" s="7"/>
      <c r="K1413" s="7"/>
      <c r="L1413" s="10">
        <f>IFERROR(Table1[[#This Row],[Pack Sale Price]]*Table1[[#This Row],[Current Packs in Stock]],"")</f>
        <v>0</v>
      </c>
      <c r="M1413" s="10" t="str">
        <f>IFERROR(Table1[[#This Row],[Total Packs]]/(Table1[[#This Row],[Current Packs in Stock]]*Table1[[#This Row],[Qty per Pack]]),"")</f>
        <v/>
      </c>
      <c r="N1413" s="10">
        <f>Table1[[#This Row],[Total Packs]]-(Table1[[#This Row],[Total Packs]]*0.15)</f>
        <v>0</v>
      </c>
      <c r="O1413" s="10" t="str">
        <f>IFERROR(Table1[[#This Row],[Unit Sale Price]]-(Table1[[#This Row],[Unit Sale Price]]*0.15),"")</f>
        <v/>
      </c>
      <c r="P1413" s="12" t="str">
        <f>IFERROR(Table1[[#This Row],[Unit Sale Price]]-Table1[[#This Row],[Unit Purchase Price]],"")</f>
        <v/>
      </c>
    </row>
    <row r="1414" spans="1:16" ht="16.5" x14ac:dyDescent="0.3">
      <c r="A1414" s="6">
        <f t="shared" si="22"/>
        <v>1413</v>
      </c>
      <c r="B1414" s="7"/>
      <c r="C1414" s="7"/>
      <c r="D1414" s="7"/>
      <c r="E1414" s="7"/>
      <c r="F1414" s="7"/>
      <c r="G1414" s="7"/>
      <c r="H1414" s="7"/>
      <c r="I1414" s="7"/>
      <c r="J1414" s="7"/>
      <c r="K1414" s="7"/>
      <c r="L1414" s="10">
        <f>IFERROR(Table1[[#This Row],[Pack Sale Price]]*Table1[[#This Row],[Current Packs in Stock]],"")</f>
        <v>0</v>
      </c>
      <c r="M1414" s="10" t="str">
        <f>IFERROR(Table1[[#This Row],[Total Packs]]/(Table1[[#This Row],[Current Packs in Stock]]*Table1[[#This Row],[Qty per Pack]]),"")</f>
        <v/>
      </c>
      <c r="N1414" s="10">
        <f>Table1[[#This Row],[Total Packs]]-(Table1[[#This Row],[Total Packs]]*0.15)</f>
        <v>0</v>
      </c>
      <c r="O1414" s="10" t="str">
        <f>IFERROR(Table1[[#This Row],[Unit Sale Price]]-(Table1[[#This Row],[Unit Sale Price]]*0.15),"")</f>
        <v/>
      </c>
      <c r="P1414" s="12" t="str">
        <f>IFERROR(Table1[[#This Row],[Unit Sale Price]]-Table1[[#This Row],[Unit Purchase Price]],"")</f>
        <v/>
      </c>
    </row>
    <row r="1415" spans="1:16" ht="16.5" x14ac:dyDescent="0.3">
      <c r="A1415" s="6">
        <f t="shared" si="22"/>
        <v>1414</v>
      </c>
      <c r="B1415" s="7"/>
      <c r="C1415" s="7"/>
      <c r="D1415" s="7"/>
      <c r="E1415" s="7"/>
      <c r="F1415" s="7"/>
      <c r="G1415" s="7"/>
      <c r="H1415" s="7"/>
      <c r="I1415" s="7"/>
      <c r="J1415" s="7"/>
      <c r="K1415" s="7"/>
      <c r="L1415" s="10">
        <f>IFERROR(Table1[[#This Row],[Pack Sale Price]]*Table1[[#This Row],[Current Packs in Stock]],"")</f>
        <v>0</v>
      </c>
      <c r="M1415" s="10" t="str">
        <f>IFERROR(Table1[[#This Row],[Total Packs]]/(Table1[[#This Row],[Current Packs in Stock]]*Table1[[#This Row],[Qty per Pack]]),"")</f>
        <v/>
      </c>
      <c r="N1415" s="10">
        <f>Table1[[#This Row],[Total Packs]]-(Table1[[#This Row],[Total Packs]]*0.15)</f>
        <v>0</v>
      </c>
      <c r="O1415" s="10" t="str">
        <f>IFERROR(Table1[[#This Row],[Unit Sale Price]]-(Table1[[#This Row],[Unit Sale Price]]*0.15),"")</f>
        <v/>
      </c>
      <c r="P1415" s="12" t="str">
        <f>IFERROR(Table1[[#This Row],[Unit Sale Price]]-Table1[[#This Row],[Unit Purchase Price]],"")</f>
        <v/>
      </c>
    </row>
    <row r="1416" spans="1:16" ht="16.5" x14ac:dyDescent="0.3">
      <c r="A1416" s="6">
        <f t="shared" si="22"/>
        <v>1415</v>
      </c>
      <c r="B1416" s="7"/>
      <c r="C1416" s="7"/>
      <c r="D1416" s="7"/>
      <c r="E1416" s="7"/>
      <c r="F1416" s="7"/>
      <c r="G1416" s="7"/>
      <c r="H1416" s="7"/>
      <c r="I1416" s="7"/>
      <c r="J1416" s="7"/>
      <c r="K1416" s="7"/>
      <c r="L1416" s="10">
        <f>IFERROR(Table1[[#This Row],[Pack Sale Price]]*Table1[[#This Row],[Current Packs in Stock]],"")</f>
        <v>0</v>
      </c>
      <c r="M1416" s="10" t="str">
        <f>IFERROR(Table1[[#This Row],[Total Packs]]/(Table1[[#This Row],[Current Packs in Stock]]*Table1[[#This Row],[Qty per Pack]]),"")</f>
        <v/>
      </c>
      <c r="N1416" s="10">
        <f>Table1[[#This Row],[Total Packs]]-(Table1[[#This Row],[Total Packs]]*0.15)</f>
        <v>0</v>
      </c>
      <c r="O1416" s="10" t="str">
        <f>IFERROR(Table1[[#This Row],[Unit Sale Price]]-(Table1[[#This Row],[Unit Sale Price]]*0.15),"")</f>
        <v/>
      </c>
      <c r="P1416" s="12" t="str">
        <f>IFERROR(Table1[[#This Row],[Unit Sale Price]]-Table1[[#This Row],[Unit Purchase Price]],"")</f>
        <v/>
      </c>
    </row>
    <row r="1417" spans="1:16" ht="16.5" x14ac:dyDescent="0.3">
      <c r="A1417" s="6">
        <f t="shared" si="22"/>
        <v>1416</v>
      </c>
      <c r="B1417" s="7"/>
      <c r="C1417" s="7"/>
      <c r="D1417" s="7"/>
      <c r="E1417" s="7"/>
      <c r="F1417" s="7"/>
      <c r="G1417" s="7"/>
      <c r="H1417" s="7"/>
      <c r="I1417" s="7"/>
      <c r="J1417" s="7"/>
      <c r="K1417" s="7"/>
      <c r="L1417" s="10">
        <f>IFERROR(Table1[[#This Row],[Pack Sale Price]]*Table1[[#This Row],[Current Packs in Stock]],"")</f>
        <v>0</v>
      </c>
      <c r="M1417" s="10" t="str">
        <f>IFERROR(Table1[[#This Row],[Total Packs]]/(Table1[[#This Row],[Current Packs in Stock]]*Table1[[#This Row],[Qty per Pack]]),"")</f>
        <v/>
      </c>
      <c r="N1417" s="10">
        <f>Table1[[#This Row],[Total Packs]]-(Table1[[#This Row],[Total Packs]]*0.15)</f>
        <v>0</v>
      </c>
      <c r="O1417" s="10" t="str">
        <f>IFERROR(Table1[[#This Row],[Unit Sale Price]]-(Table1[[#This Row],[Unit Sale Price]]*0.15),"")</f>
        <v/>
      </c>
      <c r="P1417" s="12" t="str">
        <f>IFERROR(Table1[[#This Row],[Unit Sale Price]]-Table1[[#This Row],[Unit Purchase Price]],"")</f>
        <v/>
      </c>
    </row>
    <row r="1418" spans="1:16" ht="16.5" x14ac:dyDescent="0.3">
      <c r="A1418" s="6">
        <f t="shared" si="22"/>
        <v>1417</v>
      </c>
      <c r="B1418" s="7"/>
      <c r="C1418" s="7"/>
      <c r="D1418" s="7"/>
      <c r="E1418" s="7"/>
      <c r="F1418" s="7"/>
      <c r="G1418" s="7"/>
      <c r="H1418" s="7"/>
      <c r="I1418" s="7"/>
      <c r="J1418" s="7"/>
      <c r="K1418" s="7"/>
      <c r="L1418" s="10">
        <f>IFERROR(Table1[[#This Row],[Pack Sale Price]]*Table1[[#This Row],[Current Packs in Stock]],"")</f>
        <v>0</v>
      </c>
      <c r="M1418" s="10" t="str">
        <f>IFERROR(Table1[[#This Row],[Total Packs]]/(Table1[[#This Row],[Current Packs in Stock]]*Table1[[#This Row],[Qty per Pack]]),"")</f>
        <v/>
      </c>
      <c r="N1418" s="10">
        <f>Table1[[#This Row],[Total Packs]]-(Table1[[#This Row],[Total Packs]]*0.15)</f>
        <v>0</v>
      </c>
      <c r="O1418" s="10" t="str">
        <f>IFERROR(Table1[[#This Row],[Unit Sale Price]]-(Table1[[#This Row],[Unit Sale Price]]*0.15),"")</f>
        <v/>
      </c>
      <c r="P1418" s="12" t="str">
        <f>IFERROR(Table1[[#This Row],[Unit Sale Price]]-Table1[[#This Row],[Unit Purchase Price]],"")</f>
        <v/>
      </c>
    </row>
    <row r="1419" spans="1:16" ht="16.5" x14ac:dyDescent="0.3">
      <c r="A1419" s="6">
        <f t="shared" si="22"/>
        <v>1418</v>
      </c>
      <c r="B1419" s="7"/>
      <c r="C1419" s="7"/>
      <c r="D1419" s="7"/>
      <c r="E1419" s="7"/>
      <c r="F1419" s="7"/>
      <c r="G1419" s="7"/>
      <c r="H1419" s="7"/>
      <c r="I1419" s="7"/>
      <c r="J1419" s="7"/>
      <c r="K1419" s="7"/>
      <c r="L1419" s="10">
        <f>IFERROR(Table1[[#This Row],[Pack Sale Price]]*Table1[[#This Row],[Current Packs in Stock]],"")</f>
        <v>0</v>
      </c>
      <c r="M1419" s="10" t="str">
        <f>IFERROR(Table1[[#This Row],[Total Packs]]/(Table1[[#This Row],[Current Packs in Stock]]*Table1[[#This Row],[Qty per Pack]]),"")</f>
        <v/>
      </c>
      <c r="N1419" s="10">
        <f>Table1[[#This Row],[Total Packs]]-(Table1[[#This Row],[Total Packs]]*0.15)</f>
        <v>0</v>
      </c>
      <c r="O1419" s="10" t="str">
        <f>IFERROR(Table1[[#This Row],[Unit Sale Price]]-(Table1[[#This Row],[Unit Sale Price]]*0.15),"")</f>
        <v/>
      </c>
      <c r="P1419" s="12" t="str">
        <f>IFERROR(Table1[[#This Row],[Unit Sale Price]]-Table1[[#This Row],[Unit Purchase Price]],"")</f>
        <v/>
      </c>
    </row>
    <row r="1420" spans="1:16" ht="16.5" x14ac:dyDescent="0.3">
      <c r="A1420" s="6">
        <f t="shared" si="22"/>
        <v>1419</v>
      </c>
      <c r="B1420" s="7"/>
      <c r="C1420" s="7"/>
      <c r="D1420" s="7"/>
      <c r="E1420" s="7"/>
      <c r="F1420" s="7"/>
      <c r="G1420" s="7"/>
      <c r="H1420" s="7"/>
      <c r="I1420" s="7"/>
      <c r="J1420" s="7"/>
      <c r="K1420" s="7"/>
      <c r="L1420" s="10">
        <f>IFERROR(Table1[[#This Row],[Pack Sale Price]]*Table1[[#This Row],[Current Packs in Stock]],"")</f>
        <v>0</v>
      </c>
      <c r="M1420" s="10" t="str">
        <f>IFERROR(Table1[[#This Row],[Total Packs]]/(Table1[[#This Row],[Current Packs in Stock]]*Table1[[#This Row],[Qty per Pack]]),"")</f>
        <v/>
      </c>
      <c r="N1420" s="10">
        <f>Table1[[#This Row],[Total Packs]]-(Table1[[#This Row],[Total Packs]]*0.15)</f>
        <v>0</v>
      </c>
      <c r="O1420" s="10" t="str">
        <f>IFERROR(Table1[[#This Row],[Unit Sale Price]]-(Table1[[#This Row],[Unit Sale Price]]*0.15),"")</f>
        <v/>
      </c>
      <c r="P1420" s="12" t="str">
        <f>IFERROR(Table1[[#This Row],[Unit Sale Price]]-Table1[[#This Row],[Unit Purchase Price]],"")</f>
        <v/>
      </c>
    </row>
    <row r="1421" spans="1:16" ht="16.5" x14ac:dyDescent="0.3">
      <c r="A1421" s="6">
        <f t="shared" si="22"/>
        <v>1420</v>
      </c>
      <c r="B1421" s="7"/>
      <c r="C1421" s="7"/>
      <c r="D1421" s="7"/>
      <c r="E1421" s="7"/>
      <c r="F1421" s="7"/>
      <c r="G1421" s="7"/>
      <c r="H1421" s="7"/>
      <c r="I1421" s="7"/>
      <c r="J1421" s="7"/>
      <c r="K1421" s="7"/>
      <c r="L1421" s="10">
        <f>IFERROR(Table1[[#This Row],[Pack Sale Price]]*Table1[[#This Row],[Current Packs in Stock]],"")</f>
        <v>0</v>
      </c>
      <c r="M1421" s="10" t="str">
        <f>IFERROR(Table1[[#This Row],[Total Packs]]/(Table1[[#This Row],[Current Packs in Stock]]*Table1[[#This Row],[Qty per Pack]]),"")</f>
        <v/>
      </c>
      <c r="N1421" s="10">
        <f>Table1[[#This Row],[Total Packs]]-(Table1[[#This Row],[Total Packs]]*0.15)</f>
        <v>0</v>
      </c>
      <c r="O1421" s="10" t="str">
        <f>IFERROR(Table1[[#This Row],[Unit Sale Price]]-(Table1[[#This Row],[Unit Sale Price]]*0.15),"")</f>
        <v/>
      </c>
      <c r="P1421" s="12" t="str">
        <f>IFERROR(Table1[[#This Row],[Unit Sale Price]]-Table1[[#This Row],[Unit Purchase Price]],"")</f>
        <v/>
      </c>
    </row>
    <row r="1422" spans="1:16" ht="16.5" x14ac:dyDescent="0.3">
      <c r="A1422" s="6">
        <f t="shared" si="22"/>
        <v>1421</v>
      </c>
      <c r="B1422" s="7"/>
      <c r="C1422" s="7"/>
      <c r="D1422" s="7"/>
      <c r="E1422" s="7"/>
      <c r="F1422" s="7"/>
      <c r="G1422" s="7"/>
      <c r="H1422" s="7"/>
      <c r="I1422" s="7"/>
      <c r="J1422" s="7"/>
      <c r="K1422" s="7"/>
      <c r="L1422" s="10">
        <f>IFERROR(Table1[[#This Row],[Pack Sale Price]]*Table1[[#This Row],[Current Packs in Stock]],"")</f>
        <v>0</v>
      </c>
      <c r="M1422" s="10" t="str">
        <f>IFERROR(Table1[[#This Row],[Total Packs]]/(Table1[[#This Row],[Current Packs in Stock]]*Table1[[#This Row],[Qty per Pack]]),"")</f>
        <v/>
      </c>
      <c r="N1422" s="10">
        <f>Table1[[#This Row],[Total Packs]]-(Table1[[#This Row],[Total Packs]]*0.15)</f>
        <v>0</v>
      </c>
      <c r="O1422" s="10" t="str">
        <f>IFERROR(Table1[[#This Row],[Unit Sale Price]]-(Table1[[#This Row],[Unit Sale Price]]*0.15),"")</f>
        <v/>
      </c>
      <c r="P1422" s="12" t="str">
        <f>IFERROR(Table1[[#This Row],[Unit Sale Price]]-Table1[[#This Row],[Unit Purchase Price]],"")</f>
        <v/>
      </c>
    </row>
    <row r="1423" spans="1:16" ht="16.5" x14ac:dyDescent="0.3">
      <c r="A1423" s="6">
        <f t="shared" si="22"/>
        <v>1422</v>
      </c>
      <c r="B1423" s="7"/>
      <c r="C1423" s="7"/>
      <c r="D1423" s="7"/>
      <c r="E1423" s="7"/>
      <c r="F1423" s="7"/>
      <c r="G1423" s="7"/>
      <c r="H1423" s="7"/>
      <c r="I1423" s="7"/>
      <c r="J1423" s="7"/>
      <c r="K1423" s="7"/>
      <c r="L1423" s="10">
        <f>IFERROR(Table1[[#This Row],[Pack Sale Price]]*Table1[[#This Row],[Current Packs in Stock]],"")</f>
        <v>0</v>
      </c>
      <c r="M1423" s="10" t="str">
        <f>IFERROR(Table1[[#This Row],[Total Packs]]/(Table1[[#This Row],[Current Packs in Stock]]*Table1[[#This Row],[Qty per Pack]]),"")</f>
        <v/>
      </c>
      <c r="N1423" s="10">
        <f>Table1[[#This Row],[Total Packs]]-(Table1[[#This Row],[Total Packs]]*0.15)</f>
        <v>0</v>
      </c>
      <c r="O1423" s="10" t="str">
        <f>IFERROR(Table1[[#This Row],[Unit Sale Price]]-(Table1[[#This Row],[Unit Sale Price]]*0.15),"")</f>
        <v/>
      </c>
      <c r="P1423" s="12" t="str">
        <f>IFERROR(Table1[[#This Row],[Unit Sale Price]]-Table1[[#This Row],[Unit Purchase Price]],"")</f>
        <v/>
      </c>
    </row>
    <row r="1424" spans="1:16" ht="16.5" x14ac:dyDescent="0.3">
      <c r="A1424" s="6">
        <f t="shared" si="22"/>
        <v>1423</v>
      </c>
      <c r="B1424" s="7"/>
      <c r="C1424" s="7"/>
      <c r="D1424" s="7"/>
      <c r="E1424" s="7"/>
      <c r="F1424" s="7"/>
      <c r="G1424" s="7"/>
      <c r="H1424" s="7"/>
      <c r="I1424" s="7"/>
      <c r="J1424" s="7"/>
      <c r="K1424" s="7"/>
      <c r="L1424" s="10">
        <f>IFERROR(Table1[[#This Row],[Pack Sale Price]]*Table1[[#This Row],[Current Packs in Stock]],"")</f>
        <v>0</v>
      </c>
      <c r="M1424" s="10" t="str">
        <f>IFERROR(Table1[[#This Row],[Total Packs]]/(Table1[[#This Row],[Current Packs in Stock]]*Table1[[#This Row],[Qty per Pack]]),"")</f>
        <v/>
      </c>
      <c r="N1424" s="10">
        <f>Table1[[#This Row],[Total Packs]]-(Table1[[#This Row],[Total Packs]]*0.15)</f>
        <v>0</v>
      </c>
      <c r="O1424" s="10" t="str">
        <f>IFERROR(Table1[[#This Row],[Unit Sale Price]]-(Table1[[#This Row],[Unit Sale Price]]*0.15),"")</f>
        <v/>
      </c>
      <c r="P1424" s="12" t="str">
        <f>IFERROR(Table1[[#This Row],[Unit Sale Price]]-Table1[[#This Row],[Unit Purchase Price]],"")</f>
        <v/>
      </c>
    </row>
    <row r="1425" spans="1:16" ht="16.5" x14ac:dyDescent="0.3">
      <c r="A1425" s="6">
        <f t="shared" si="22"/>
        <v>1424</v>
      </c>
      <c r="B1425" s="7"/>
      <c r="C1425" s="7"/>
      <c r="D1425" s="7"/>
      <c r="E1425" s="7"/>
      <c r="F1425" s="7"/>
      <c r="G1425" s="7"/>
      <c r="H1425" s="7"/>
      <c r="I1425" s="7"/>
      <c r="J1425" s="7"/>
      <c r="K1425" s="7"/>
      <c r="L1425" s="10">
        <f>IFERROR(Table1[[#This Row],[Pack Sale Price]]*Table1[[#This Row],[Current Packs in Stock]],"")</f>
        <v>0</v>
      </c>
      <c r="M1425" s="10" t="str">
        <f>IFERROR(Table1[[#This Row],[Total Packs]]/(Table1[[#This Row],[Current Packs in Stock]]*Table1[[#This Row],[Qty per Pack]]),"")</f>
        <v/>
      </c>
      <c r="N1425" s="10">
        <f>Table1[[#This Row],[Total Packs]]-(Table1[[#This Row],[Total Packs]]*0.15)</f>
        <v>0</v>
      </c>
      <c r="O1425" s="10" t="str">
        <f>IFERROR(Table1[[#This Row],[Unit Sale Price]]-(Table1[[#This Row],[Unit Sale Price]]*0.15),"")</f>
        <v/>
      </c>
      <c r="P1425" s="12" t="str">
        <f>IFERROR(Table1[[#This Row],[Unit Sale Price]]-Table1[[#This Row],[Unit Purchase Price]],"")</f>
        <v/>
      </c>
    </row>
    <row r="1426" spans="1:16" ht="16.5" x14ac:dyDescent="0.3">
      <c r="A1426" s="6">
        <f t="shared" si="22"/>
        <v>1425</v>
      </c>
      <c r="B1426" s="7"/>
      <c r="C1426" s="7"/>
      <c r="D1426" s="7"/>
      <c r="E1426" s="7"/>
      <c r="F1426" s="7"/>
      <c r="G1426" s="7"/>
      <c r="H1426" s="7"/>
      <c r="I1426" s="7"/>
      <c r="J1426" s="7"/>
      <c r="K1426" s="7"/>
      <c r="L1426" s="10">
        <f>IFERROR(Table1[[#This Row],[Pack Sale Price]]*Table1[[#This Row],[Current Packs in Stock]],"")</f>
        <v>0</v>
      </c>
      <c r="M1426" s="10" t="str">
        <f>IFERROR(Table1[[#This Row],[Total Packs]]/(Table1[[#This Row],[Current Packs in Stock]]*Table1[[#This Row],[Qty per Pack]]),"")</f>
        <v/>
      </c>
      <c r="N1426" s="10">
        <f>Table1[[#This Row],[Total Packs]]-(Table1[[#This Row],[Total Packs]]*0.15)</f>
        <v>0</v>
      </c>
      <c r="O1426" s="10" t="str">
        <f>IFERROR(Table1[[#This Row],[Unit Sale Price]]-(Table1[[#This Row],[Unit Sale Price]]*0.15),"")</f>
        <v/>
      </c>
      <c r="P1426" s="12" t="str">
        <f>IFERROR(Table1[[#This Row],[Unit Sale Price]]-Table1[[#This Row],[Unit Purchase Price]],"")</f>
        <v/>
      </c>
    </row>
    <row r="1427" spans="1:16" ht="16.5" x14ac:dyDescent="0.3">
      <c r="A1427" s="6">
        <f t="shared" si="22"/>
        <v>1426</v>
      </c>
      <c r="B1427" s="7"/>
      <c r="C1427" s="7"/>
      <c r="D1427" s="7"/>
      <c r="E1427" s="7"/>
      <c r="F1427" s="7"/>
      <c r="G1427" s="7"/>
      <c r="H1427" s="7"/>
      <c r="I1427" s="7"/>
      <c r="J1427" s="7"/>
      <c r="K1427" s="7"/>
      <c r="L1427" s="10">
        <f>IFERROR(Table1[[#This Row],[Pack Sale Price]]*Table1[[#This Row],[Current Packs in Stock]],"")</f>
        <v>0</v>
      </c>
      <c r="M1427" s="10" t="str">
        <f>IFERROR(Table1[[#This Row],[Total Packs]]/(Table1[[#This Row],[Current Packs in Stock]]*Table1[[#This Row],[Qty per Pack]]),"")</f>
        <v/>
      </c>
      <c r="N1427" s="10">
        <f>Table1[[#This Row],[Total Packs]]-(Table1[[#This Row],[Total Packs]]*0.15)</f>
        <v>0</v>
      </c>
      <c r="O1427" s="10" t="str">
        <f>IFERROR(Table1[[#This Row],[Unit Sale Price]]-(Table1[[#This Row],[Unit Sale Price]]*0.15),"")</f>
        <v/>
      </c>
      <c r="P1427" s="12" t="str">
        <f>IFERROR(Table1[[#This Row],[Unit Sale Price]]-Table1[[#This Row],[Unit Purchase Price]],"")</f>
        <v/>
      </c>
    </row>
    <row r="1428" spans="1:16" ht="16.5" x14ac:dyDescent="0.3">
      <c r="A1428" s="6">
        <f t="shared" si="22"/>
        <v>1427</v>
      </c>
      <c r="B1428" s="7"/>
      <c r="C1428" s="7"/>
      <c r="D1428" s="7"/>
      <c r="E1428" s="7"/>
      <c r="F1428" s="7"/>
      <c r="G1428" s="7"/>
      <c r="H1428" s="7"/>
      <c r="I1428" s="7"/>
      <c r="J1428" s="7"/>
      <c r="K1428" s="7"/>
      <c r="L1428" s="10">
        <f>IFERROR(Table1[[#This Row],[Pack Sale Price]]*Table1[[#This Row],[Current Packs in Stock]],"")</f>
        <v>0</v>
      </c>
      <c r="M1428" s="10" t="str">
        <f>IFERROR(Table1[[#This Row],[Total Packs]]/(Table1[[#This Row],[Current Packs in Stock]]*Table1[[#This Row],[Qty per Pack]]),"")</f>
        <v/>
      </c>
      <c r="N1428" s="10">
        <f>Table1[[#This Row],[Total Packs]]-(Table1[[#This Row],[Total Packs]]*0.15)</f>
        <v>0</v>
      </c>
      <c r="O1428" s="10" t="str">
        <f>IFERROR(Table1[[#This Row],[Unit Sale Price]]-(Table1[[#This Row],[Unit Sale Price]]*0.15),"")</f>
        <v/>
      </c>
      <c r="P1428" s="12" t="str">
        <f>IFERROR(Table1[[#This Row],[Unit Sale Price]]-Table1[[#This Row],[Unit Purchase Price]],"")</f>
        <v/>
      </c>
    </row>
    <row r="1429" spans="1:16" ht="16.5" x14ac:dyDescent="0.3">
      <c r="A1429" s="6">
        <f t="shared" si="22"/>
        <v>1428</v>
      </c>
      <c r="B1429" s="7"/>
      <c r="C1429" s="7"/>
      <c r="D1429" s="7"/>
      <c r="E1429" s="7"/>
      <c r="F1429" s="7"/>
      <c r="G1429" s="7"/>
      <c r="H1429" s="7"/>
      <c r="I1429" s="7"/>
      <c r="J1429" s="7"/>
      <c r="K1429" s="7"/>
      <c r="L1429" s="10">
        <f>IFERROR(Table1[[#This Row],[Pack Sale Price]]*Table1[[#This Row],[Current Packs in Stock]],"")</f>
        <v>0</v>
      </c>
      <c r="M1429" s="10" t="str">
        <f>IFERROR(Table1[[#This Row],[Total Packs]]/(Table1[[#This Row],[Current Packs in Stock]]*Table1[[#This Row],[Qty per Pack]]),"")</f>
        <v/>
      </c>
      <c r="N1429" s="10">
        <f>Table1[[#This Row],[Total Packs]]-(Table1[[#This Row],[Total Packs]]*0.15)</f>
        <v>0</v>
      </c>
      <c r="O1429" s="10" t="str">
        <f>IFERROR(Table1[[#This Row],[Unit Sale Price]]-(Table1[[#This Row],[Unit Sale Price]]*0.15),"")</f>
        <v/>
      </c>
      <c r="P1429" s="12" t="str">
        <f>IFERROR(Table1[[#This Row],[Unit Sale Price]]-Table1[[#This Row],[Unit Purchase Price]],"")</f>
        <v/>
      </c>
    </row>
    <row r="1430" spans="1:16" ht="16.5" x14ac:dyDescent="0.3">
      <c r="A1430" s="6">
        <f t="shared" si="22"/>
        <v>1429</v>
      </c>
      <c r="B1430" s="7"/>
      <c r="C1430" s="7"/>
      <c r="D1430" s="7"/>
      <c r="E1430" s="7"/>
      <c r="F1430" s="7"/>
      <c r="G1430" s="7"/>
      <c r="H1430" s="7"/>
      <c r="I1430" s="7"/>
      <c r="J1430" s="7"/>
      <c r="K1430" s="7"/>
      <c r="L1430" s="10">
        <f>IFERROR(Table1[[#This Row],[Pack Sale Price]]*Table1[[#This Row],[Current Packs in Stock]],"")</f>
        <v>0</v>
      </c>
      <c r="M1430" s="10" t="str">
        <f>IFERROR(Table1[[#This Row],[Total Packs]]/(Table1[[#This Row],[Current Packs in Stock]]*Table1[[#This Row],[Qty per Pack]]),"")</f>
        <v/>
      </c>
      <c r="N1430" s="10">
        <f>Table1[[#This Row],[Total Packs]]-(Table1[[#This Row],[Total Packs]]*0.15)</f>
        <v>0</v>
      </c>
      <c r="O1430" s="10" t="str">
        <f>IFERROR(Table1[[#This Row],[Unit Sale Price]]-(Table1[[#This Row],[Unit Sale Price]]*0.15),"")</f>
        <v/>
      </c>
      <c r="P1430" s="12" t="str">
        <f>IFERROR(Table1[[#This Row],[Unit Sale Price]]-Table1[[#This Row],[Unit Purchase Price]],"")</f>
        <v/>
      </c>
    </row>
    <row r="1431" spans="1:16" ht="16.5" x14ac:dyDescent="0.3">
      <c r="A1431" s="6">
        <f t="shared" si="22"/>
        <v>1430</v>
      </c>
      <c r="B1431" s="7"/>
      <c r="C1431" s="7"/>
      <c r="D1431" s="7"/>
      <c r="E1431" s="7"/>
      <c r="F1431" s="7"/>
      <c r="G1431" s="7"/>
      <c r="H1431" s="7"/>
      <c r="I1431" s="7"/>
      <c r="J1431" s="7"/>
      <c r="K1431" s="7"/>
      <c r="L1431" s="10">
        <f>IFERROR(Table1[[#This Row],[Pack Sale Price]]*Table1[[#This Row],[Current Packs in Stock]],"")</f>
        <v>0</v>
      </c>
      <c r="M1431" s="10" t="str">
        <f>IFERROR(Table1[[#This Row],[Total Packs]]/(Table1[[#This Row],[Current Packs in Stock]]*Table1[[#This Row],[Qty per Pack]]),"")</f>
        <v/>
      </c>
      <c r="N1431" s="10">
        <f>Table1[[#This Row],[Total Packs]]-(Table1[[#This Row],[Total Packs]]*0.15)</f>
        <v>0</v>
      </c>
      <c r="O1431" s="10" t="str">
        <f>IFERROR(Table1[[#This Row],[Unit Sale Price]]-(Table1[[#This Row],[Unit Sale Price]]*0.15),"")</f>
        <v/>
      </c>
      <c r="P1431" s="12" t="str">
        <f>IFERROR(Table1[[#This Row],[Unit Sale Price]]-Table1[[#This Row],[Unit Purchase Price]],"")</f>
        <v/>
      </c>
    </row>
    <row r="1432" spans="1:16" ht="16.5" x14ac:dyDescent="0.3">
      <c r="A1432" s="6">
        <f t="shared" si="22"/>
        <v>1431</v>
      </c>
      <c r="B1432" s="7"/>
      <c r="C1432" s="7"/>
      <c r="D1432" s="7"/>
      <c r="E1432" s="7"/>
      <c r="F1432" s="7"/>
      <c r="G1432" s="7"/>
      <c r="H1432" s="7"/>
      <c r="I1432" s="7"/>
      <c r="J1432" s="7"/>
      <c r="K1432" s="7"/>
      <c r="L1432" s="10">
        <f>IFERROR(Table1[[#This Row],[Pack Sale Price]]*Table1[[#This Row],[Current Packs in Stock]],"")</f>
        <v>0</v>
      </c>
      <c r="M1432" s="10" t="str">
        <f>IFERROR(Table1[[#This Row],[Total Packs]]/(Table1[[#This Row],[Current Packs in Stock]]*Table1[[#This Row],[Qty per Pack]]),"")</f>
        <v/>
      </c>
      <c r="N1432" s="10">
        <f>Table1[[#This Row],[Total Packs]]-(Table1[[#This Row],[Total Packs]]*0.15)</f>
        <v>0</v>
      </c>
      <c r="O1432" s="10" t="str">
        <f>IFERROR(Table1[[#This Row],[Unit Sale Price]]-(Table1[[#This Row],[Unit Sale Price]]*0.15),"")</f>
        <v/>
      </c>
      <c r="P1432" s="12" t="str">
        <f>IFERROR(Table1[[#This Row],[Unit Sale Price]]-Table1[[#This Row],[Unit Purchase Price]],"")</f>
        <v/>
      </c>
    </row>
    <row r="1433" spans="1:16" ht="16.5" x14ac:dyDescent="0.3">
      <c r="A1433" s="6">
        <f t="shared" si="22"/>
        <v>1432</v>
      </c>
      <c r="B1433" s="7"/>
      <c r="C1433" s="7"/>
      <c r="D1433" s="7"/>
      <c r="E1433" s="7"/>
      <c r="F1433" s="7"/>
      <c r="G1433" s="7"/>
      <c r="H1433" s="7"/>
      <c r="I1433" s="7"/>
      <c r="J1433" s="7"/>
      <c r="K1433" s="7"/>
      <c r="L1433" s="10">
        <f>IFERROR(Table1[[#This Row],[Pack Sale Price]]*Table1[[#This Row],[Current Packs in Stock]],"")</f>
        <v>0</v>
      </c>
      <c r="M1433" s="10" t="str">
        <f>IFERROR(Table1[[#This Row],[Total Packs]]/(Table1[[#This Row],[Current Packs in Stock]]*Table1[[#This Row],[Qty per Pack]]),"")</f>
        <v/>
      </c>
      <c r="N1433" s="10">
        <f>Table1[[#This Row],[Total Packs]]-(Table1[[#This Row],[Total Packs]]*0.15)</f>
        <v>0</v>
      </c>
      <c r="O1433" s="10" t="str">
        <f>IFERROR(Table1[[#This Row],[Unit Sale Price]]-(Table1[[#This Row],[Unit Sale Price]]*0.15),"")</f>
        <v/>
      </c>
      <c r="P1433" s="12" t="str">
        <f>IFERROR(Table1[[#This Row],[Unit Sale Price]]-Table1[[#This Row],[Unit Purchase Price]],"")</f>
        <v/>
      </c>
    </row>
    <row r="1434" spans="1:16" ht="16.5" x14ac:dyDescent="0.3">
      <c r="A1434" s="6">
        <f t="shared" si="22"/>
        <v>1433</v>
      </c>
      <c r="B1434" s="7"/>
      <c r="C1434" s="7"/>
      <c r="D1434" s="7"/>
      <c r="E1434" s="7"/>
      <c r="F1434" s="7"/>
      <c r="G1434" s="7"/>
      <c r="H1434" s="7"/>
      <c r="I1434" s="7"/>
      <c r="J1434" s="7"/>
      <c r="K1434" s="7"/>
      <c r="L1434" s="10">
        <f>IFERROR(Table1[[#This Row],[Pack Sale Price]]*Table1[[#This Row],[Current Packs in Stock]],"")</f>
        <v>0</v>
      </c>
      <c r="M1434" s="10" t="str">
        <f>IFERROR(Table1[[#This Row],[Total Packs]]/(Table1[[#This Row],[Current Packs in Stock]]*Table1[[#This Row],[Qty per Pack]]),"")</f>
        <v/>
      </c>
      <c r="N1434" s="10">
        <f>Table1[[#This Row],[Total Packs]]-(Table1[[#This Row],[Total Packs]]*0.15)</f>
        <v>0</v>
      </c>
      <c r="O1434" s="10" t="str">
        <f>IFERROR(Table1[[#This Row],[Unit Sale Price]]-(Table1[[#This Row],[Unit Sale Price]]*0.15),"")</f>
        <v/>
      </c>
      <c r="P1434" s="12" t="str">
        <f>IFERROR(Table1[[#This Row],[Unit Sale Price]]-Table1[[#This Row],[Unit Purchase Price]],"")</f>
        <v/>
      </c>
    </row>
    <row r="1435" spans="1:16" ht="16.5" x14ac:dyDescent="0.3">
      <c r="A1435" s="6">
        <f t="shared" si="22"/>
        <v>1434</v>
      </c>
      <c r="B1435" s="7"/>
      <c r="C1435" s="7"/>
      <c r="D1435" s="7"/>
      <c r="E1435" s="7"/>
      <c r="F1435" s="7"/>
      <c r="G1435" s="7"/>
      <c r="H1435" s="7"/>
      <c r="I1435" s="7"/>
      <c r="J1435" s="7"/>
      <c r="K1435" s="7"/>
      <c r="L1435" s="10">
        <f>IFERROR(Table1[[#This Row],[Pack Sale Price]]*Table1[[#This Row],[Current Packs in Stock]],"")</f>
        <v>0</v>
      </c>
      <c r="M1435" s="10" t="str">
        <f>IFERROR(Table1[[#This Row],[Total Packs]]/(Table1[[#This Row],[Current Packs in Stock]]*Table1[[#This Row],[Qty per Pack]]),"")</f>
        <v/>
      </c>
      <c r="N1435" s="10">
        <f>Table1[[#This Row],[Total Packs]]-(Table1[[#This Row],[Total Packs]]*0.15)</f>
        <v>0</v>
      </c>
      <c r="O1435" s="10" t="str">
        <f>IFERROR(Table1[[#This Row],[Unit Sale Price]]-(Table1[[#This Row],[Unit Sale Price]]*0.15),"")</f>
        <v/>
      </c>
      <c r="P1435" s="12" t="str">
        <f>IFERROR(Table1[[#This Row],[Unit Sale Price]]-Table1[[#This Row],[Unit Purchase Price]],"")</f>
        <v/>
      </c>
    </row>
    <row r="1436" spans="1:16" ht="16.5" x14ac:dyDescent="0.3">
      <c r="A1436" s="6">
        <f t="shared" si="22"/>
        <v>1435</v>
      </c>
      <c r="B1436" s="7"/>
      <c r="C1436" s="7"/>
      <c r="D1436" s="7"/>
      <c r="E1436" s="7"/>
      <c r="F1436" s="7"/>
      <c r="G1436" s="7"/>
      <c r="H1436" s="7"/>
      <c r="I1436" s="7"/>
      <c r="J1436" s="7"/>
      <c r="K1436" s="7"/>
      <c r="L1436" s="10">
        <f>IFERROR(Table1[[#This Row],[Pack Sale Price]]*Table1[[#This Row],[Current Packs in Stock]],"")</f>
        <v>0</v>
      </c>
      <c r="M1436" s="10" t="str">
        <f>IFERROR(Table1[[#This Row],[Total Packs]]/(Table1[[#This Row],[Current Packs in Stock]]*Table1[[#This Row],[Qty per Pack]]),"")</f>
        <v/>
      </c>
      <c r="N1436" s="10">
        <f>Table1[[#This Row],[Total Packs]]-(Table1[[#This Row],[Total Packs]]*0.15)</f>
        <v>0</v>
      </c>
      <c r="O1436" s="10" t="str">
        <f>IFERROR(Table1[[#This Row],[Unit Sale Price]]-(Table1[[#This Row],[Unit Sale Price]]*0.15),"")</f>
        <v/>
      </c>
      <c r="P1436" s="12" t="str">
        <f>IFERROR(Table1[[#This Row],[Unit Sale Price]]-Table1[[#This Row],[Unit Purchase Price]],"")</f>
        <v/>
      </c>
    </row>
    <row r="1437" spans="1:16" ht="16.5" x14ac:dyDescent="0.3">
      <c r="A1437" s="6">
        <f t="shared" si="22"/>
        <v>1436</v>
      </c>
      <c r="B1437" s="7"/>
      <c r="C1437" s="7"/>
      <c r="D1437" s="7"/>
      <c r="E1437" s="7"/>
      <c r="F1437" s="7"/>
      <c r="G1437" s="7"/>
      <c r="H1437" s="7"/>
      <c r="I1437" s="7"/>
      <c r="J1437" s="7"/>
      <c r="K1437" s="7"/>
      <c r="L1437" s="10">
        <f>IFERROR(Table1[[#This Row],[Pack Sale Price]]*Table1[[#This Row],[Current Packs in Stock]],"")</f>
        <v>0</v>
      </c>
      <c r="M1437" s="10" t="str">
        <f>IFERROR(Table1[[#This Row],[Total Packs]]/(Table1[[#This Row],[Current Packs in Stock]]*Table1[[#This Row],[Qty per Pack]]),"")</f>
        <v/>
      </c>
      <c r="N1437" s="10">
        <f>Table1[[#This Row],[Total Packs]]-(Table1[[#This Row],[Total Packs]]*0.15)</f>
        <v>0</v>
      </c>
      <c r="O1437" s="10" t="str">
        <f>IFERROR(Table1[[#This Row],[Unit Sale Price]]-(Table1[[#This Row],[Unit Sale Price]]*0.15),"")</f>
        <v/>
      </c>
      <c r="P1437" s="12" t="str">
        <f>IFERROR(Table1[[#This Row],[Unit Sale Price]]-Table1[[#This Row],[Unit Purchase Price]],"")</f>
        <v/>
      </c>
    </row>
    <row r="1438" spans="1:16" ht="16.5" x14ac:dyDescent="0.3">
      <c r="A1438" s="6">
        <f t="shared" si="22"/>
        <v>1437</v>
      </c>
      <c r="B1438" s="7"/>
      <c r="C1438" s="7"/>
      <c r="D1438" s="7"/>
      <c r="E1438" s="7"/>
      <c r="F1438" s="7"/>
      <c r="G1438" s="7"/>
      <c r="H1438" s="7"/>
      <c r="I1438" s="7"/>
      <c r="J1438" s="7"/>
      <c r="K1438" s="7"/>
      <c r="L1438" s="10">
        <f>IFERROR(Table1[[#This Row],[Pack Sale Price]]*Table1[[#This Row],[Current Packs in Stock]],"")</f>
        <v>0</v>
      </c>
      <c r="M1438" s="10" t="str">
        <f>IFERROR(Table1[[#This Row],[Total Packs]]/(Table1[[#This Row],[Current Packs in Stock]]*Table1[[#This Row],[Qty per Pack]]),"")</f>
        <v/>
      </c>
      <c r="N1438" s="10">
        <f>Table1[[#This Row],[Total Packs]]-(Table1[[#This Row],[Total Packs]]*0.15)</f>
        <v>0</v>
      </c>
      <c r="O1438" s="10" t="str">
        <f>IFERROR(Table1[[#This Row],[Unit Sale Price]]-(Table1[[#This Row],[Unit Sale Price]]*0.15),"")</f>
        <v/>
      </c>
      <c r="P1438" s="12" t="str">
        <f>IFERROR(Table1[[#This Row],[Unit Sale Price]]-Table1[[#This Row],[Unit Purchase Price]],"")</f>
        <v/>
      </c>
    </row>
    <row r="1439" spans="1:16" ht="16.5" x14ac:dyDescent="0.3">
      <c r="A1439" s="6">
        <f t="shared" si="22"/>
        <v>1438</v>
      </c>
      <c r="B1439" s="7"/>
      <c r="C1439" s="7"/>
      <c r="D1439" s="7"/>
      <c r="E1439" s="7"/>
      <c r="F1439" s="7"/>
      <c r="G1439" s="7"/>
      <c r="H1439" s="7"/>
      <c r="I1439" s="7"/>
      <c r="J1439" s="7"/>
      <c r="K1439" s="7"/>
      <c r="L1439" s="10">
        <f>IFERROR(Table1[[#This Row],[Pack Sale Price]]*Table1[[#This Row],[Current Packs in Stock]],"")</f>
        <v>0</v>
      </c>
      <c r="M1439" s="10" t="str">
        <f>IFERROR(Table1[[#This Row],[Total Packs]]/(Table1[[#This Row],[Current Packs in Stock]]*Table1[[#This Row],[Qty per Pack]]),"")</f>
        <v/>
      </c>
      <c r="N1439" s="10">
        <f>Table1[[#This Row],[Total Packs]]-(Table1[[#This Row],[Total Packs]]*0.15)</f>
        <v>0</v>
      </c>
      <c r="O1439" s="10" t="str">
        <f>IFERROR(Table1[[#This Row],[Unit Sale Price]]-(Table1[[#This Row],[Unit Sale Price]]*0.15),"")</f>
        <v/>
      </c>
      <c r="P1439" s="12" t="str">
        <f>IFERROR(Table1[[#This Row],[Unit Sale Price]]-Table1[[#This Row],[Unit Purchase Price]],"")</f>
        <v/>
      </c>
    </row>
    <row r="1440" spans="1:16" ht="16.5" x14ac:dyDescent="0.3">
      <c r="A1440" s="6">
        <f t="shared" si="22"/>
        <v>1439</v>
      </c>
      <c r="B1440" s="7"/>
      <c r="C1440" s="7"/>
      <c r="D1440" s="7"/>
      <c r="E1440" s="7"/>
      <c r="F1440" s="7"/>
      <c r="G1440" s="7"/>
      <c r="H1440" s="7"/>
      <c r="I1440" s="7"/>
      <c r="J1440" s="7"/>
      <c r="K1440" s="7"/>
      <c r="L1440" s="10">
        <f>IFERROR(Table1[[#This Row],[Pack Sale Price]]*Table1[[#This Row],[Current Packs in Stock]],"")</f>
        <v>0</v>
      </c>
      <c r="M1440" s="10" t="str">
        <f>IFERROR(Table1[[#This Row],[Total Packs]]/(Table1[[#This Row],[Current Packs in Stock]]*Table1[[#This Row],[Qty per Pack]]),"")</f>
        <v/>
      </c>
      <c r="N1440" s="10">
        <f>Table1[[#This Row],[Total Packs]]-(Table1[[#This Row],[Total Packs]]*0.15)</f>
        <v>0</v>
      </c>
      <c r="O1440" s="10" t="str">
        <f>IFERROR(Table1[[#This Row],[Unit Sale Price]]-(Table1[[#This Row],[Unit Sale Price]]*0.15),"")</f>
        <v/>
      </c>
      <c r="P1440" s="12" t="str">
        <f>IFERROR(Table1[[#This Row],[Unit Sale Price]]-Table1[[#This Row],[Unit Purchase Price]],"")</f>
        <v/>
      </c>
    </row>
    <row r="1441" spans="1:16" ht="16.5" x14ac:dyDescent="0.3">
      <c r="A1441" s="6">
        <f t="shared" si="22"/>
        <v>1440</v>
      </c>
      <c r="B1441" s="7"/>
      <c r="C1441" s="7"/>
      <c r="D1441" s="7"/>
      <c r="E1441" s="7"/>
      <c r="F1441" s="7"/>
      <c r="G1441" s="7"/>
      <c r="H1441" s="7"/>
      <c r="I1441" s="7"/>
      <c r="J1441" s="7"/>
      <c r="K1441" s="7"/>
      <c r="L1441" s="10">
        <f>IFERROR(Table1[[#This Row],[Pack Sale Price]]*Table1[[#This Row],[Current Packs in Stock]],"")</f>
        <v>0</v>
      </c>
      <c r="M1441" s="10" t="str">
        <f>IFERROR(Table1[[#This Row],[Total Packs]]/(Table1[[#This Row],[Current Packs in Stock]]*Table1[[#This Row],[Qty per Pack]]),"")</f>
        <v/>
      </c>
      <c r="N1441" s="10">
        <f>Table1[[#This Row],[Total Packs]]-(Table1[[#This Row],[Total Packs]]*0.15)</f>
        <v>0</v>
      </c>
      <c r="O1441" s="10" t="str">
        <f>IFERROR(Table1[[#This Row],[Unit Sale Price]]-(Table1[[#This Row],[Unit Sale Price]]*0.15),"")</f>
        <v/>
      </c>
      <c r="P1441" s="12" t="str">
        <f>IFERROR(Table1[[#This Row],[Unit Sale Price]]-Table1[[#This Row],[Unit Purchase Price]],"")</f>
        <v/>
      </c>
    </row>
    <row r="1442" spans="1:16" ht="16.5" x14ac:dyDescent="0.3">
      <c r="A1442" s="6">
        <f t="shared" si="22"/>
        <v>1441</v>
      </c>
      <c r="B1442" s="7"/>
      <c r="C1442" s="7"/>
      <c r="D1442" s="7"/>
      <c r="E1442" s="7"/>
      <c r="F1442" s="7"/>
      <c r="G1442" s="7"/>
      <c r="H1442" s="7"/>
      <c r="I1442" s="7"/>
      <c r="J1442" s="7"/>
      <c r="K1442" s="7"/>
      <c r="L1442" s="10">
        <f>IFERROR(Table1[[#This Row],[Pack Sale Price]]*Table1[[#This Row],[Current Packs in Stock]],"")</f>
        <v>0</v>
      </c>
      <c r="M1442" s="10" t="str">
        <f>IFERROR(Table1[[#This Row],[Total Packs]]/(Table1[[#This Row],[Current Packs in Stock]]*Table1[[#This Row],[Qty per Pack]]),"")</f>
        <v/>
      </c>
      <c r="N1442" s="10">
        <f>Table1[[#This Row],[Total Packs]]-(Table1[[#This Row],[Total Packs]]*0.15)</f>
        <v>0</v>
      </c>
      <c r="O1442" s="10" t="str">
        <f>IFERROR(Table1[[#This Row],[Unit Sale Price]]-(Table1[[#This Row],[Unit Sale Price]]*0.15),"")</f>
        <v/>
      </c>
      <c r="P1442" s="12" t="str">
        <f>IFERROR(Table1[[#This Row],[Unit Sale Price]]-Table1[[#This Row],[Unit Purchase Price]],"")</f>
        <v/>
      </c>
    </row>
    <row r="1443" spans="1:16" ht="16.5" x14ac:dyDescent="0.3">
      <c r="A1443" s="6">
        <f t="shared" si="22"/>
        <v>1442</v>
      </c>
      <c r="B1443" s="7"/>
      <c r="C1443" s="7"/>
      <c r="D1443" s="7"/>
      <c r="E1443" s="7"/>
      <c r="F1443" s="7"/>
      <c r="G1443" s="7"/>
      <c r="H1443" s="7"/>
      <c r="I1443" s="7"/>
      <c r="J1443" s="7"/>
      <c r="K1443" s="7"/>
      <c r="L1443" s="10">
        <f>IFERROR(Table1[[#This Row],[Pack Sale Price]]*Table1[[#This Row],[Current Packs in Stock]],"")</f>
        <v>0</v>
      </c>
      <c r="M1443" s="10" t="str">
        <f>IFERROR(Table1[[#This Row],[Total Packs]]/(Table1[[#This Row],[Current Packs in Stock]]*Table1[[#This Row],[Qty per Pack]]),"")</f>
        <v/>
      </c>
      <c r="N1443" s="10">
        <f>Table1[[#This Row],[Total Packs]]-(Table1[[#This Row],[Total Packs]]*0.15)</f>
        <v>0</v>
      </c>
      <c r="O1443" s="10" t="str">
        <f>IFERROR(Table1[[#This Row],[Unit Sale Price]]-(Table1[[#This Row],[Unit Sale Price]]*0.15),"")</f>
        <v/>
      </c>
      <c r="P1443" s="12" t="str">
        <f>IFERROR(Table1[[#This Row],[Unit Sale Price]]-Table1[[#This Row],[Unit Purchase Price]],"")</f>
        <v/>
      </c>
    </row>
    <row r="1444" spans="1:16" ht="16.5" x14ac:dyDescent="0.3">
      <c r="A1444" s="6">
        <f t="shared" si="22"/>
        <v>1443</v>
      </c>
      <c r="B1444" s="7"/>
      <c r="C1444" s="7"/>
      <c r="D1444" s="7"/>
      <c r="E1444" s="7"/>
      <c r="F1444" s="7"/>
      <c r="G1444" s="7"/>
      <c r="H1444" s="7"/>
      <c r="I1444" s="7"/>
      <c r="J1444" s="7"/>
      <c r="K1444" s="7"/>
      <c r="L1444" s="10">
        <f>IFERROR(Table1[[#This Row],[Pack Sale Price]]*Table1[[#This Row],[Current Packs in Stock]],"")</f>
        <v>0</v>
      </c>
      <c r="M1444" s="10" t="str">
        <f>IFERROR(Table1[[#This Row],[Total Packs]]/(Table1[[#This Row],[Current Packs in Stock]]*Table1[[#This Row],[Qty per Pack]]),"")</f>
        <v/>
      </c>
      <c r="N1444" s="10">
        <f>Table1[[#This Row],[Total Packs]]-(Table1[[#This Row],[Total Packs]]*0.15)</f>
        <v>0</v>
      </c>
      <c r="O1444" s="10" t="str">
        <f>IFERROR(Table1[[#This Row],[Unit Sale Price]]-(Table1[[#This Row],[Unit Sale Price]]*0.15),"")</f>
        <v/>
      </c>
      <c r="P1444" s="12" t="str">
        <f>IFERROR(Table1[[#This Row],[Unit Sale Price]]-Table1[[#This Row],[Unit Purchase Price]],"")</f>
        <v/>
      </c>
    </row>
    <row r="1445" spans="1:16" ht="16.5" x14ac:dyDescent="0.3">
      <c r="A1445" s="6">
        <f t="shared" si="22"/>
        <v>1444</v>
      </c>
      <c r="B1445" s="7"/>
      <c r="C1445" s="7"/>
      <c r="D1445" s="7"/>
      <c r="E1445" s="7"/>
      <c r="F1445" s="7"/>
      <c r="G1445" s="7"/>
      <c r="H1445" s="7"/>
      <c r="I1445" s="7"/>
      <c r="J1445" s="7"/>
      <c r="K1445" s="7"/>
      <c r="L1445" s="10">
        <f>IFERROR(Table1[[#This Row],[Pack Sale Price]]*Table1[[#This Row],[Current Packs in Stock]],"")</f>
        <v>0</v>
      </c>
      <c r="M1445" s="10" t="str">
        <f>IFERROR(Table1[[#This Row],[Total Packs]]/(Table1[[#This Row],[Current Packs in Stock]]*Table1[[#This Row],[Qty per Pack]]),"")</f>
        <v/>
      </c>
      <c r="N1445" s="10">
        <f>Table1[[#This Row],[Total Packs]]-(Table1[[#This Row],[Total Packs]]*0.15)</f>
        <v>0</v>
      </c>
      <c r="O1445" s="10" t="str">
        <f>IFERROR(Table1[[#This Row],[Unit Sale Price]]-(Table1[[#This Row],[Unit Sale Price]]*0.15),"")</f>
        <v/>
      </c>
      <c r="P1445" s="12" t="str">
        <f>IFERROR(Table1[[#This Row],[Unit Sale Price]]-Table1[[#This Row],[Unit Purchase Price]],"")</f>
        <v/>
      </c>
    </row>
    <row r="1446" spans="1:16" ht="16.5" x14ac:dyDescent="0.3">
      <c r="A1446" s="6">
        <f t="shared" si="22"/>
        <v>1445</v>
      </c>
      <c r="B1446" s="7"/>
      <c r="C1446" s="7"/>
      <c r="D1446" s="7"/>
      <c r="E1446" s="7"/>
      <c r="F1446" s="7"/>
      <c r="G1446" s="7"/>
      <c r="H1446" s="7"/>
      <c r="I1446" s="7"/>
      <c r="J1446" s="7"/>
      <c r="K1446" s="7"/>
      <c r="L1446" s="10">
        <f>IFERROR(Table1[[#This Row],[Pack Sale Price]]*Table1[[#This Row],[Current Packs in Stock]],"")</f>
        <v>0</v>
      </c>
      <c r="M1446" s="10" t="str">
        <f>IFERROR(Table1[[#This Row],[Total Packs]]/(Table1[[#This Row],[Current Packs in Stock]]*Table1[[#This Row],[Qty per Pack]]),"")</f>
        <v/>
      </c>
      <c r="N1446" s="10">
        <f>Table1[[#This Row],[Total Packs]]-(Table1[[#This Row],[Total Packs]]*0.15)</f>
        <v>0</v>
      </c>
      <c r="O1446" s="10" t="str">
        <f>IFERROR(Table1[[#This Row],[Unit Sale Price]]-(Table1[[#This Row],[Unit Sale Price]]*0.15),"")</f>
        <v/>
      </c>
      <c r="P1446" s="12" t="str">
        <f>IFERROR(Table1[[#This Row],[Unit Sale Price]]-Table1[[#This Row],[Unit Purchase Price]],"")</f>
        <v/>
      </c>
    </row>
    <row r="1447" spans="1:16" ht="16.5" x14ac:dyDescent="0.3">
      <c r="A1447" s="6">
        <f t="shared" si="22"/>
        <v>1446</v>
      </c>
      <c r="B1447" s="7"/>
      <c r="C1447" s="7"/>
      <c r="D1447" s="7"/>
      <c r="E1447" s="7"/>
      <c r="F1447" s="7"/>
      <c r="G1447" s="7"/>
      <c r="H1447" s="7"/>
      <c r="I1447" s="7"/>
      <c r="J1447" s="7"/>
      <c r="K1447" s="7"/>
      <c r="L1447" s="10">
        <f>IFERROR(Table1[[#This Row],[Pack Sale Price]]*Table1[[#This Row],[Current Packs in Stock]],"")</f>
        <v>0</v>
      </c>
      <c r="M1447" s="10" t="str">
        <f>IFERROR(Table1[[#This Row],[Total Packs]]/(Table1[[#This Row],[Current Packs in Stock]]*Table1[[#This Row],[Qty per Pack]]),"")</f>
        <v/>
      </c>
      <c r="N1447" s="10">
        <f>Table1[[#This Row],[Total Packs]]-(Table1[[#This Row],[Total Packs]]*0.15)</f>
        <v>0</v>
      </c>
      <c r="O1447" s="10" t="str">
        <f>IFERROR(Table1[[#This Row],[Unit Sale Price]]-(Table1[[#This Row],[Unit Sale Price]]*0.15),"")</f>
        <v/>
      </c>
      <c r="P1447" s="12" t="str">
        <f>IFERROR(Table1[[#This Row],[Unit Sale Price]]-Table1[[#This Row],[Unit Purchase Price]],"")</f>
        <v/>
      </c>
    </row>
    <row r="1448" spans="1:16" ht="16.5" x14ac:dyDescent="0.3">
      <c r="A1448" s="6">
        <f t="shared" si="22"/>
        <v>1447</v>
      </c>
      <c r="B1448" s="7"/>
      <c r="C1448" s="7"/>
      <c r="D1448" s="7"/>
      <c r="E1448" s="7"/>
      <c r="F1448" s="7"/>
      <c r="G1448" s="7"/>
      <c r="H1448" s="7"/>
      <c r="I1448" s="7"/>
      <c r="J1448" s="7"/>
      <c r="K1448" s="7"/>
      <c r="L1448" s="10">
        <f>IFERROR(Table1[[#This Row],[Pack Sale Price]]*Table1[[#This Row],[Current Packs in Stock]],"")</f>
        <v>0</v>
      </c>
      <c r="M1448" s="10" t="str">
        <f>IFERROR(Table1[[#This Row],[Total Packs]]/(Table1[[#This Row],[Current Packs in Stock]]*Table1[[#This Row],[Qty per Pack]]),"")</f>
        <v/>
      </c>
      <c r="N1448" s="10">
        <f>Table1[[#This Row],[Total Packs]]-(Table1[[#This Row],[Total Packs]]*0.15)</f>
        <v>0</v>
      </c>
      <c r="O1448" s="10" t="str">
        <f>IFERROR(Table1[[#This Row],[Unit Sale Price]]-(Table1[[#This Row],[Unit Sale Price]]*0.15),"")</f>
        <v/>
      </c>
      <c r="P1448" s="12" t="str">
        <f>IFERROR(Table1[[#This Row],[Unit Sale Price]]-Table1[[#This Row],[Unit Purchase Price]],"")</f>
        <v/>
      </c>
    </row>
    <row r="1449" spans="1:16" ht="16.5" x14ac:dyDescent="0.3">
      <c r="A1449" s="6">
        <f t="shared" si="22"/>
        <v>1448</v>
      </c>
      <c r="B1449" s="7"/>
      <c r="C1449" s="7"/>
      <c r="D1449" s="7"/>
      <c r="E1449" s="7"/>
      <c r="F1449" s="7"/>
      <c r="G1449" s="7"/>
      <c r="H1449" s="7"/>
      <c r="I1449" s="7"/>
      <c r="J1449" s="7"/>
      <c r="K1449" s="7"/>
      <c r="L1449" s="10">
        <f>IFERROR(Table1[[#This Row],[Pack Sale Price]]*Table1[[#This Row],[Current Packs in Stock]],"")</f>
        <v>0</v>
      </c>
      <c r="M1449" s="10" t="str">
        <f>IFERROR(Table1[[#This Row],[Total Packs]]/(Table1[[#This Row],[Current Packs in Stock]]*Table1[[#This Row],[Qty per Pack]]),"")</f>
        <v/>
      </c>
      <c r="N1449" s="10">
        <f>Table1[[#This Row],[Total Packs]]-(Table1[[#This Row],[Total Packs]]*0.15)</f>
        <v>0</v>
      </c>
      <c r="O1449" s="10" t="str">
        <f>IFERROR(Table1[[#This Row],[Unit Sale Price]]-(Table1[[#This Row],[Unit Sale Price]]*0.15),"")</f>
        <v/>
      </c>
      <c r="P1449" s="12" t="str">
        <f>IFERROR(Table1[[#This Row],[Unit Sale Price]]-Table1[[#This Row],[Unit Purchase Price]],"")</f>
        <v/>
      </c>
    </row>
    <row r="1450" spans="1:16" ht="16.5" x14ac:dyDescent="0.3">
      <c r="A1450" s="6">
        <f t="shared" si="22"/>
        <v>1449</v>
      </c>
      <c r="B1450" s="7"/>
      <c r="C1450" s="7"/>
      <c r="D1450" s="7"/>
      <c r="E1450" s="7"/>
      <c r="F1450" s="7"/>
      <c r="G1450" s="7"/>
      <c r="H1450" s="7"/>
      <c r="I1450" s="7"/>
      <c r="J1450" s="7"/>
      <c r="K1450" s="7"/>
      <c r="L1450" s="10">
        <f>IFERROR(Table1[[#This Row],[Pack Sale Price]]*Table1[[#This Row],[Current Packs in Stock]],"")</f>
        <v>0</v>
      </c>
      <c r="M1450" s="10" t="str">
        <f>IFERROR(Table1[[#This Row],[Total Packs]]/(Table1[[#This Row],[Current Packs in Stock]]*Table1[[#This Row],[Qty per Pack]]),"")</f>
        <v/>
      </c>
      <c r="N1450" s="10">
        <f>Table1[[#This Row],[Total Packs]]-(Table1[[#This Row],[Total Packs]]*0.15)</f>
        <v>0</v>
      </c>
      <c r="O1450" s="10" t="str">
        <f>IFERROR(Table1[[#This Row],[Unit Sale Price]]-(Table1[[#This Row],[Unit Sale Price]]*0.15),"")</f>
        <v/>
      </c>
      <c r="P1450" s="12" t="str">
        <f>IFERROR(Table1[[#This Row],[Unit Sale Price]]-Table1[[#This Row],[Unit Purchase Price]],"")</f>
        <v/>
      </c>
    </row>
    <row r="1451" spans="1:16" ht="16.5" x14ac:dyDescent="0.3">
      <c r="A1451" s="6">
        <f t="shared" si="22"/>
        <v>1450</v>
      </c>
      <c r="B1451" s="7"/>
      <c r="C1451" s="7"/>
      <c r="D1451" s="7"/>
      <c r="E1451" s="7"/>
      <c r="F1451" s="7"/>
      <c r="G1451" s="7"/>
      <c r="H1451" s="7"/>
      <c r="I1451" s="7"/>
      <c r="J1451" s="7"/>
      <c r="K1451" s="7"/>
      <c r="L1451" s="10">
        <f>IFERROR(Table1[[#This Row],[Pack Sale Price]]*Table1[[#This Row],[Current Packs in Stock]],"")</f>
        <v>0</v>
      </c>
      <c r="M1451" s="10" t="str">
        <f>IFERROR(Table1[[#This Row],[Total Packs]]/(Table1[[#This Row],[Current Packs in Stock]]*Table1[[#This Row],[Qty per Pack]]),"")</f>
        <v/>
      </c>
      <c r="N1451" s="10">
        <f>Table1[[#This Row],[Total Packs]]-(Table1[[#This Row],[Total Packs]]*0.15)</f>
        <v>0</v>
      </c>
      <c r="O1451" s="10" t="str">
        <f>IFERROR(Table1[[#This Row],[Unit Sale Price]]-(Table1[[#This Row],[Unit Sale Price]]*0.15),"")</f>
        <v/>
      </c>
      <c r="P1451" s="12" t="str">
        <f>IFERROR(Table1[[#This Row],[Unit Sale Price]]-Table1[[#This Row],[Unit Purchase Price]],"")</f>
        <v/>
      </c>
    </row>
    <row r="1452" spans="1:16" ht="16.5" x14ac:dyDescent="0.3">
      <c r="A1452" s="6">
        <f t="shared" si="22"/>
        <v>1451</v>
      </c>
      <c r="B1452" s="7"/>
      <c r="C1452" s="7"/>
      <c r="D1452" s="7"/>
      <c r="E1452" s="7"/>
      <c r="F1452" s="7"/>
      <c r="G1452" s="7"/>
      <c r="H1452" s="7"/>
      <c r="I1452" s="7"/>
      <c r="J1452" s="7"/>
      <c r="K1452" s="7"/>
      <c r="L1452" s="10">
        <f>IFERROR(Table1[[#This Row],[Pack Sale Price]]*Table1[[#This Row],[Current Packs in Stock]],"")</f>
        <v>0</v>
      </c>
      <c r="M1452" s="10" t="str">
        <f>IFERROR(Table1[[#This Row],[Total Packs]]/(Table1[[#This Row],[Current Packs in Stock]]*Table1[[#This Row],[Qty per Pack]]),"")</f>
        <v/>
      </c>
      <c r="N1452" s="10">
        <f>Table1[[#This Row],[Total Packs]]-(Table1[[#This Row],[Total Packs]]*0.15)</f>
        <v>0</v>
      </c>
      <c r="O1452" s="10" t="str">
        <f>IFERROR(Table1[[#This Row],[Unit Sale Price]]-(Table1[[#This Row],[Unit Sale Price]]*0.15),"")</f>
        <v/>
      </c>
      <c r="P1452" s="12" t="str">
        <f>IFERROR(Table1[[#This Row],[Unit Sale Price]]-Table1[[#This Row],[Unit Purchase Price]],"")</f>
        <v/>
      </c>
    </row>
    <row r="1453" spans="1:16" ht="16.5" x14ac:dyDescent="0.3">
      <c r="A1453" s="6">
        <f t="shared" si="22"/>
        <v>1452</v>
      </c>
      <c r="B1453" s="7"/>
      <c r="C1453" s="7"/>
      <c r="D1453" s="7"/>
      <c r="E1453" s="7"/>
      <c r="F1453" s="7"/>
      <c r="G1453" s="7"/>
      <c r="H1453" s="7"/>
      <c r="I1453" s="7"/>
      <c r="J1453" s="7"/>
      <c r="K1453" s="7"/>
      <c r="L1453" s="10">
        <f>IFERROR(Table1[[#This Row],[Pack Sale Price]]*Table1[[#This Row],[Current Packs in Stock]],"")</f>
        <v>0</v>
      </c>
      <c r="M1453" s="10" t="str">
        <f>IFERROR(Table1[[#This Row],[Total Packs]]/(Table1[[#This Row],[Current Packs in Stock]]*Table1[[#This Row],[Qty per Pack]]),"")</f>
        <v/>
      </c>
      <c r="N1453" s="10">
        <f>Table1[[#This Row],[Total Packs]]-(Table1[[#This Row],[Total Packs]]*0.15)</f>
        <v>0</v>
      </c>
      <c r="O1453" s="10" t="str">
        <f>IFERROR(Table1[[#This Row],[Unit Sale Price]]-(Table1[[#This Row],[Unit Sale Price]]*0.15),"")</f>
        <v/>
      </c>
      <c r="P1453" s="12" t="str">
        <f>IFERROR(Table1[[#This Row],[Unit Sale Price]]-Table1[[#This Row],[Unit Purchase Price]],"")</f>
        <v/>
      </c>
    </row>
    <row r="1454" spans="1:16" ht="16.5" x14ac:dyDescent="0.3">
      <c r="A1454" s="6">
        <f t="shared" si="22"/>
        <v>1453</v>
      </c>
      <c r="B1454" s="7"/>
      <c r="C1454" s="7"/>
      <c r="D1454" s="7"/>
      <c r="E1454" s="7"/>
      <c r="F1454" s="7"/>
      <c r="G1454" s="7"/>
      <c r="H1454" s="7"/>
      <c r="I1454" s="7"/>
      <c r="J1454" s="7"/>
      <c r="K1454" s="7"/>
      <c r="L1454" s="10">
        <f>IFERROR(Table1[[#This Row],[Pack Sale Price]]*Table1[[#This Row],[Current Packs in Stock]],"")</f>
        <v>0</v>
      </c>
      <c r="M1454" s="10" t="str">
        <f>IFERROR(Table1[[#This Row],[Total Packs]]/(Table1[[#This Row],[Current Packs in Stock]]*Table1[[#This Row],[Qty per Pack]]),"")</f>
        <v/>
      </c>
      <c r="N1454" s="10">
        <f>Table1[[#This Row],[Total Packs]]-(Table1[[#This Row],[Total Packs]]*0.15)</f>
        <v>0</v>
      </c>
      <c r="O1454" s="10" t="str">
        <f>IFERROR(Table1[[#This Row],[Unit Sale Price]]-(Table1[[#This Row],[Unit Sale Price]]*0.15),"")</f>
        <v/>
      </c>
      <c r="P1454" s="12" t="str">
        <f>IFERROR(Table1[[#This Row],[Unit Sale Price]]-Table1[[#This Row],[Unit Purchase Price]],"")</f>
        <v/>
      </c>
    </row>
    <row r="1455" spans="1:16" ht="16.5" x14ac:dyDescent="0.3">
      <c r="A1455" s="6">
        <f t="shared" si="22"/>
        <v>1454</v>
      </c>
      <c r="B1455" s="7"/>
      <c r="C1455" s="7"/>
      <c r="D1455" s="7"/>
      <c r="E1455" s="7"/>
      <c r="F1455" s="7"/>
      <c r="G1455" s="7"/>
      <c r="H1455" s="7"/>
      <c r="I1455" s="7"/>
      <c r="J1455" s="7"/>
      <c r="K1455" s="7"/>
      <c r="L1455" s="10">
        <f>IFERROR(Table1[[#This Row],[Pack Sale Price]]*Table1[[#This Row],[Current Packs in Stock]],"")</f>
        <v>0</v>
      </c>
      <c r="M1455" s="10" t="str">
        <f>IFERROR(Table1[[#This Row],[Total Packs]]/(Table1[[#This Row],[Current Packs in Stock]]*Table1[[#This Row],[Qty per Pack]]),"")</f>
        <v/>
      </c>
      <c r="N1455" s="10">
        <f>Table1[[#This Row],[Total Packs]]-(Table1[[#This Row],[Total Packs]]*0.15)</f>
        <v>0</v>
      </c>
      <c r="O1455" s="10" t="str">
        <f>IFERROR(Table1[[#This Row],[Unit Sale Price]]-(Table1[[#This Row],[Unit Sale Price]]*0.15),"")</f>
        <v/>
      </c>
      <c r="P1455" s="12" t="str">
        <f>IFERROR(Table1[[#This Row],[Unit Sale Price]]-Table1[[#This Row],[Unit Purchase Price]],"")</f>
        <v/>
      </c>
    </row>
    <row r="1456" spans="1:16" ht="16.5" x14ac:dyDescent="0.3">
      <c r="A1456" s="6">
        <f t="shared" si="22"/>
        <v>1455</v>
      </c>
      <c r="B1456" s="7"/>
      <c r="C1456" s="7"/>
      <c r="D1456" s="7"/>
      <c r="E1456" s="7"/>
      <c r="F1456" s="7"/>
      <c r="G1456" s="7"/>
      <c r="H1456" s="7"/>
      <c r="I1456" s="7"/>
      <c r="J1456" s="7"/>
      <c r="K1456" s="7"/>
      <c r="L1456" s="10">
        <f>IFERROR(Table1[[#This Row],[Pack Sale Price]]*Table1[[#This Row],[Current Packs in Stock]],"")</f>
        <v>0</v>
      </c>
      <c r="M1456" s="10" t="str">
        <f>IFERROR(Table1[[#This Row],[Total Packs]]/(Table1[[#This Row],[Current Packs in Stock]]*Table1[[#This Row],[Qty per Pack]]),"")</f>
        <v/>
      </c>
      <c r="N1456" s="10">
        <f>Table1[[#This Row],[Total Packs]]-(Table1[[#This Row],[Total Packs]]*0.15)</f>
        <v>0</v>
      </c>
      <c r="O1456" s="10" t="str">
        <f>IFERROR(Table1[[#This Row],[Unit Sale Price]]-(Table1[[#This Row],[Unit Sale Price]]*0.15),"")</f>
        <v/>
      </c>
      <c r="P1456" s="12" t="str">
        <f>IFERROR(Table1[[#This Row],[Unit Sale Price]]-Table1[[#This Row],[Unit Purchase Price]],"")</f>
        <v/>
      </c>
    </row>
    <row r="1457" spans="1:16" ht="16.5" x14ac:dyDescent="0.3">
      <c r="A1457" s="6">
        <f t="shared" si="22"/>
        <v>1456</v>
      </c>
      <c r="B1457" s="7"/>
      <c r="C1457" s="7"/>
      <c r="D1457" s="7"/>
      <c r="E1457" s="7"/>
      <c r="F1457" s="7"/>
      <c r="G1457" s="7"/>
      <c r="H1457" s="7"/>
      <c r="I1457" s="7"/>
      <c r="J1457" s="7"/>
      <c r="K1457" s="7"/>
      <c r="L1457" s="10">
        <f>IFERROR(Table1[[#This Row],[Pack Sale Price]]*Table1[[#This Row],[Current Packs in Stock]],"")</f>
        <v>0</v>
      </c>
      <c r="M1457" s="10" t="str">
        <f>IFERROR(Table1[[#This Row],[Total Packs]]/(Table1[[#This Row],[Current Packs in Stock]]*Table1[[#This Row],[Qty per Pack]]),"")</f>
        <v/>
      </c>
      <c r="N1457" s="10">
        <f>Table1[[#This Row],[Total Packs]]-(Table1[[#This Row],[Total Packs]]*0.15)</f>
        <v>0</v>
      </c>
      <c r="O1457" s="10" t="str">
        <f>IFERROR(Table1[[#This Row],[Unit Sale Price]]-(Table1[[#This Row],[Unit Sale Price]]*0.15),"")</f>
        <v/>
      </c>
      <c r="P1457" s="12" t="str">
        <f>IFERROR(Table1[[#This Row],[Unit Sale Price]]-Table1[[#This Row],[Unit Purchase Price]],"")</f>
        <v/>
      </c>
    </row>
    <row r="1458" spans="1:16" ht="16.5" x14ac:dyDescent="0.3">
      <c r="A1458" s="6">
        <f t="shared" si="22"/>
        <v>1457</v>
      </c>
      <c r="B1458" s="7"/>
      <c r="C1458" s="7"/>
      <c r="D1458" s="7"/>
      <c r="E1458" s="7"/>
      <c r="F1458" s="7"/>
      <c r="G1458" s="7"/>
      <c r="H1458" s="7"/>
      <c r="I1458" s="7"/>
      <c r="J1458" s="7"/>
      <c r="K1458" s="7"/>
      <c r="L1458" s="10">
        <f>IFERROR(Table1[[#This Row],[Pack Sale Price]]*Table1[[#This Row],[Current Packs in Stock]],"")</f>
        <v>0</v>
      </c>
      <c r="M1458" s="10" t="str">
        <f>IFERROR(Table1[[#This Row],[Total Packs]]/(Table1[[#This Row],[Current Packs in Stock]]*Table1[[#This Row],[Qty per Pack]]),"")</f>
        <v/>
      </c>
      <c r="N1458" s="10">
        <f>Table1[[#This Row],[Total Packs]]-(Table1[[#This Row],[Total Packs]]*0.15)</f>
        <v>0</v>
      </c>
      <c r="O1458" s="10" t="str">
        <f>IFERROR(Table1[[#This Row],[Unit Sale Price]]-(Table1[[#This Row],[Unit Sale Price]]*0.15),"")</f>
        <v/>
      </c>
      <c r="P1458" s="12" t="str">
        <f>IFERROR(Table1[[#This Row],[Unit Sale Price]]-Table1[[#This Row],[Unit Purchase Price]],"")</f>
        <v/>
      </c>
    </row>
    <row r="1459" spans="1:16" ht="16.5" x14ac:dyDescent="0.3">
      <c r="A1459" s="6">
        <f t="shared" si="22"/>
        <v>1458</v>
      </c>
      <c r="B1459" s="7"/>
      <c r="C1459" s="7"/>
      <c r="D1459" s="7"/>
      <c r="E1459" s="7"/>
      <c r="F1459" s="7"/>
      <c r="G1459" s="7"/>
      <c r="H1459" s="7"/>
      <c r="I1459" s="7"/>
      <c r="J1459" s="7"/>
      <c r="K1459" s="7"/>
      <c r="L1459" s="10">
        <f>IFERROR(Table1[[#This Row],[Pack Sale Price]]*Table1[[#This Row],[Current Packs in Stock]],"")</f>
        <v>0</v>
      </c>
      <c r="M1459" s="10" t="str">
        <f>IFERROR(Table1[[#This Row],[Total Packs]]/(Table1[[#This Row],[Current Packs in Stock]]*Table1[[#This Row],[Qty per Pack]]),"")</f>
        <v/>
      </c>
      <c r="N1459" s="10">
        <f>Table1[[#This Row],[Total Packs]]-(Table1[[#This Row],[Total Packs]]*0.15)</f>
        <v>0</v>
      </c>
      <c r="O1459" s="10" t="str">
        <f>IFERROR(Table1[[#This Row],[Unit Sale Price]]-(Table1[[#This Row],[Unit Sale Price]]*0.15),"")</f>
        <v/>
      </c>
      <c r="P1459" s="12" t="str">
        <f>IFERROR(Table1[[#This Row],[Unit Sale Price]]-Table1[[#This Row],[Unit Purchase Price]],"")</f>
        <v/>
      </c>
    </row>
    <row r="1460" spans="1:16" ht="16.5" x14ac:dyDescent="0.3">
      <c r="A1460" s="6">
        <f t="shared" si="22"/>
        <v>1459</v>
      </c>
      <c r="B1460" s="7"/>
      <c r="C1460" s="7"/>
      <c r="D1460" s="7"/>
      <c r="E1460" s="7"/>
      <c r="F1460" s="7"/>
      <c r="G1460" s="7"/>
      <c r="H1460" s="7"/>
      <c r="I1460" s="7"/>
      <c r="J1460" s="7"/>
      <c r="K1460" s="7"/>
      <c r="L1460" s="10">
        <f>IFERROR(Table1[[#This Row],[Pack Sale Price]]*Table1[[#This Row],[Current Packs in Stock]],"")</f>
        <v>0</v>
      </c>
      <c r="M1460" s="10" t="str">
        <f>IFERROR(Table1[[#This Row],[Total Packs]]/(Table1[[#This Row],[Current Packs in Stock]]*Table1[[#This Row],[Qty per Pack]]),"")</f>
        <v/>
      </c>
      <c r="N1460" s="10">
        <f>Table1[[#This Row],[Total Packs]]-(Table1[[#This Row],[Total Packs]]*0.15)</f>
        <v>0</v>
      </c>
      <c r="O1460" s="10" t="str">
        <f>IFERROR(Table1[[#This Row],[Unit Sale Price]]-(Table1[[#This Row],[Unit Sale Price]]*0.15),"")</f>
        <v/>
      </c>
      <c r="P1460" s="12" t="str">
        <f>IFERROR(Table1[[#This Row],[Unit Sale Price]]-Table1[[#This Row],[Unit Purchase Price]],"")</f>
        <v/>
      </c>
    </row>
    <row r="1461" spans="1:16" ht="16.5" x14ac:dyDescent="0.3">
      <c r="A1461" s="6">
        <f t="shared" si="22"/>
        <v>1460</v>
      </c>
      <c r="B1461" s="7"/>
      <c r="C1461" s="7"/>
      <c r="D1461" s="7"/>
      <c r="E1461" s="7"/>
      <c r="F1461" s="7"/>
      <c r="G1461" s="7"/>
      <c r="H1461" s="7"/>
      <c r="I1461" s="7"/>
      <c r="J1461" s="7"/>
      <c r="K1461" s="7"/>
      <c r="L1461" s="10">
        <f>IFERROR(Table1[[#This Row],[Pack Sale Price]]*Table1[[#This Row],[Current Packs in Stock]],"")</f>
        <v>0</v>
      </c>
      <c r="M1461" s="10" t="str">
        <f>IFERROR(Table1[[#This Row],[Total Packs]]/(Table1[[#This Row],[Current Packs in Stock]]*Table1[[#This Row],[Qty per Pack]]),"")</f>
        <v/>
      </c>
      <c r="N1461" s="10">
        <f>Table1[[#This Row],[Total Packs]]-(Table1[[#This Row],[Total Packs]]*0.15)</f>
        <v>0</v>
      </c>
      <c r="O1461" s="10" t="str">
        <f>IFERROR(Table1[[#This Row],[Unit Sale Price]]-(Table1[[#This Row],[Unit Sale Price]]*0.15),"")</f>
        <v/>
      </c>
      <c r="P1461" s="12" t="str">
        <f>IFERROR(Table1[[#This Row],[Unit Sale Price]]-Table1[[#This Row],[Unit Purchase Price]],"")</f>
        <v/>
      </c>
    </row>
    <row r="1462" spans="1:16" ht="16.5" x14ac:dyDescent="0.3">
      <c r="A1462" s="6">
        <f t="shared" si="22"/>
        <v>1461</v>
      </c>
      <c r="B1462" s="7"/>
      <c r="C1462" s="7"/>
      <c r="D1462" s="7"/>
      <c r="E1462" s="7"/>
      <c r="F1462" s="7"/>
      <c r="G1462" s="7"/>
      <c r="H1462" s="7"/>
      <c r="I1462" s="7"/>
      <c r="J1462" s="7"/>
      <c r="K1462" s="7"/>
      <c r="L1462" s="10">
        <f>IFERROR(Table1[[#This Row],[Pack Sale Price]]*Table1[[#This Row],[Current Packs in Stock]],"")</f>
        <v>0</v>
      </c>
      <c r="M1462" s="10" t="str">
        <f>IFERROR(Table1[[#This Row],[Total Packs]]/(Table1[[#This Row],[Current Packs in Stock]]*Table1[[#This Row],[Qty per Pack]]),"")</f>
        <v/>
      </c>
      <c r="N1462" s="10">
        <f>Table1[[#This Row],[Total Packs]]-(Table1[[#This Row],[Total Packs]]*0.15)</f>
        <v>0</v>
      </c>
      <c r="O1462" s="10" t="str">
        <f>IFERROR(Table1[[#This Row],[Unit Sale Price]]-(Table1[[#This Row],[Unit Sale Price]]*0.15),"")</f>
        <v/>
      </c>
      <c r="P1462" s="12" t="str">
        <f>IFERROR(Table1[[#This Row],[Unit Sale Price]]-Table1[[#This Row],[Unit Purchase Price]],"")</f>
        <v/>
      </c>
    </row>
    <row r="1463" spans="1:16" ht="16.5" x14ac:dyDescent="0.3">
      <c r="A1463" s="6">
        <f t="shared" si="22"/>
        <v>1462</v>
      </c>
      <c r="B1463" s="7"/>
      <c r="C1463" s="7"/>
      <c r="D1463" s="7"/>
      <c r="E1463" s="7"/>
      <c r="F1463" s="7"/>
      <c r="G1463" s="7"/>
      <c r="H1463" s="7"/>
      <c r="I1463" s="7"/>
      <c r="J1463" s="7"/>
      <c r="K1463" s="7"/>
      <c r="L1463" s="10">
        <f>IFERROR(Table1[[#This Row],[Pack Sale Price]]*Table1[[#This Row],[Current Packs in Stock]],"")</f>
        <v>0</v>
      </c>
      <c r="M1463" s="10" t="str">
        <f>IFERROR(Table1[[#This Row],[Total Packs]]/(Table1[[#This Row],[Current Packs in Stock]]*Table1[[#This Row],[Qty per Pack]]),"")</f>
        <v/>
      </c>
      <c r="N1463" s="10">
        <f>Table1[[#This Row],[Total Packs]]-(Table1[[#This Row],[Total Packs]]*0.15)</f>
        <v>0</v>
      </c>
      <c r="O1463" s="10" t="str">
        <f>IFERROR(Table1[[#This Row],[Unit Sale Price]]-(Table1[[#This Row],[Unit Sale Price]]*0.15),"")</f>
        <v/>
      </c>
      <c r="P1463" s="12" t="str">
        <f>IFERROR(Table1[[#This Row],[Unit Sale Price]]-Table1[[#This Row],[Unit Purchase Price]],"")</f>
        <v/>
      </c>
    </row>
    <row r="1464" spans="1:16" ht="16.5" x14ac:dyDescent="0.3">
      <c r="A1464" s="6">
        <f t="shared" si="22"/>
        <v>1463</v>
      </c>
      <c r="B1464" s="7"/>
      <c r="C1464" s="7"/>
      <c r="D1464" s="7"/>
      <c r="E1464" s="7"/>
      <c r="F1464" s="7"/>
      <c r="G1464" s="7"/>
      <c r="H1464" s="7"/>
      <c r="I1464" s="7"/>
      <c r="J1464" s="7"/>
      <c r="K1464" s="7"/>
      <c r="L1464" s="10">
        <f>IFERROR(Table1[[#This Row],[Pack Sale Price]]*Table1[[#This Row],[Current Packs in Stock]],"")</f>
        <v>0</v>
      </c>
      <c r="M1464" s="10" t="str">
        <f>IFERROR(Table1[[#This Row],[Total Packs]]/(Table1[[#This Row],[Current Packs in Stock]]*Table1[[#This Row],[Qty per Pack]]),"")</f>
        <v/>
      </c>
      <c r="N1464" s="10">
        <f>Table1[[#This Row],[Total Packs]]-(Table1[[#This Row],[Total Packs]]*0.15)</f>
        <v>0</v>
      </c>
      <c r="O1464" s="10" t="str">
        <f>IFERROR(Table1[[#This Row],[Unit Sale Price]]-(Table1[[#This Row],[Unit Sale Price]]*0.15),"")</f>
        <v/>
      </c>
      <c r="P1464" s="12" t="str">
        <f>IFERROR(Table1[[#This Row],[Unit Sale Price]]-Table1[[#This Row],[Unit Purchase Price]],"")</f>
        <v/>
      </c>
    </row>
    <row r="1465" spans="1:16" ht="16.5" x14ac:dyDescent="0.3">
      <c r="A1465" s="6">
        <f t="shared" si="22"/>
        <v>1464</v>
      </c>
      <c r="B1465" s="7"/>
      <c r="C1465" s="7"/>
      <c r="D1465" s="7"/>
      <c r="E1465" s="7"/>
      <c r="F1465" s="7"/>
      <c r="G1465" s="7"/>
      <c r="H1465" s="7"/>
      <c r="I1465" s="7"/>
      <c r="J1465" s="7"/>
      <c r="K1465" s="7"/>
      <c r="L1465" s="10">
        <f>IFERROR(Table1[[#This Row],[Pack Sale Price]]*Table1[[#This Row],[Current Packs in Stock]],"")</f>
        <v>0</v>
      </c>
      <c r="M1465" s="10" t="str">
        <f>IFERROR(Table1[[#This Row],[Total Packs]]/(Table1[[#This Row],[Current Packs in Stock]]*Table1[[#This Row],[Qty per Pack]]),"")</f>
        <v/>
      </c>
      <c r="N1465" s="10">
        <f>Table1[[#This Row],[Total Packs]]-(Table1[[#This Row],[Total Packs]]*0.15)</f>
        <v>0</v>
      </c>
      <c r="O1465" s="10" t="str">
        <f>IFERROR(Table1[[#This Row],[Unit Sale Price]]-(Table1[[#This Row],[Unit Sale Price]]*0.15),"")</f>
        <v/>
      </c>
      <c r="P1465" s="12" t="str">
        <f>IFERROR(Table1[[#This Row],[Unit Sale Price]]-Table1[[#This Row],[Unit Purchase Price]],"")</f>
        <v/>
      </c>
    </row>
    <row r="1466" spans="1:16" ht="16.5" x14ac:dyDescent="0.3">
      <c r="A1466" s="6">
        <f t="shared" si="22"/>
        <v>1465</v>
      </c>
      <c r="B1466" s="7"/>
      <c r="C1466" s="7"/>
      <c r="D1466" s="7"/>
      <c r="E1466" s="7"/>
      <c r="F1466" s="7"/>
      <c r="G1466" s="7"/>
      <c r="H1466" s="7"/>
      <c r="I1466" s="7"/>
      <c r="J1466" s="7"/>
      <c r="K1466" s="7"/>
      <c r="L1466" s="10">
        <f>IFERROR(Table1[[#This Row],[Pack Sale Price]]*Table1[[#This Row],[Current Packs in Stock]],"")</f>
        <v>0</v>
      </c>
      <c r="M1466" s="10" t="str">
        <f>IFERROR(Table1[[#This Row],[Total Packs]]/(Table1[[#This Row],[Current Packs in Stock]]*Table1[[#This Row],[Qty per Pack]]),"")</f>
        <v/>
      </c>
      <c r="N1466" s="10">
        <f>Table1[[#This Row],[Total Packs]]-(Table1[[#This Row],[Total Packs]]*0.15)</f>
        <v>0</v>
      </c>
      <c r="O1466" s="10" t="str">
        <f>IFERROR(Table1[[#This Row],[Unit Sale Price]]-(Table1[[#This Row],[Unit Sale Price]]*0.15),"")</f>
        <v/>
      </c>
      <c r="P1466" s="12" t="str">
        <f>IFERROR(Table1[[#This Row],[Unit Sale Price]]-Table1[[#This Row],[Unit Purchase Price]],"")</f>
        <v/>
      </c>
    </row>
    <row r="1467" spans="1:16" ht="16.5" x14ac:dyDescent="0.3">
      <c r="A1467" s="6">
        <f t="shared" si="22"/>
        <v>1466</v>
      </c>
      <c r="B1467" s="7"/>
      <c r="C1467" s="7"/>
      <c r="D1467" s="7"/>
      <c r="E1467" s="7"/>
      <c r="F1467" s="7"/>
      <c r="G1467" s="7"/>
      <c r="H1467" s="7"/>
      <c r="I1467" s="7"/>
      <c r="J1467" s="7"/>
      <c r="K1467" s="7"/>
      <c r="L1467" s="10">
        <f>IFERROR(Table1[[#This Row],[Pack Sale Price]]*Table1[[#This Row],[Current Packs in Stock]],"")</f>
        <v>0</v>
      </c>
      <c r="M1467" s="10" t="str">
        <f>IFERROR(Table1[[#This Row],[Total Packs]]/(Table1[[#This Row],[Current Packs in Stock]]*Table1[[#This Row],[Qty per Pack]]),"")</f>
        <v/>
      </c>
      <c r="N1467" s="10">
        <f>Table1[[#This Row],[Total Packs]]-(Table1[[#This Row],[Total Packs]]*0.15)</f>
        <v>0</v>
      </c>
      <c r="O1467" s="10" t="str">
        <f>IFERROR(Table1[[#This Row],[Unit Sale Price]]-(Table1[[#This Row],[Unit Sale Price]]*0.15),"")</f>
        <v/>
      </c>
      <c r="P1467" s="12" t="str">
        <f>IFERROR(Table1[[#This Row],[Unit Sale Price]]-Table1[[#This Row],[Unit Purchase Price]],"")</f>
        <v/>
      </c>
    </row>
    <row r="1468" spans="1:16" ht="16.5" x14ac:dyDescent="0.3">
      <c r="A1468" s="6">
        <f t="shared" si="22"/>
        <v>1467</v>
      </c>
      <c r="B1468" s="7"/>
      <c r="C1468" s="7"/>
      <c r="D1468" s="7"/>
      <c r="E1468" s="7"/>
      <c r="F1468" s="7"/>
      <c r="G1468" s="7"/>
      <c r="H1468" s="7"/>
      <c r="I1468" s="7"/>
      <c r="J1468" s="7"/>
      <c r="K1468" s="7"/>
      <c r="L1468" s="10">
        <f>IFERROR(Table1[[#This Row],[Pack Sale Price]]*Table1[[#This Row],[Current Packs in Stock]],"")</f>
        <v>0</v>
      </c>
      <c r="M1468" s="10" t="str">
        <f>IFERROR(Table1[[#This Row],[Total Packs]]/(Table1[[#This Row],[Current Packs in Stock]]*Table1[[#This Row],[Qty per Pack]]),"")</f>
        <v/>
      </c>
      <c r="N1468" s="10">
        <f>Table1[[#This Row],[Total Packs]]-(Table1[[#This Row],[Total Packs]]*0.15)</f>
        <v>0</v>
      </c>
      <c r="O1468" s="10" t="str">
        <f>IFERROR(Table1[[#This Row],[Unit Sale Price]]-(Table1[[#This Row],[Unit Sale Price]]*0.15),"")</f>
        <v/>
      </c>
      <c r="P1468" s="12" t="str">
        <f>IFERROR(Table1[[#This Row],[Unit Sale Price]]-Table1[[#This Row],[Unit Purchase Price]],"")</f>
        <v/>
      </c>
    </row>
    <row r="1469" spans="1:16" ht="16.5" x14ac:dyDescent="0.3">
      <c r="A1469" s="6">
        <f t="shared" si="22"/>
        <v>1468</v>
      </c>
      <c r="B1469" s="7"/>
      <c r="C1469" s="7"/>
      <c r="D1469" s="7"/>
      <c r="E1469" s="7"/>
      <c r="F1469" s="7"/>
      <c r="G1469" s="7"/>
      <c r="H1469" s="7"/>
      <c r="I1469" s="7"/>
      <c r="J1469" s="7"/>
      <c r="K1469" s="7"/>
      <c r="L1469" s="10">
        <f>IFERROR(Table1[[#This Row],[Pack Sale Price]]*Table1[[#This Row],[Current Packs in Stock]],"")</f>
        <v>0</v>
      </c>
      <c r="M1469" s="10" t="str">
        <f>IFERROR(Table1[[#This Row],[Total Packs]]/(Table1[[#This Row],[Current Packs in Stock]]*Table1[[#This Row],[Qty per Pack]]),"")</f>
        <v/>
      </c>
      <c r="N1469" s="10">
        <f>Table1[[#This Row],[Total Packs]]-(Table1[[#This Row],[Total Packs]]*0.15)</f>
        <v>0</v>
      </c>
      <c r="O1469" s="10" t="str">
        <f>IFERROR(Table1[[#This Row],[Unit Sale Price]]-(Table1[[#This Row],[Unit Sale Price]]*0.15),"")</f>
        <v/>
      </c>
      <c r="P1469" s="12" t="str">
        <f>IFERROR(Table1[[#This Row],[Unit Sale Price]]-Table1[[#This Row],[Unit Purchase Price]],"")</f>
        <v/>
      </c>
    </row>
    <row r="1470" spans="1:16" ht="16.5" x14ac:dyDescent="0.3">
      <c r="A1470" s="6">
        <f t="shared" si="22"/>
        <v>1469</v>
      </c>
      <c r="B1470" s="7"/>
      <c r="C1470" s="7"/>
      <c r="D1470" s="7"/>
      <c r="E1470" s="7"/>
      <c r="F1470" s="7"/>
      <c r="G1470" s="7"/>
      <c r="H1470" s="7"/>
      <c r="I1470" s="7"/>
      <c r="J1470" s="7"/>
      <c r="K1470" s="7"/>
      <c r="L1470" s="10">
        <f>IFERROR(Table1[[#This Row],[Pack Sale Price]]*Table1[[#This Row],[Current Packs in Stock]],"")</f>
        <v>0</v>
      </c>
      <c r="M1470" s="10" t="str">
        <f>IFERROR(Table1[[#This Row],[Total Packs]]/(Table1[[#This Row],[Current Packs in Stock]]*Table1[[#This Row],[Qty per Pack]]),"")</f>
        <v/>
      </c>
      <c r="N1470" s="10">
        <f>Table1[[#This Row],[Total Packs]]-(Table1[[#This Row],[Total Packs]]*0.15)</f>
        <v>0</v>
      </c>
      <c r="O1470" s="10" t="str">
        <f>IFERROR(Table1[[#This Row],[Unit Sale Price]]-(Table1[[#This Row],[Unit Sale Price]]*0.15),"")</f>
        <v/>
      </c>
      <c r="P1470" s="12" t="str">
        <f>IFERROR(Table1[[#This Row],[Unit Sale Price]]-Table1[[#This Row],[Unit Purchase Price]],"")</f>
        <v/>
      </c>
    </row>
    <row r="1471" spans="1:16" ht="16.5" x14ac:dyDescent="0.3">
      <c r="A1471" s="6">
        <f t="shared" si="22"/>
        <v>1470</v>
      </c>
      <c r="B1471" s="7"/>
      <c r="C1471" s="7"/>
      <c r="D1471" s="7"/>
      <c r="E1471" s="7"/>
      <c r="F1471" s="7"/>
      <c r="G1471" s="7"/>
      <c r="H1471" s="7"/>
      <c r="I1471" s="7"/>
      <c r="J1471" s="7"/>
      <c r="K1471" s="7"/>
      <c r="L1471" s="10">
        <f>IFERROR(Table1[[#This Row],[Pack Sale Price]]*Table1[[#This Row],[Current Packs in Stock]],"")</f>
        <v>0</v>
      </c>
      <c r="M1471" s="10" t="str">
        <f>IFERROR(Table1[[#This Row],[Total Packs]]/(Table1[[#This Row],[Current Packs in Stock]]*Table1[[#This Row],[Qty per Pack]]),"")</f>
        <v/>
      </c>
      <c r="N1471" s="10">
        <f>Table1[[#This Row],[Total Packs]]-(Table1[[#This Row],[Total Packs]]*0.15)</f>
        <v>0</v>
      </c>
      <c r="O1471" s="10" t="str">
        <f>IFERROR(Table1[[#This Row],[Unit Sale Price]]-(Table1[[#This Row],[Unit Sale Price]]*0.15),"")</f>
        <v/>
      </c>
      <c r="P1471" s="12" t="str">
        <f>IFERROR(Table1[[#This Row],[Unit Sale Price]]-Table1[[#This Row],[Unit Purchase Price]],"")</f>
        <v/>
      </c>
    </row>
    <row r="1472" spans="1:16" ht="16.5" x14ac:dyDescent="0.3">
      <c r="A1472" s="6">
        <f t="shared" si="22"/>
        <v>1471</v>
      </c>
      <c r="B1472" s="7"/>
      <c r="C1472" s="7"/>
      <c r="D1472" s="7"/>
      <c r="E1472" s="7"/>
      <c r="F1472" s="7"/>
      <c r="G1472" s="7"/>
      <c r="H1472" s="7"/>
      <c r="I1472" s="7"/>
      <c r="J1472" s="7"/>
      <c r="K1472" s="7"/>
      <c r="L1472" s="10">
        <f>IFERROR(Table1[[#This Row],[Pack Sale Price]]*Table1[[#This Row],[Current Packs in Stock]],"")</f>
        <v>0</v>
      </c>
      <c r="M1472" s="10" t="str">
        <f>IFERROR(Table1[[#This Row],[Total Packs]]/(Table1[[#This Row],[Current Packs in Stock]]*Table1[[#This Row],[Qty per Pack]]),"")</f>
        <v/>
      </c>
      <c r="N1472" s="10">
        <f>Table1[[#This Row],[Total Packs]]-(Table1[[#This Row],[Total Packs]]*0.15)</f>
        <v>0</v>
      </c>
      <c r="O1472" s="10" t="str">
        <f>IFERROR(Table1[[#This Row],[Unit Sale Price]]-(Table1[[#This Row],[Unit Sale Price]]*0.15),"")</f>
        <v/>
      </c>
      <c r="P1472" s="12" t="str">
        <f>IFERROR(Table1[[#This Row],[Unit Sale Price]]-Table1[[#This Row],[Unit Purchase Price]],"")</f>
        <v/>
      </c>
    </row>
    <row r="1473" spans="1:16" ht="16.5" x14ac:dyDescent="0.3">
      <c r="A1473" s="6">
        <f t="shared" si="22"/>
        <v>1472</v>
      </c>
      <c r="B1473" s="7"/>
      <c r="C1473" s="7"/>
      <c r="D1473" s="7"/>
      <c r="E1473" s="7"/>
      <c r="F1473" s="7"/>
      <c r="G1473" s="7"/>
      <c r="H1473" s="7"/>
      <c r="I1473" s="7"/>
      <c r="J1473" s="7"/>
      <c r="K1473" s="7"/>
      <c r="L1473" s="10">
        <f>IFERROR(Table1[[#This Row],[Pack Sale Price]]*Table1[[#This Row],[Current Packs in Stock]],"")</f>
        <v>0</v>
      </c>
      <c r="M1473" s="10" t="str">
        <f>IFERROR(Table1[[#This Row],[Total Packs]]/(Table1[[#This Row],[Current Packs in Stock]]*Table1[[#This Row],[Qty per Pack]]),"")</f>
        <v/>
      </c>
      <c r="N1473" s="10">
        <f>Table1[[#This Row],[Total Packs]]-(Table1[[#This Row],[Total Packs]]*0.15)</f>
        <v>0</v>
      </c>
      <c r="O1473" s="10" t="str">
        <f>IFERROR(Table1[[#This Row],[Unit Sale Price]]-(Table1[[#This Row],[Unit Sale Price]]*0.15),"")</f>
        <v/>
      </c>
      <c r="P1473" s="12" t="str">
        <f>IFERROR(Table1[[#This Row],[Unit Sale Price]]-Table1[[#This Row],[Unit Purchase Price]],"")</f>
        <v/>
      </c>
    </row>
    <row r="1474" spans="1:16" ht="16.5" x14ac:dyDescent="0.3">
      <c r="A1474" s="6">
        <f t="shared" si="22"/>
        <v>1473</v>
      </c>
      <c r="B1474" s="7"/>
      <c r="C1474" s="7"/>
      <c r="D1474" s="7"/>
      <c r="E1474" s="7"/>
      <c r="F1474" s="7"/>
      <c r="G1474" s="7"/>
      <c r="H1474" s="7"/>
      <c r="I1474" s="7"/>
      <c r="J1474" s="7"/>
      <c r="K1474" s="7"/>
      <c r="L1474" s="10">
        <f>IFERROR(Table1[[#This Row],[Pack Sale Price]]*Table1[[#This Row],[Current Packs in Stock]],"")</f>
        <v>0</v>
      </c>
      <c r="M1474" s="10" t="str">
        <f>IFERROR(Table1[[#This Row],[Total Packs]]/(Table1[[#This Row],[Current Packs in Stock]]*Table1[[#This Row],[Qty per Pack]]),"")</f>
        <v/>
      </c>
      <c r="N1474" s="10">
        <f>Table1[[#This Row],[Total Packs]]-(Table1[[#This Row],[Total Packs]]*0.15)</f>
        <v>0</v>
      </c>
      <c r="O1474" s="10" t="str">
        <f>IFERROR(Table1[[#This Row],[Unit Sale Price]]-(Table1[[#This Row],[Unit Sale Price]]*0.15),"")</f>
        <v/>
      </c>
      <c r="P1474" s="12" t="str">
        <f>IFERROR(Table1[[#This Row],[Unit Sale Price]]-Table1[[#This Row],[Unit Purchase Price]],"")</f>
        <v/>
      </c>
    </row>
    <row r="1475" spans="1:16" ht="16.5" x14ac:dyDescent="0.3">
      <c r="A1475" s="6">
        <f t="shared" si="22"/>
        <v>1474</v>
      </c>
      <c r="B1475" s="7"/>
      <c r="C1475" s="7"/>
      <c r="D1475" s="7"/>
      <c r="E1475" s="7"/>
      <c r="F1475" s="7"/>
      <c r="G1475" s="7"/>
      <c r="H1475" s="7"/>
      <c r="I1475" s="7"/>
      <c r="J1475" s="7"/>
      <c r="K1475" s="7"/>
      <c r="L1475" s="10">
        <f>IFERROR(Table1[[#This Row],[Pack Sale Price]]*Table1[[#This Row],[Current Packs in Stock]],"")</f>
        <v>0</v>
      </c>
      <c r="M1475" s="10" t="str">
        <f>IFERROR(Table1[[#This Row],[Total Packs]]/(Table1[[#This Row],[Current Packs in Stock]]*Table1[[#This Row],[Qty per Pack]]),"")</f>
        <v/>
      </c>
      <c r="N1475" s="10">
        <f>Table1[[#This Row],[Total Packs]]-(Table1[[#This Row],[Total Packs]]*0.15)</f>
        <v>0</v>
      </c>
      <c r="O1475" s="10" t="str">
        <f>IFERROR(Table1[[#This Row],[Unit Sale Price]]-(Table1[[#This Row],[Unit Sale Price]]*0.15),"")</f>
        <v/>
      </c>
      <c r="P1475" s="12" t="str">
        <f>IFERROR(Table1[[#This Row],[Unit Sale Price]]-Table1[[#This Row],[Unit Purchase Price]],"")</f>
        <v/>
      </c>
    </row>
    <row r="1476" spans="1:16" ht="16.5" x14ac:dyDescent="0.3">
      <c r="A1476" s="6">
        <f t="shared" ref="A1476:A1539" si="23">A1475+1</f>
        <v>1475</v>
      </c>
      <c r="B1476" s="7"/>
      <c r="C1476" s="7"/>
      <c r="D1476" s="7"/>
      <c r="E1476" s="7"/>
      <c r="F1476" s="7"/>
      <c r="G1476" s="7"/>
      <c r="H1476" s="7"/>
      <c r="I1476" s="7"/>
      <c r="J1476" s="7"/>
      <c r="K1476" s="7"/>
      <c r="L1476" s="10">
        <f>IFERROR(Table1[[#This Row],[Pack Sale Price]]*Table1[[#This Row],[Current Packs in Stock]],"")</f>
        <v>0</v>
      </c>
      <c r="M1476" s="10" t="str">
        <f>IFERROR(Table1[[#This Row],[Total Packs]]/(Table1[[#This Row],[Current Packs in Stock]]*Table1[[#This Row],[Qty per Pack]]),"")</f>
        <v/>
      </c>
      <c r="N1476" s="10">
        <f>Table1[[#This Row],[Total Packs]]-(Table1[[#This Row],[Total Packs]]*0.15)</f>
        <v>0</v>
      </c>
      <c r="O1476" s="10" t="str">
        <f>IFERROR(Table1[[#This Row],[Unit Sale Price]]-(Table1[[#This Row],[Unit Sale Price]]*0.15),"")</f>
        <v/>
      </c>
      <c r="P1476" s="12" t="str">
        <f>IFERROR(Table1[[#This Row],[Unit Sale Price]]-Table1[[#This Row],[Unit Purchase Price]],"")</f>
        <v/>
      </c>
    </row>
    <row r="1477" spans="1:16" ht="16.5" x14ac:dyDescent="0.3">
      <c r="A1477" s="6">
        <f t="shared" si="23"/>
        <v>1476</v>
      </c>
      <c r="B1477" s="7"/>
      <c r="C1477" s="7"/>
      <c r="D1477" s="7"/>
      <c r="E1477" s="7"/>
      <c r="F1477" s="7"/>
      <c r="G1477" s="7"/>
      <c r="H1477" s="7"/>
      <c r="I1477" s="7"/>
      <c r="J1477" s="7"/>
      <c r="K1477" s="7"/>
      <c r="L1477" s="10">
        <f>IFERROR(Table1[[#This Row],[Pack Sale Price]]*Table1[[#This Row],[Current Packs in Stock]],"")</f>
        <v>0</v>
      </c>
      <c r="M1477" s="10" t="str">
        <f>IFERROR(Table1[[#This Row],[Total Packs]]/(Table1[[#This Row],[Current Packs in Stock]]*Table1[[#This Row],[Qty per Pack]]),"")</f>
        <v/>
      </c>
      <c r="N1477" s="10">
        <f>Table1[[#This Row],[Total Packs]]-(Table1[[#This Row],[Total Packs]]*0.15)</f>
        <v>0</v>
      </c>
      <c r="O1477" s="10" t="str">
        <f>IFERROR(Table1[[#This Row],[Unit Sale Price]]-(Table1[[#This Row],[Unit Sale Price]]*0.15),"")</f>
        <v/>
      </c>
      <c r="P1477" s="12" t="str">
        <f>IFERROR(Table1[[#This Row],[Unit Sale Price]]-Table1[[#This Row],[Unit Purchase Price]],"")</f>
        <v/>
      </c>
    </row>
    <row r="1478" spans="1:16" ht="16.5" x14ac:dyDescent="0.3">
      <c r="A1478" s="6">
        <f t="shared" si="23"/>
        <v>1477</v>
      </c>
      <c r="B1478" s="7"/>
      <c r="C1478" s="7"/>
      <c r="D1478" s="7"/>
      <c r="E1478" s="7"/>
      <c r="F1478" s="7"/>
      <c r="G1478" s="7"/>
      <c r="H1478" s="7"/>
      <c r="I1478" s="7"/>
      <c r="J1478" s="7"/>
      <c r="K1478" s="7"/>
      <c r="L1478" s="10">
        <f>IFERROR(Table1[[#This Row],[Pack Sale Price]]*Table1[[#This Row],[Current Packs in Stock]],"")</f>
        <v>0</v>
      </c>
      <c r="M1478" s="10" t="str">
        <f>IFERROR(Table1[[#This Row],[Total Packs]]/(Table1[[#This Row],[Current Packs in Stock]]*Table1[[#This Row],[Qty per Pack]]),"")</f>
        <v/>
      </c>
      <c r="N1478" s="10">
        <f>Table1[[#This Row],[Total Packs]]-(Table1[[#This Row],[Total Packs]]*0.15)</f>
        <v>0</v>
      </c>
      <c r="O1478" s="10" t="str">
        <f>IFERROR(Table1[[#This Row],[Unit Sale Price]]-(Table1[[#This Row],[Unit Sale Price]]*0.15),"")</f>
        <v/>
      </c>
      <c r="P1478" s="12" t="str">
        <f>IFERROR(Table1[[#This Row],[Unit Sale Price]]-Table1[[#This Row],[Unit Purchase Price]],"")</f>
        <v/>
      </c>
    </row>
    <row r="1479" spans="1:16" ht="16.5" x14ac:dyDescent="0.3">
      <c r="A1479" s="6">
        <f t="shared" si="23"/>
        <v>1478</v>
      </c>
      <c r="B1479" s="7"/>
      <c r="C1479" s="7"/>
      <c r="D1479" s="7"/>
      <c r="E1479" s="7"/>
      <c r="F1479" s="7"/>
      <c r="G1479" s="7"/>
      <c r="H1479" s="7"/>
      <c r="I1479" s="7"/>
      <c r="J1479" s="7"/>
      <c r="K1479" s="7"/>
      <c r="L1479" s="10">
        <f>IFERROR(Table1[[#This Row],[Pack Sale Price]]*Table1[[#This Row],[Current Packs in Stock]],"")</f>
        <v>0</v>
      </c>
      <c r="M1479" s="10" t="str">
        <f>IFERROR(Table1[[#This Row],[Total Packs]]/(Table1[[#This Row],[Current Packs in Stock]]*Table1[[#This Row],[Qty per Pack]]),"")</f>
        <v/>
      </c>
      <c r="N1479" s="10">
        <f>Table1[[#This Row],[Total Packs]]-(Table1[[#This Row],[Total Packs]]*0.15)</f>
        <v>0</v>
      </c>
      <c r="O1479" s="10" t="str">
        <f>IFERROR(Table1[[#This Row],[Unit Sale Price]]-(Table1[[#This Row],[Unit Sale Price]]*0.15),"")</f>
        <v/>
      </c>
      <c r="P1479" s="12" t="str">
        <f>IFERROR(Table1[[#This Row],[Unit Sale Price]]-Table1[[#This Row],[Unit Purchase Price]],"")</f>
        <v/>
      </c>
    </row>
    <row r="1480" spans="1:16" ht="16.5" x14ac:dyDescent="0.3">
      <c r="A1480" s="6">
        <f t="shared" si="23"/>
        <v>1479</v>
      </c>
      <c r="B1480" s="7"/>
      <c r="C1480" s="7"/>
      <c r="D1480" s="7"/>
      <c r="E1480" s="7"/>
      <c r="F1480" s="7"/>
      <c r="G1480" s="7"/>
      <c r="H1480" s="7"/>
      <c r="I1480" s="7"/>
      <c r="J1480" s="7"/>
      <c r="K1480" s="7"/>
      <c r="L1480" s="10">
        <f>IFERROR(Table1[[#This Row],[Pack Sale Price]]*Table1[[#This Row],[Current Packs in Stock]],"")</f>
        <v>0</v>
      </c>
      <c r="M1480" s="10" t="str">
        <f>IFERROR(Table1[[#This Row],[Total Packs]]/(Table1[[#This Row],[Current Packs in Stock]]*Table1[[#This Row],[Qty per Pack]]),"")</f>
        <v/>
      </c>
      <c r="N1480" s="10">
        <f>Table1[[#This Row],[Total Packs]]-(Table1[[#This Row],[Total Packs]]*0.15)</f>
        <v>0</v>
      </c>
      <c r="O1480" s="10" t="str">
        <f>IFERROR(Table1[[#This Row],[Unit Sale Price]]-(Table1[[#This Row],[Unit Sale Price]]*0.15),"")</f>
        <v/>
      </c>
      <c r="P1480" s="12" t="str">
        <f>IFERROR(Table1[[#This Row],[Unit Sale Price]]-Table1[[#This Row],[Unit Purchase Price]],"")</f>
        <v/>
      </c>
    </row>
    <row r="1481" spans="1:16" ht="16.5" x14ac:dyDescent="0.3">
      <c r="A1481" s="6">
        <f t="shared" si="23"/>
        <v>1480</v>
      </c>
      <c r="B1481" s="7"/>
      <c r="C1481" s="7"/>
      <c r="D1481" s="7"/>
      <c r="E1481" s="7"/>
      <c r="F1481" s="7"/>
      <c r="G1481" s="7"/>
      <c r="H1481" s="7"/>
      <c r="I1481" s="7"/>
      <c r="J1481" s="7"/>
      <c r="K1481" s="7"/>
      <c r="L1481" s="10">
        <f>IFERROR(Table1[[#This Row],[Pack Sale Price]]*Table1[[#This Row],[Current Packs in Stock]],"")</f>
        <v>0</v>
      </c>
      <c r="M1481" s="10" t="str">
        <f>IFERROR(Table1[[#This Row],[Total Packs]]/(Table1[[#This Row],[Current Packs in Stock]]*Table1[[#This Row],[Qty per Pack]]),"")</f>
        <v/>
      </c>
      <c r="N1481" s="10">
        <f>Table1[[#This Row],[Total Packs]]-(Table1[[#This Row],[Total Packs]]*0.15)</f>
        <v>0</v>
      </c>
      <c r="O1481" s="10" t="str">
        <f>IFERROR(Table1[[#This Row],[Unit Sale Price]]-(Table1[[#This Row],[Unit Sale Price]]*0.15),"")</f>
        <v/>
      </c>
      <c r="P1481" s="12" t="str">
        <f>IFERROR(Table1[[#This Row],[Unit Sale Price]]-Table1[[#This Row],[Unit Purchase Price]],"")</f>
        <v/>
      </c>
    </row>
    <row r="1482" spans="1:16" ht="16.5" x14ac:dyDescent="0.3">
      <c r="A1482" s="6">
        <f t="shared" si="23"/>
        <v>1481</v>
      </c>
      <c r="B1482" s="7"/>
      <c r="C1482" s="7"/>
      <c r="D1482" s="7"/>
      <c r="E1482" s="7"/>
      <c r="F1482" s="7"/>
      <c r="G1482" s="7"/>
      <c r="H1482" s="7"/>
      <c r="I1482" s="7"/>
      <c r="J1482" s="7"/>
      <c r="K1482" s="7"/>
      <c r="L1482" s="10">
        <f>IFERROR(Table1[[#This Row],[Pack Sale Price]]*Table1[[#This Row],[Current Packs in Stock]],"")</f>
        <v>0</v>
      </c>
      <c r="M1482" s="10" t="str">
        <f>IFERROR(Table1[[#This Row],[Total Packs]]/(Table1[[#This Row],[Current Packs in Stock]]*Table1[[#This Row],[Qty per Pack]]),"")</f>
        <v/>
      </c>
      <c r="N1482" s="10">
        <f>Table1[[#This Row],[Total Packs]]-(Table1[[#This Row],[Total Packs]]*0.15)</f>
        <v>0</v>
      </c>
      <c r="O1482" s="10" t="str">
        <f>IFERROR(Table1[[#This Row],[Unit Sale Price]]-(Table1[[#This Row],[Unit Sale Price]]*0.15),"")</f>
        <v/>
      </c>
      <c r="P1482" s="12" t="str">
        <f>IFERROR(Table1[[#This Row],[Unit Sale Price]]-Table1[[#This Row],[Unit Purchase Price]],"")</f>
        <v/>
      </c>
    </row>
    <row r="1483" spans="1:16" ht="16.5" x14ac:dyDescent="0.3">
      <c r="A1483" s="6">
        <f t="shared" si="23"/>
        <v>1482</v>
      </c>
      <c r="B1483" s="7"/>
      <c r="C1483" s="7"/>
      <c r="D1483" s="7"/>
      <c r="E1483" s="7"/>
      <c r="F1483" s="7"/>
      <c r="G1483" s="7"/>
      <c r="H1483" s="7"/>
      <c r="I1483" s="7"/>
      <c r="J1483" s="7"/>
      <c r="K1483" s="7"/>
      <c r="L1483" s="10">
        <f>IFERROR(Table1[[#This Row],[Pack Sale Price]]*Table1[[#This Row],[Current Packs in Stock]],"")</f>
        <v>0</v>
      </c>
      <c r="M1483" s="10" t="str">
        <f>IFERROR(Table1[[#This Row],[Total Packs]]/(Table1[[#This Row],[Current Packs in Stock]]*Table1[[#This Row],[Qty per Pack]]),"")</f>
        <v/>
      </c>
      <c r="N1483" s="10">
        <f>Table1[[#This Row],[Total Packs]]-(Table1[[#This Row],[Total Packs]]*0.15)</f>
        <v>0</v>
      </c>
      <c r="O1483" s="10" t="str">
        <f>IFERROR(Table1[[#This Row],[Unit Sale Price]]-(Table1[[#This Row],[Unit Sale Price]]*0.15),"")</f>
        <v/>
      </c>
      <c r="P1483" s="12" t="str">
        <f>IFERROR(Table1[[#This Row],[Unit Sale Price]]-Table1[[#This Row],[Unit Purchase Price]],"")</f>
        <v/>
      </c>
    </row>
    <row r="1484" spans="1:16" ht="16.5" x14ac:dyDescent="0.3">
      <c r="A1484" s="6">
        <f t="shared" si="23"/>
        <v>1483</v>
      </c>
      <c r="B1484" s="7"/>
      <c r="C1484" s="7"/>
      <c r="D1484" s="7"/>
      <c r="E1484" s="7"/>
      <c r="F1484" s="7"/>
      <c r="G1484" s="7"/>
      <c r="H1484" s="7"/>
      <c r="I1484" s="7"/>
      <c r="J1484" s="7"/>
      <c r="K1484" s="7"/>
      <c r="L1484" s="10">
        <f>IFERROR(Table1[[#This Row],[Pack Sale Price]]*Table1[[#This Row],[Current Packs in Stock]],"")</f>
        <v>0</v>
      </c>
      <c r="M1484" s="10" t="str">
        <f>IFERROR(Table1[[#This Row],[Total Packs]]/(Table1[[#This Row],[Current Packs in Stock]]*Table1[[#This Row],[Qty per Pack]]),"")</f>
        <v/>
      </c>
      <c r="N1484" s="10">
        <f>Table1[[#This Row],[Total Packs]]-(Table1[[#This Row],[Total Packs]]*0.15)</f>
        <v>0</v>
      </c>
      <c r="O1484" s="10" t="str">
        <f>IFERROR(Table1[[#This Row],[Unit Sale Price]]-(Table1[[#This Row],[Unit Sale Price]]*0.15),"")</f>
        <v/>
      </c>
      <c r="P1484" s="12" t="str">
        <f>IFERROR(Table1[[#This Row],[Unit Sale Price]]-Table1[[#This Row],[Unit Purchase Price]],"")</f>
        <v/>
      </c>
    </row>
    <row r="1485" spans="1:16" ht="16.5" x14ac:dyDescent="0.3">
      <c r="A1485" s="6">
        <f t="shared" si="23"/>
        <v>1484</v>
      </c>
      <c r="B1485" s="7"/>
      <c r="C1485" s="7"/>
      <c r="D1485" s="7"/>
      <c r="E1485" s="7"/>
      <c r="F1485" s="7"/>
      <c r="G1485" s="7"/>
      <c r="H1485" s="7"/>
      <c r="I1485" s="7"/>
      <c r="J1485" s="7"/>
      <c r="K1485" s="7"/>
      <c r="L1485" s="10">
        <f>IFERROR(Table1[[#This Row],[Pack Sale Price]]*Table1[[#This Row],[Current Packs in Stock]],"")</f>
        <v>0</v>
      </c>
      <c r="M1485" s="10" t="str">
        <f>IFERROR(Table1[[#This Row],[Total Packs]]/(Table1[[#This Row],[Current Packs in Stock]]*Table1[[#This Row],[Qty per Pack]]),"")</f>
        <v/>
      </c>
      <c r="N1485" s="10">
        <f>Table1[[#This Row],[Total Packs]]-(Table1[[#This Row],[Total Packs]]*0.15)</f>
        <v>0</v>
      </c>
      <c r="O1485" s="10" t="str">
        <f>IFERROR(Table1[[#This Row],[Unit Sale Price]]-(Table1[[#This Row],[Unit Sale Price]]*0.15),"")</f>
        <v/>
      </c>
      <c r="P1485" s="12" t="str">
        <f>IFERROR(Table1[[#This Row],[Unit Sale Price]]-Table1[[#This Row],[Unit Purchase Price]],"")</f>
        <v/>
      </c>
    </row>
    <row r="1486" spans="1:16" ht="16.5" x14ac:dyDescent="0.3">
      <c r="A1486" s="6">
        <f t="shared" si="23"/>
        <v>1485</v>
      </c>
      <c r="B1486" s="7"/>
      <c r="C1486" s="7"/>
      <c r="D1486" s="7"/>
      <c r="E1486" s="7"/>
      <c r="F1486" s="7"/>
      <c r="G1486" s="7"/>
      <c r="H1486" s="7"/>
      <c r="I1486" s="7"/>
      <c r="J1486" s="7"/>
      <c r="K1486" s="7"/>
      <c r="L1486" s="10">
        <f>IFERROR(Table1[[#This Row],[Pack Sale Price]]*Table1[[#This Row],[Current Packs in Stock]],"")</f>
        <v>0</v>
      </c>
      <c r="M1486" s="10" t="str">
        <f>IFERROR(Table1[[#This Row],[Total Packs]]/(Table1[[#This Row],[Current Packs in Stock]]*Table1[[#This Row],[Qty per Pack]]),"")</f>
        <v/>
      </c>
      <c r="N1486" s="10">
        <f>Table1[[#This Row],[Total Packs]]-(Table1[[#This Row],[Total Packs]]*0.15)</f>
        <v>0</v>
      </c>
      <c r="O1486" s="10" t="str">
        <f>IFERROR(Table1[[#This Row],[Unit Sale Price]]-(Table1[[#This Row],[Unit Sale Price]]*0.15),"")</f>
        <v/>
      </c>
      <c r="P1486" s="12" t="str">
        <f>IFERROR(Table1[[#This Row],[Unit Sale Price]]-Table1[[#This Row],[Unit Purchase Price]],"")</f>
        <v/>
      </c>
    </row>
    <row r="1487" spans="1:16" ht="16.5" x14ac:dyDescent="0.3">
      <c r="A1487" s="6">
        <f t="shared" si="23"/>
        <v>1486</v>
      </c>
      <c r="B1487" s="7"/>
      <c r="C1487" s="7"/>
      <c r="D1487" s="7"/>
      <c r="E1487" s="7"/>
      <c r="F1487" s="7"/>
      <c r="G1487" s="7"/>
      <c r="H1487" s="7"/>
      <c r="I1487" s="7"/>
      <c r="J1487" s="7"/>
      <c r="K1487" s="7"/>
      <c r="L1487" s="10">
        <f>IFERROR(Table1[[#This Row],[Pack Sale Price]]*Table1[[#This Row],[Current Packs in Stock]],"")</f>
        <v>0</v>
      </c>
      <c r="M1487" s="10" t="str">
        <f>IFERROR(Table1[[#This Row],[Total Packs]]/(Table1[[#This Row],[Current Packs in Stock]]*Table1[[#This Row],[Qty per Pack]]),"")</f>
        <v/>
      </c>
      <c r="N1487" s="10">
        <f>Table1[[#This Row],[Total Packs]]-(Table1[[#This Row],[Total Packs]]*0.15)</f>
        <v>0</v>
      </c>
      <c r="O1487" s="10" t="str">
        <f>IFERROR(Table1[[#This Row],[Unit Sale Price]]-(Table1[[#This Row],[Unit Sale Price]]*0.15),"")</f>
        <v/>
      </c>
      <c r="P1487" s="12" t="str">
        <f>IFERROR(Table1[[#This Row],[Unit Sale Price]]-Table1[[#This Row],[Unit Purchase Price]],"")</f>
        <v/>
      </c>
    </row>
    <row r="1488" spans="1:16" ht="16.5" x14ac:dyDescent="0.3">
      <c r="A1488" s="6">
        <f t="shared" si="23"/>
        <v>1487</v>
      </c>
      <c r="B1488" s="7"/>
      <c r="C1488" s="7"/>
      <c r="D1488" s="7"/>
      <c r="E1488" s="7"/>
      <c r="F1488" s="7"/>
      <c r="G1488" s="7"/>
      <c r="H1488" s="7"/>
      <c r="I1488" s="7"/>
      <c r="J1488" s="7"/>
      <c r="K1488" s="7"/>
      <c r="L1488" s="10">
        <f>IFERROR(Table1[[#This Row],[Pack Sale Price]]*Table1[[#This Row],[Current Packs in Stock]],"")</f>
        <v>0</v>
      </c>
      <c r="M1488" s="10" t="str">
        <f>IFERROR(Table1[[#This Row],[Total Packs]]/(Table1[[#This Row],[Current Packs in Stock]]*Table1[[#This Row],[Qty per Pack]]),"")</f>
        <v/>
      </c>
      <c r="N1488" s="10">
        <f>Table1[[#This Row],[Total Packs]]-(Table1[[#This Row],[Total Packs]]*0.15)</f>
        <v>0</v>
      </c>
      <c r="O1488" s="10" t="str">
        <f>IFERROR(Table1[[#This Row],[Unit Sale Price]]-(Table1[[#This Row],[Unit Sale Price]]*0.15),"")</f>
        <v/>
      </c>
      <c r="P1488" s="12" t="str">
        <f>IFERROR(Table1[[#This Row],[Unit Sale Price]]-Table1[[#This Row],[Unit Purchase Price]],"")</f>
        <v/>
      </c>
    </row>
    <row r="1489" spans="1:16" ht="16.5" x14ac:dyDescent="0.3">
      <c r="A1489" s="6">
        <f t="shared" si="23"/>
        <v>1488</v>
      </c>
      <c r="B1489" s="7"/>
      <c r="C1489" s="7"/>
      <c r="D1489" s="7"/>
      <c r="E1489" s="7"/>
      <c r="F1489" s="7"/>
      <c r="G1489" s="7"/>
      <c r="H1489" s="7"/>
      <c r="I1489" s="7"/>
      <c r="J1489" s="7"/>
      <c r="K1489" s="7"/>
      <c r="L1489" s="10">
        <f>IFERROR(Table1[[#This Row],[Pack Sale Price]]*Table1[[#This Row],[Current Packs in Stock]],"")</f>
        <v>0</v>
      </c>
      <c r="M1489" s="10" t="str">
        <f>IFERROR(Table1[[#This Row],[Total Packs]]/(Table1[[#This Row],[Current Packs in Stock]]*Table1[[#This Row],[Qty per Pack]]),"")</f>
        <v/>
      </c>
      <c r="N1489" s="10">
        <f>Table1[[#This Row],[Total Packs]]-(Table1[[#This Row],[Total Packs]]*0.15)</f>
        <v>0</v>
      </c>
      <c r="O1489" s="10" t="str">
        <f>IFERROR(Table1[[#This Row],[Unit Sale Price]]-(Table1[[#This Row],[Unit Sale Price]]*0.15),"")</f>
        <v/>
      </c>
      <c r="P1489" s="12" t="str">
        <f>IFERROR(Table1[[#This Row],[Unit Sale Price]]-Table1[[#This Row],[Unit Purchase Price]],"")</f>
        <v/>
      </c>
    </row>
    <row r="1490" spans="1:16" ht="16.5" x14ac:dyDescent="0.3">
      <c r="A1490" s="6">
        <f t="shared" si="23"/>
        <v>1489</v>
      </c>
      <c r="B1490" s="7"/>
      <c r="C1490" s="7"/>
      <c r="D1490" s="7"/>
      <c r="E1490" s="7"/>
      <c r="F1490" s="7"/>
      <c r="G1490" s="7"/>
      <c r="H1490" s="7"/>
      <c r="I1490" s="7"/>
      <c r="J1490" s="7"/>
      <c r="K1490" s="7"/>
      <c r="L1490" s="10">
        <f>IFERROR(Table1[[#This Row],[Pack Sale Price]]*Table1[[#This Row],[Current Packs in Stock]],"")</f>
        <v>0</v>
      </c>
      <c r="M1490" s="10" t="str">
        <f>IFERROR(Table1[[#This Row],[Total Packs]]/(Table1[[#This Row],[Current Packs in Stock]]*Table1[[#This Row],[Qty per Pack]]),"")</f>
        <v/>
      </c>
      <c r="N1490" s="10">
        <f>Table1[[#This Row],[Total Packs]]-(Table1[[#This Row],[Total Packs]]*0.15)</f>
        <v>0</v>
      </c>
      <c r="O1490" s="10" t="str">
        <f>IFERROR(Table1[[#This Row],[Unit Sale Price]]-(Table1[[#This Row],[Unit Sale Price]]*0.15),"")</f>
        <v/>
      </c>
      <c r="P1490" s="12" t="str">
        <f>IFERROR(Table1[[#This Row],[Unit Sale Price]]-Table1[[#This Row],[Unit Purchase Price]],"")</f>
        <v/>
      </c>
    </row>
    <row r="1491" spans="1:16" ht="16.5" x14ac:dyDescent="0.3">
      <c r="A1491" s="6">
        <f t="shared" si="23"/>
        <v>1490</v>
      </c>
      <c r="B1491" s="7"/>
      <c r="C1491" s="7"/>
      <c r="D1491" s="7"/>
      <c r="E1491" s="7"/>
      <c r="F1491" s="7"/>
      <c r="G1491" s="7"/>
      <c r="H1491" s="7"/>
      <c r="I1491" s="7"/>
      <c r="J1491" s="7"/>
      <c r="K1491" s="7"/>
      <c r="L1491" s="10">
        <f>IFERROR(Table1[[#This Row],[Pack Sale Price]]*Table1[[#This Row],[Current Packs in Stock]],"")</f>
        <v>0</v>
      </c>
      <c r="M1491" s="10" t="str">
        <f>IFERROR(Table1[[#This Row],[Total Packs]]/(Table1[[#This Row],[Current Packs in Stock]]*Table1[[#This Row],[Qty per Pack]]),"")</f>
        <v/>
      </c>
      <c r="N1491" s="10">
        <f>Table1[[#This Row],[Total Packs]]-(Table1[[#This Row],[Total Packs]]*0.15)</f>
        <v>0</v>
      </c>
      <c r="O1491" s="10" t="str">
        <f>IFERROR(Table1[[#This Row],[Unit Sale Price]]-(Table1[[#This Row],[Unit Sale Price]]*0.15),"")</f>
        <v/>
      </c>
      <c r="P1491" s="12" t="str">
        <f>IFERROR(Table1[[#This Row],[Unit Sale Price]]-Table1[[#This Row],[Unit Purchase Price]],"")</f>
        <v/>
      </c>
    </row>
    <row r="1492" spans="1:16" ht="16.5" x14ac:dyDescent="0.3">
      <c r="A1492" s="6">
        <f t="shared" si="23"/>
        <v>1491</v>
      </c>
      <c r="B1492" s="7"/>
      <c r="C1492" s="7"/>
      <c r="D1492" s="7"/>
      <c r="E1492" s="7"/>
      <c r="F1492" s="7"/>
      <c r="G1492" s="7"/>
      <c r="H1492" s="7"/>
      <c r="I1492" s="7"/>
      <c r="J1492" s="7"/>
      <c r="K1492" s="7"/>
      <c r="L1492" s="10">
        <f>IFERROR(Table1[[#This Row],[Pack Sale Price]]*Table1[[#This Row],[Current Packs in Stock]],"")</f>
        <v>0</v>
      </c>
      <c r="M1492" s="10" t="str">
        <f>IFERROR(Table1[[#This Row],[Total Packs]]/(Table1[[#This Row],[Current Packs in Stock]]*Table1[[#This Row],[Qty per Pack]]),"")</f>
        <v/>
      </c>
      <c r="N1492" s="10">
        <f>Table1[[#This Row],[Total Packs]]-(Table1[[#This Row],[Total Packs]]*0.15)</f>
        <v>0</v>
      </c>
      <c r="O1492" s="10" t="str">
        <f>IFERROR(Table1[[#This Row],[Unit Sale Price]]-(Table1[[#This Row],[Unit Sale Price]]*0.15),"")</f>
        <v/>
      </c>
      <c r="P1492" s="12" t="str">
        <f>IFERROR(Table1[[#This Row],[Unit Sale Price]]-Table1[[#This Row],[Unit Purchase Price]],"")</f>
        <v/>
      </c>
    </row>
    <row r="1493" spans="1:16" ht="16.5" x14ac:dyDescent="0.3">
      <c r="A1493" s="6">
        <f t="shared" si="23"/>
        <v>1492</v>
      </c>
      <c r="B1493" s="7"/>
      <c r="C1493" s="7"/>
      <c r="D1493" s="7"/>
      <c r="E1493" s="7"/>
      <c r="F1493" s="7"/>
      <c r="G1493" s="7"/>
      <c r="H1493" s="7"/>
      <c r="I1493" s="7"/>
      <c r="J1493" s="7"/>
      <c r="K1493" s="7"/>
      <c r="L1493" s="10">
        <f>IFERROR(Table1[[#This Row],[Pack Sale Price]]*Table1[[#This Row],[Current Packs in Stock]],"")</f>
        <v>0</v>
      </c>
      <c r="M1493" s="10" t="str">
        <f>IFERROR(Table1[[#This Row],[Total Packs]]/(Table1[[#This Row],[Current Packs in Stock]]*Table1[[#This Row],[Qty per Pack]]),"")</f>
        <v/>
      </c>
      <c r="N1493" s="10">
        <f>Table1[[#This Row],[Total Packs]]-(Table1[[#This Row],[Total Packs]]*0.15)</f>
        <v>0</v>
      </c>
      <c r="O1493" s="10" t="str">
        <f>IFERROR(Table1[[#This Row],[Unit Sale Price]]-(Table1[[#This Row],[Unit Sale Price]]*0.15),"")</f>
        <v/>
      </c>
      <c r="P1493" s="12" t="str">
        <f>IFERROR(Table1[[#This Row],[Unit Sale Price]]-Table1[[#This Row],[Unit Purchase Price]],"")</f>
        <v/>
      </c>
    </row>
    <row r="1494" spans="1:16" ht="16.5" x14ac:dyDescent="0.3">
      <c r="A1494" s="6">
        <f t="shared" si="23"/>
        <v>1493</v>
      </c>
      <c r="B1494" s="7"/>
      <c r="C1494" s="7"/>
      <c r="D1494" s="7"/>
      <c r="E1494" s="7"/>
      <c r="F1494" s="7"/>
      <c r="G1494" s="7"/>
      <c r="H1494" s="7"/>
      <c r="I1494" s="7"/>
      <c r="J1494" s="7"/>
      <c r="K1494" s="7"/>
      <c r="L1494" s="10">
        <f>IFERROR(Table1[[#This Row],[Pack Sale Price]]*Table1[[#This Row],[Current Packs in Stock]],"")</f>
        <v>0</v>
      </c>
      <c r="M1494" s="10" t="str">
        <f>IFERROR(Table1[[#This Row],[Total Packs]]/(Table1[[#This Row],[Current Packs in Stock]]*Table1[[#This Row],[Qty per Pack]]),"")</f>
        <v/>
      </c>
      <c r="N1494" s="10">
        <f>Table1[[#This Row],[Total Packs]]-(Table1[[#This Row],[Total Packs]]*0.15)</f>
        <v>0</v>
      </c>
      <c r="O1494" s="10" t="str">
        <f>IFERROR(Table1[[#This Row],[Unit Sale Price]]-(Table1[[#This Row],[Unit Sale Price]]*0.15),"")</f>
        <v/>
      </c>
      <c r="P1494" s="12" t="str">
        <f>IFERROR(Table1[[#This Row],[Unit Sale Price]]-Table1[[#This Row],[Unit Purchase Price]],"")</f>
        <v/>
      </c>
    </row>
    <row r="1495" spans="1:16" ht="16.5" x14ac:dyDescent="0.3">
      <c r="A1495" s="6">
        <f t="shared" si="23"/>
        <v>1494</v>
      </c>
      <c r="B1495" s="7"/>
      <c r="C1495" s="7"/>
      <c r="D1495" s="7"/>
      <c r="E1495" s="7"/>
      <c r="F1495" s="7"/>
      <c r="G1495" s="7"/>
      <c r="H1495" s="7"/>
      <c r="I1495" s="7"/>
      <c r="J1495" s="7"/>
      <c r="K1495" s="7"/>
      <c r="L1495" s="10">
        <f>IFERROR(Table1[[#This Row],[Pack Sale Price]]*Table1[[#This Row],[Current Packs in Stock]],"")</f>
        <v>0</v>
      </c>
      <c r="M1495" s="10" t="str">
        <f>IFERROR(Table1[[#This Row],[Total Packs]]/(Table1[[#This Row],[Current Packs in Stock]]*Table1[[#This Row],[Qty per Pack]]),"")</f>
        <v/>
      </c>
      <c r="N1495" s="10">
        <f>Table1[[#This Row],[Total Packs]]-(Table1[[#This Row],[Total Packs]]*0.15)</f>
        <v>0</v>
      </c>
      <c r="O1495" s="10" t="str">
        <f>IFERROR(Table1[[#This Row],[Unit Sale Price]]-(Table1[[#This Row],[Unit Sale Price]]*0.15),"")</f>
        <v/>
      </c>
      <c r="P1495" s="12" t="str">
        <f>IFERROR(Table1[[#This Row],[Unit Sale Price]]-Table1[[#This Row],[Unit Purchase Price]],"")</f>
        <v/>
      </c>
    </row>
    <row r="1496" spans="1:16" ht="16.5" x14ac:dyDescent="0.3">
      <c r="A1496" s="6">
        <f t="shared" si="23"/>
        <v>1495</v>
      </c>
      <c r="B1496" s="7"/>
      <c r="C1496" s="7"/>
      <c r="D1496" s="7"/>
      <c r="E1496" s="7"/>
      <c r="F1496" s="7"/>
      <c r="G1496" s="7"/>
      <c r="H1496" s="7"/>
      <c r="I1496" s="7"/>
      <c r="J1496" s="7"/>
      <c r="K1496" s="7"/>
      <c r="L1496" s="10">
        <f>IFERROR(Table1[[#This Row],[Pack Sale Price]]*Table1[[#This Row],[Current Packs in Stock]],"")</f>
        <v>0</v>
      </c>
      <c r="M1496" s="10" t="str">
        <f>IFERROR(Table1[[#This Row],[Total Packs]]/(Table1[[#This Row],[Current Packs in Stock]]*Table1[[#This Row],[Qty per Pack]]),"")</f>
        <v/>
      </c>
      <c r="N1496" s="10">
        <f>Table1[[#This Row],[Total Packs]]-(Table1[[#This Row],[Total Packs]]*0.15)</f>
        <v>0</v>
      </c>
      <c r="O1496" s="10" t="str">
        <f>IFERROR(Table1[[#This Row],[Unit Sale Price]]-(Table1[[#This Row],[Unit Sale Price]]*0.15),"")</f>
        <v/>
      </c>
      <c r="P1496" s="12" t="str">
        <f>IFERROR(Table1[[#This Row],[Unit Sale Price]]-Table1[[#This Row],[Unit Purchase Price]],"")</f>
        <v/>
      </c>
    </row>
    <row r="1497" spans="1:16" ht="16.5" x14ac:dyDescent="0.3">
      <c r="A1497" s="6">
        <f t="shared" si="23"/>
        <v>1496</v>
      </c>
      <c r="B1497" s="7"/>
      <c r="C1497" s="7"/>
      <c r="D1497" s="7"/>
      <c r="E1497" s="7"/>
      <c r="F1497" s="7"/>
      <c r="G1497" s="7"/>
      <c r="H1497" s="7"/>
      <c r="I1497" s="7"/>
      <c r="J1497" s="7"/>
      <c r="K1497" s="7"/>
      <c r="L1497" s="10">
        <f>IFERROR(Table1[[#This Row],[Pack Sale Price]]*Table1[[#This Row],[Current Packs in Stock]],"")</f>
        <v>0</v>
      </c>
      <c r="M1497" s="10" t="str">
        <f>IFERROR(Table1[[#This Row],[Total Packs]]/(Table1[[#This Row],[Current Packs in Stock]]*Table1[[#This Row],[Qty per Pack]]),"")</f>
        <v/>
      </c>
      <c r="N1497" s="10">
        <f>Table1[[#This Row],[Total Packs]]-(Table1[[#This Row],[Total Packs]]*0.15)</f>
        <v>0</v>
      </c>
      <c r="O1497" s="10" t="str">
        <f>IFERROR(Table1[[#This Row],[Unit Sale Price]]-(Table1[[#This Row],[Unit Sale Price]]*0.15),"")</f>
        <v/>
      </c>
      <c r="P1497" s="12" t="str">
        <f>IFERROR(Table1[[#This Row],[Unit Sale Price]]-Table1[[#This Row],[Unit Purchase Price]],"")</f>
        <v/>
      </c>
    </row>
    <row r="1498" spans="1:16" ht="16.5" x14ac:dyDescent="0.3">
      <c r="A1498" s="6">
        <f t="shared" si="23"/>
        <v>1497</v>
      </c>
      <c r="B1498" s="7"/>
      <c r="C1498" s="7"/>
      <c r="D1498" s="7"/>
      <c r="E1498" s="7"/>
      <c r="F1498" s="7"/>
      <c r="G1498" s="7"/>
      <c r="H1498" s="7"/>
      <c r="I1498" s="7"/>
      <c r="J1498" s="7"/>
      <c r="K1498" s="7"/>
      <c r="L1498" s="10">
        <f>IFERROR(Table1[[#This Row],[Pack Sale Price]]*Table1[[#This Row],[Current Packs in Stock]],"")</f>
        <v>0</v>
      </c>
      <c r="M1498" s="10" t="str">
        <f>IFERROR(Table1[[#This Row],[Total Packs]]/(Table1[[#This Row],[Current Packs in Stock]]*Table1[[#This Row],[Qty per Pack]]),"")</f>
        <v/>
      </c>
      <c r="N1498" s="10">
        <f>Table1[[#This Row],[Total Packs]]-(Table1[[#This Row],[Total Packs]]*0.15)</f>
        <v>0</v>
      </c>
      <c r="O1498" s="10" t="str">
        <f>IFERROR(Table1[[#This Row],[Unit Sale Price]]-(Table1[[#This Row],[Unit Sale Price]]*0.15),"")</f>
        <v/>
      </c>
      <c r="P1498" s="12" t="str">
        <f>IFERROR(Table1[[#This Row],[Unit Sale Price]]-Table1[[#This Row],[Unit Purchase Price]],"")</f>
        <v/>
      </c>
    </row>
    <row r="1499" spans="1:16" ht="16.5" x14ac:dyDescent="0.3">
      <c r="A1499" s="6">
        <f t="shared" si="23"/>
        <v>1498</v>
      </c>
      <c r="B1499" s="7"/>
      <c r="C1499" s="7"/>
      <c r="D1499" s="7"/>
      <c r="E1499" s="7"/>
      <c r="F1499" s="7"/>
      <c r="G1499" s="7"/>
      <c r="H1499" s="7"/>
      <c r="I1499" s="7"/>
      <c r="J1499" s="7"/>
      <c r="K1499" s="7"/>
      <c r="L1499" s="10">
        <f>IFERROR(Table1[[#This Row],[Pack Sale Price]]*Table1[[#This Row],[Current Packs in Stock]],"")</f>
        <v>0</v>
      </c>
      <c r="M1499" s="10" t="str">
        <f>IFERROR(Table1[[#This Row],[Total Packs]]/(Table1[[#This Row],[Current Packs in Stock]]*Table1[[#This Row],[Qty per Pack]]),"")</f>
        <v/>
      </c>
      <c r="N1499" s="10">
        <f>Table1[[#This Row],[Total Packs]]-(Table1[[#This Row],[Total Packs]]*0.15)</f>
        <v>0</v>
      </c>
      <c r="O1499" s="10" t="str">
        <f>IFERROR(Table1[[#This Row],[Unit Sale Price]]-(Table1[[#This Row],[Unit Sale Price]]*0.15),"")</f>
        <v/>
      </c>
      <c r="P1499" s="12" t="str">
        <f>IFERROR(Table1[[#This Row],[Unit Sale Price]]-Table1[[#This Row],[Unit Purchase Price]],"")</f>
        <v/>
      </c>
    </row>
    <row r="1500" spans="1:16" ht="16.5" x14ac:dyDescent="0.3">
      <c r="A1500" s="6">
        <f t="shared" si="23"/>
        <v>1499</v>
      </c>
      <c r="B1500" s="7"/>
      <c r="C1500" s="7"/>
      <c r="D1500" s="7"/>
      <c r="E1500" s="7"/>
      <c r="F1500" s="7"/>
      <c r="G1500" s="7"/>
      <c r="H1500" s="7"/>
      <c r="I1500" s="7"/>
      <c r="J1500" s="7"/>
      <c r="K1500" s="7"/>
      <c r="L1500" s="10">
        <f>IFERROR(Table1[[#This Row],[Pack Sale Price]]*Table1[[#This Row],[Current Packs in Stock]],"")</f>
        <v>0</v>
      </c>
      <c r="M1500" s="10" t="str">
        <f>IFERROR(Table1[[#This Row],[Total Packs]]/(Table1[[#This Row],[Current Packs in Stock]]*Table1[[#This Row],[Qty per Pack]]),"")</f>
        <v/>
      </c>
      <c r="N1500" s="10">
        <f>Table1[[#This Row],[Total Packs]]-(Table1[[#This Row],[Total Packs]]*0.15)</f>
        <v>0</v>
      </c>
      <c r="O1500" s="10" t="str">
        <f>IFERROR(Table1[[#This Row],[Unit Sale Price]]-(Table1[[#This Row],[Unit Sale Price]]*0.15),"")</f>
        <v/>
      </c>
      <c r="P1500" s="12" t="str">
        <f>IFERROR(Table1[[#This Row],[Unit Sale Price]]-Table1[[#This Row],[Unit Purchase Price]],"")</f>
        <v/>
      </c>
    </row>
    <row r="1501" spans="1:16" ht="16.5" x14ac:dyDescent="0.3">
      <c r="A1501" s="6">
        <f t="shared" si="23"/>
        <v>1500</v>
      </c>
      <c r="B1501" s="7"/>
      <c r="C1501" s="7"/>
      <c r="D1501" s="7"/>
      <c r="E1501" s="7"/>
      <c r="F1501" s="7"/>
      <c r="G1501" s="7"/>
      <c r="H1501" s="7"/>
      <c r="I1501" s="7"/>
      <c r="J1501" s="7"/>
      <c r="K1501" s="7"/>
      <c r="L1501" s="10">
        <f>IFERROR(Table1[[#This Row],[Pack Sale Price]]*Table1[[#This Row],[Current Packs in Stock]],"")</f>
        <v>0</v>
      </c>
      <c r="M1501" s="10" t="str">
        <f>IFERROR(Table1[[#This Row],[Total Packs]]/(Table1[[#This Row],[Current Packs in Stock]]*Table1[[#This Row],[Qty per Pack]]),"")</f>
        <v/>
      </c>
      <c r="N1501" s="10">
        <f>Table1[[#This Row],[Total Packs]]-(Table1[[#This Row],[Total Packs]]*0.15)</f>
        <v>0</v>
      </c>
      <c r="O1501" s="10" t="str">
        <f>IFERROR(Table1[[#This Row],[Unit Sale Price]]-(Table1[[#This Row],[Unit Sale Price]]*0.15),"")</f>
        <v/>
      </c>
      <c r="P1501" s="12" t="str">
        <f>IFERROR(Table1[[#This Row],[Unit Sale Price]]-Table1[[#This Row],[Unit Purchase Price]],"")</f>
        <v/>
      </c>
    </row>
    <row r="1502" spans="1:16" ht="16.5" x14ac:dyDescent="0.3">
      <c r="A1502" s="6">
        <f t="shared" si="23"/>
        <v>1501</v>
      </c>
      <c r="B1502" s="7"/>
      <c r="C1502" s="7"/>
      <c r="D1502" s="7"/>
      <c r="E1502" s="7"/>
      <c r="F1502" s="7"/>
      <c r="G1502" s="7"/>
      <c r="H1502" s="7"/>
      <c r="I1502" s="7"/>
      <c r="J1502" s="7"/>
      <c r="K1502" s="7"/>
      <c r="L1502" s="10">
        <f>IFERROR(Table1[[#This Row],[Pack Sale Price]]*Table1[[#This Row],[Current Packs in Stock]],"")</f>
        <v>0</v>
      </c>
      <c r="M1502" s="10" t="str">
        <f>IFERROR(Table1[[#This Row],[Total Packs]]/(Table1[[#This Row],[Current Packs in Stock]]*Table1[[#This Row],[Qty per Pack]]),"")</f>
        <v/>
      </c>
      <c r="N1502" s="10">
        <f>Table1[[#This Row],[Total Packs]]-(Table1[[#This Row],[Total Packs]]*0.15)</f>
        <v>0</v>
      </c>
      <c r="O1502" s="10" t="str">
        <f>IFERROR(Table1[[#This Row],[Unit Sale Price]]-(Table1[[#This Row],[Unit Sale Price]]*0.15),"")</f>
        <v/>
      </c>
      <c r="P1502" s="12" t="str">
        <f>IFERROR(Table1[[#This Row],[Unit Sale Price]]-Table1[[#This Row],[Unit Purchase Price]],"")</f>
        <v/>
      </c>
    </row>
    <row r="1503" spans="1:16" ht="16.5" x14ac:dyDescent="0.3">
      <c r="A1503" s="6">
        <f t="shared" si="23"/>
        <v>1502</v>
      </c>
      <c r="B1503" s="7"/>
      <c r="C1503" s="7"/>
      <c r="D1503" s="7"/>
      <c r="E1503" s="7"/>
      <c r="F1503" s="7"/>
      <c r="G1503" s="7"/>
      <c r="H1503" s="7"/>
      <c r="I1503" s="7"/>
      <c r="J1503" s="7"/>
      <c r="K1503" s="7"/>
      <c r="L1503" s="10">
        <f>IFERROR(Table1[[#This Row],[Pack Sale Price]]*Table1[[#This Row],[Current Packs in Stock]],"")</f>
        <v>0</v>
      </c>
      <c r="M1503" s="10" t="str">
        <f>IFERROR(Table1[[#This Row],[Total Packs]]/(Table1[[#This Row],[Current Packs in Stock]]*Table1[[#This Row],[Qty per Pack]]),"")</f>
        <v/>
      </c>
      <c r="N1503" s="10">
        <f>Table1[[#This Row],[Total Packs]]-(Table1[[#This Row],[Total Packs]]*0.15)</f>
        <v>0</v>
      </c>
      <c r="O1503" s="10" t="str">
        <f>IFERROR(Table1[[#This Row],[Unit Sale Price]]-(Table1[[#This Row],[Unit Sale Price]]*0.15),"")</f>
        <v/>
      </c>
      <c r="P1503" s="12" t="str">
        <f>IFERROR(Table1[[#This Row],[Unit Sale Price]]-Table1[[#This Row],[Unit Purchase Price]],"")</f>
        <v/>
      </c>
    </row>
    <row r="1504" spans="1:16" ht="16.5" x14ac:dyDescent="0.3">
      <c r="A1504" s="6">
        <f t="shared" si="23"/>
        <v>1503</v>
      </c>
      <c r="B1504" s="7"/>
      <c r="C1504" s="7"/>
      <c r="D1504" s="7"/>
      <c r="E1504" s="7"/>
      <c r="F1504" s="7"/>
      <c r="G1504" s="7"/>
      <c r="H1504" s="7"/>
      <c r="I1504" s="7"/>
      <c r="J1504" s="7"/>
      <c r="K1504" s="7"/>
      <c r="L1504" s="10">
        <f>IFERROR(Table1[[#This Row],[Pack Sale Price]]*Table1[[#This Row],[Current Packs in Stock]],"")</f>
        <v>0</v>
      </c>
      <c r="M1504" s="10" t="str">
        <f>IFERROR(Table1[[#This Row],[Total Packs]]/(Table1[[#This Row],[Current Packs in Stock]]*Table1[[#This Row],[Qty per Pack]]),"")</f>
        <v/>
      </c>
      <c r="N1504" s="10">
        <f>Table1[[#This Row],[Total Packs]]-(Table1[[#This Row],[Total Packs]]*0.15)</f>
        <v>0</v>
      </c>
      <c r="O1504" s="10" t="str">
        <f>IFERROR(Table1[[#This Row],[Unit Sale Price]]-(Table1[[#This Row],[Unit Sale Price]]*0.15),"")</f>
        <v/>
      </c>
      <c r="P1504" s="12" t="str">
        <f>IFERROR(Table1[[#This Row],[Unit Sale Price]]-Table1[[#This Row],[Unit Purchase Price]],"")</f>
        <v/>
      </c>
    </row>
    <row r="1505" spans="1:16" ht="16.5" x14ac:dyDescent="0.3">
      <c r="A1505" s="6">
        <f t="shared" si="23"/>
        <v>1504</v>
      </c>
      <c r="B1505" s="7"/>
      <c r="C1505" s="7"/>
      <c r="D1505" s="7"/>
      <c r="E1505" s="7"/>
      <c r="F1505" s="7"/>
      <c r="G1505" s="7"/>
      <c r="H1505" s="7"/>
      <c r="I1505" s="7"/>
      <c r="J1505" s="7"/>
      <c r="K1505" s="7"/>
      <c r="L1505" s="10">
        <f>IFERROR(Table1[[#This Row],[Pack Sale Price]]*Table1[[#This Row],[Current Packs in Stock]],"")</f>
        <v>0</v>
      </c>
      <c r="M1505" s="10" t="str">
        <f>IFERROR(Table1[[#This Row],[Total Packs]]/(Table1[[#This Row],[Current Packs in Stock]]*Table1[[#This Row],[Qty per Pack]]),"")</f>
        <v/>
      </c>
      <c r="N1505" s="10">
        <f>Table1[[#This Row],[Total Packs]]-(Table1[[#This Row],[Total Packs]]*0.15)</f>
        <v>0</v>
      </c>
      <c r="O1505" s="10" t="str">
        <f>IFERROR(Table1[[#This Row],[Unit Sale Price]]-(Table1[[#This Row],[Unit Sale Price]]*0.15),"")</f>
        <v/>
      </c>
      <c r="P1505" s="12" t="str">
        <f>IFERROR(Table1[[#This Row],[Unit Sale Price]]-Table1[[#This Row],[Unit Purchase Price]],"")</f>
        <v/>
      </c>
    </row>
    <row r="1506" spans="1:16" ht="16.5" x14ac:dyDescent="0.3">
      <c r="A1506" s="6">
        <f t="shared" si="23"/>
        <v>1505</v>
      </c>
      <c r="B1506" s="7"/>
      <c r="C1506" s="7"/>
      <c r="D1506" s="7"/>
      <c r="E1506" s="7"/>
      <c r="F1506" s="7"/>
      <c r="G1506" s="7"/>
      <c r="H1506" s="7"/>
      <c r="I1506" s="7"/>
      <c r="J1506" s="7"/>
      <c r="K1506" s="7"/>
      <c r="L1506" s="10">
        <f>IFERROR(Table1[[#This Row],[Pack Sale Price]]*Table1[[#This Row],[Current Packs in Stock]],"")</f>
        <v>0</v>
      </c>
      <c r="M1506" s="10" t="str">
        <f>IFERROR(Table1[[#This Row],[Total Packs]]/(Table1[[#This Row],[Current Packs in Stock]]*Table1[[#This Row],[Qty per Pack]]),"")</f>
        <v/>
      </c>
      <c r="N1506" s="10">
        <f>Table1[[#This Row],[Total Packs]]-(Table1[[#This Row],[Total Packs]]*0.15)</f>
        <v>0</v>
      </c>
      <c r="O1506" s="10" t="str">
        <f>IFERROR(Table1[[#This Row],[Unit Sale Price]]-(Table1[[#This Row],[Unit Sale Price]]*0.15),"")</f>
        <v/>
      </c>
      <c r="P1506" s="12" t="str">
        <f>IFERROR(Table1[[#This Row],[Unit Sale Price]]-Table1[[#This Row],[Unit Purchase Price]],"")</f>
        <v/>
      </c>
    </row>
    <row r="1507" spans="1:16" ht="16.5" x14ac:dyDescent="0.3">
      <c r="A1507" s="6">
        <f t="shared" si="23"/>
        <v>1506</v>
      </c>
      <c r="B1507" s="7"/>
      <c r="C1507" s="7"/>
      <c r="D1507" s="7"/>
      <c r="E1507" s="7"/>
      <c r="F1507" s="7"/>
      <c r="G1507" s="7"/>
      <c r="H1507" s="7"/>
      <c r="I1507" s="7"/>
      <c r="J1507" s="7"/>
      <c r="K1507" s="7"/>
      <c r="L1507" s="10">
        <f>IFERROR(Table1[[#This Row],[Pack Sale Price]]*Table1[[#This Row],[Current Packs in Stock]],"")</f>
        <v>0</v>
      </c>
      <c r="M1507" s="10" t="str">
        <f>IFERROR(Table1[[#This Row],[Total Packs]]/(Table1[[#This Row],[Current Packs in Stock]]*Table1[[#This Row],[Qty per Pack]]),"")</f>
        <v/>
      </c>
      <c r="N1507" s="10">
        <f>Table1[[#This Row],[Total Packs]]-(Table1[[#This Row],[Total Packs]]*0.15)</f>
        <v>0</v>
      </c>
      <c r="O1507" s="10" t="str">
        <f>IFERROR(Table1[[#This Row],[Unit Sale Price]]-(Table1[[#This Row],[Unit Sale Price]]*0.15),"")</f>
        <v/>
      </c>
      <c r="P1507" s="12" t="str">
        <f>IFERROR(Table1[[#This Row],[Unit Sale Price]]-Table1[[#This Row],[Unit Purchase Price]],"")</f>
        <v/>
      </c>
    </row>
    <row r="1508" spans="1:16" ht="16.5" x14ac:dyDescent="0.3">
      <c r="A1508" s="6">
        <f t="shared" si="23"/>
        <v>1507</v>
      </c>
      <c r="B1508" s="7"/>
      <c r="C1508" s="7"/>
      <c r="D1508" s="7"/>
      <c r="E1508" s="7"/>
      <c r="F1508" s="7"/>
      <c r="G1508" s="7"/>
      <c r="H1508" s="7"/>
      <c r="I1508" s="7"/>
      <c r="J1508" s="7"/>
      <c r="K1508" s="7"/>
      <c r="L1508" s="10">
        <f>IFERROR(Table1[[#This Row],[Pack Sale Price]]*Table1[[#This Row],[Current Packs in Stock]],"")</f>
        <v>0</v>
      </c>
      <c r="M1508" s="10" t="str">
        <f>IFERROR(Table1[[#This Row],[Total Packs]]/(Table1[[#This Row],[Current Packs in Stock]]*Table1[[#This Row],[Qty per Pack]]),"")</f>
        <v/>
      </c>
      <c r="N1508" s="10">
        <f>Table1[[#This Row],[Total Packs]]-(Table1[[#This Row],[Total Packs]]*0.15)</f>
        <v>0</v>
      </c>
      <c r="O1508" s="10" t="str">
        <f>IFERROR(Table1[[#This Row],[Unit Sale Price]]-(Table1[[#This Row],[Unit Sale Price]]*0.15),"")</f>
        <v/>
      </c>
      <c r="P1508" s="12" t="str">
        <f>IFERROR(Table1[[#This Row],[Unit Sale Price]]-Table1[[#This Row],[Unit Purchase Price]],"")</f>
        <v/>
      </c>
    </row>
    <row r="1509" spans="1:16" ht="16.5" x14ac:dyDescent="0.3">
      <c r="A1509" s="6">
        <f t="shared" si="23"/>
        <v>1508</v>
      </c>
      <c r="B1509" s="7"/>
      <c r="C1509" s="7"/>
      <c r="D1509" s="7"/>
      <c r="E1509" s="7"/>
      <c r="F1509" s="7"/>
      <c r="G1509" s="7"/>
      <c r="H1509" s="7"/>
      <c r="I1509" s="7"/>
      <c r="J1509" s="7"/>
      <c r="K1509" s="7"/>
      <c r="L1509" s="10">
        <f>IFERROR(Table1[[#This Row],[Pack Sale Price]]*Table1[[#This Row],[Current Packs in Stock]],"")</f>
        <v>0</v>
      </c>
      <c r="M1509" s="10" t="str">
        <f>IFERROR(Table1[[#This Row],[Total Packs]]/(Table1[[#This Row],[Current Packs in Stock]]*Table1[[#This Row],[Qty per Pack]]),"")</f>
        <v/>
      </c>
      <c r="N1509" s="10">
        <f>Table1[[#This Row],[Total Packs]]-(Table1[[#This Row],[Total Packs]]*0.15)</f>
        <v>0</v>
      </c>
      <c r="O1509" s="10" t="str">
        <f>IFERROR(Table1[[#This Row],[Unit Sale Price]]-(Table1[[#This Row],[Unit Sale Price]]*0.15),"")</f>
        <v/>
      </c>
      <c r="P1509" s="12" t="str">
        <f>IFERROR(Table1[[#This Row],[Unit Sale Price]]-Table1[[#This Row],[Unit Purchase Price]],"")</f>
        <v/>
      </c>
    </row>
    <row r="1510" spans="1:16" ht="16.5" x14ac:dyDescent="0.3">
      <c r="A1510" s="6">
        <f t="shared" si="23"/>
        <v>1509</v>
      </c>
      <c r="B1510" s="7"/>
      <c r="C1510" s="7"/>
      <c r="D1510" s="7"/>
      <c r="E1510" s="7"/>
      <c r="F1510" s="7"/>
      <c r="G1510" s="7"/>
      <c r="H1510" s="7"/>
      <c r="I1510" s="7"/>
      <c r="J1510" s="7"/>
      <c r="K1510" s="7"/>
      <c r="L1510" s="10">
        <f>IFERROR(Table1[[#This Row],[Pack Sale Price]]*Table1[[#This Row],[Current Packs in Stock]],"")</f>
        <v>0</v>
      </c>
      <c r="M1510" s="10" t="str">
        <f>IFERROR(Table1[[#This Row],[Total Packs]]/(Table1[[#This Row],[Current Packs in Stock]]*Table1[[#This Row],[Qty per Pack]]),"")</f>
        <v/>
      </c>
      <c r="N1510" s="10">
        <f>Table1[[#This Row],[Total Packs]]-(Table1[[#This Row],[Total Packs]]*0.15)</f>
        <v>0</v>
      </c>
      <c r="O1510" s="10" t="str">
        <f>IFERROR(Table1[[#This Row],[Unit Sale Price]]-(Table1[[#This Row],[Unit Sale Price]]*0.15),"")</f>
        <v/>
      </c>
      <c r="P1510" s="12" t="str">
        <f>IFERROR(Table1[[#This Row],[Unit Sale Price]]-Table1[[#This Row],[Unit Purchase Price]],"")</f>
        <v/>
      </c>
    </row>
    <row r="1511" spans="1:16" ht="16.5" x14ac:dyDescent="0.3">
      <c r="A1511" s="6">
        <f t="shared" si="23"/>
        <v>1510</v>
      </c>
      <c r="B1511" s="7"/>
      <c r="C1511" s="7"/>
      <c r="D1511" s="7"/>
      <c r="E1511" s="7"/>
      <c r="F1511" s="7"/>
      <c r="G1511" s="7"/>
      <c r="H1511" s="7"/>
      <c r="I1511" s="7"/>
      <c r="J1511" s="7"/>
      <c r="K1511" s="7"/>
      <c r="L1511" s="10">
        <f>IFERROR(Table1[[#This Row],[Pack Sale Price]]*Table1[[#This Row],[Current Packs in Stock]],"")</f>
        <v>0</v>
      </c>
      <c r="M1511" s="10" t="str">
        <f>IFERROR(Table1[[#This Row],[Total Packs]]/(Table1[[#This Row],[Current Packs in Stock]]*Table1[[#This Row],[Qty per Pack]]),"")</f>
        <v/>
      </c>
      <c r="N1511" s="10">
        <f>Table1[[#This Row],[Total Packs]]-(Table1[[#This Row],[Total Packs]]*0.15)</f>
        <v>0</v>
      </c>
      <c r="O1511" s="10" t="str">
        <f>IFERROR(Table1[[#This Row],[Unit Sale Price]]-(Table1[[#This Row],[Unit Sale Price]]*0.15),"")</f>
        <v/>
      </c>
      <c r="P1511" s="12" t="str">
        <f>IFERROR(Table1[[#This Row],[Unit Sale Price]]-Table1[[#This Row],[Unit Purchase Price]],"")</f>
        <v/>
      </c>
    </row>
    <row r="1512" spans="1:16" ht="16.5" x14ac:dyDescent="0.3">
      <c r="A1512" s="6">
        <f t="shared" si="23"/>
        <v>1511</v>
      </c>
      <c r="B1512" s="7"/>
      <c r="C1512" s="7"/>
      <c r="D1512" s="7"/>
      <c r="E1512" s="7"/>
      <c r="F1512" s="7"/>
      <c r="G1512" s="7"/>
      <c r="H1512" s="7"/>
      <c r="I1512" s="7"/>
      <c r="J1512" s="7"/>
      <c r="K1512" s="7"/>
      <c r="L1512" s="10">
        <f>IFERROR(Table1[[#This Row],[Pack Sale Price]]*Table1[[#This Row],[Current Packs in Stock]],"")</f>
        <v>0</v>
      </c>
      <c r="M1512" s="10" t="str">
        <f>IFERROR(Table1[[#This Row],[Total Packs]]/(Table1[[#This Row],[Current Packs in Stock]]*Table1[[#This Row],[Qty per Pack]]),"")</f>
        <v/>
      </c>
      <c r="N1512" s="10">
        <f>Table1[[#This Row],[Total Packs]]-(Table1[[#This Row],[Total Packs]]*0.15)</f>
        <v>0</v>
      </c>
      <c r="O1512" s="10" t="str">
        <f>IFERROR(Table1[[#This Row],[Unit Sale Price]]-(Table1[[#This Row],[Unit Sale Price]]*0.15),"")</f>
        <v/>
      </c>
      <c r="P1512" s="12" t="str">
        <f>IFERROR(Table1[[#This Row],[Unit Sale Price]]-Table1[[#This Row],[Unit Purchase Price]],"")</f>
        <v/>
      </c>
    </row>
    <row r="1513" spans="1:16" ht="16.5" x14ac:dyDescent="0.3">
      <c r="A1513" s="6">
        <f t="shared" si="23"/>
        <v>1512</v>
      </c>
      <c r="B1513" s="7"/>
      <c r="C1513" s="7"/>
      <c r="D1513" s="7"/>
      <c r="E1513" s="7"/>
      <c r="F1513" s="7"/>
      <c r="G1513" s="7"/>
      <c r="H1513" s="7"/>
      <c r="I1513" s="7"/>
      <c r="J1513" s="7"/>
      <c r="K1513" s="7"/>
      <c r="L1513" s="10">
        <f>IFERROR(Table1[[#This Row],[Pack Sale Price]]*Table1[[#This Row],[Current Packs in Stock]],"")</f>
        <v>0</v>
      </c>
      <c r="M1513" s="10" t="str">
        <f>IFERROR(Table1[[#This Row],[Total Packs]]/(Table1[[#This Row],[Current Packs in Stock]]*Table1[[#This Row],[Qty per Pack]]),"")</f>
        <v/>
      </c>
      <c r="N1513" s="10">
        <f>Table1[[#This Row],[Total Packs]]-(Table1[[#This Row],[Total Packs]]*0.15)</f>
        <v>0</v>
      </c>
      <c r="O1513" s="10" t="str">
        <f>IFERROR(Table1[[#This Row],[Unit Sale Price]]-(Table1[[#This Row],[Unit Sale Price]]*0.15),"")</f>
        <v/>
      </c>
      <c r="P1513" s="12" t="str">
        <f>IFERROR(Table1[[#This Row],[Unit Sale Price]]-Table1[[#This Row],[Unit Purchase Price]],"")</f>
        <v/>
      </c>
    </row>
    <row r="1514" spans="1:16" ht="16.5" x14ac:dyDescent="0.3">
      <c r="A1514" s="6">
        <f t="shared" si="23"/>
        <v>1513</v>
      </c>
      <c r="B1514" s="7"/>
      <c r="C1514" s="7"/>
      <c r="D1514" s="7"/>
      <c r="E1514" s="7"/>
      <c r="F1514" s="7"/>
      <c r="G1514" s="7"/>
      <c r="H1514" s="7"/>
      <c r="I1514" s="7"/>
      <c r="J1514" s="7"/>
      <c r="K1514" s="7"/>
      <c r="L1514" s="10">
        <f>IFERROR(Table1[[#This Row],[Pack Sale Price]]*Table1[[#This Row],[Current Packs in Stock]],"")</f>
        <v>0</v>
      </c>
      <c r="M1514" s="10" t="str">
        <f>IFERROR(Table1[[#This Row],[Total Packs]]/(Table1[[#This Row],[Current Packs in Stock]]*Table1[[#This Row],[Qty per Pack]]),"")</f>
        <v/>
      </c>
      <c r="N1514" s="10">
        <f>Table1[[#This Row],[Total Packs]]-(Table1[[#This Row],[Total Packs]]*0.15)</f>
        <v>0</v>
      </c>
      <c r="O1514" s="10" t="str">
        <f>IFERROR(Table1[[#This Row],[Unit Sale Price]]-(Table1[[#This Row],[Unit Sale Price]]*0.15),"")</f>
        <v/>
      </c>
      <c r="P1514" s="12" t="str">
        <f>IFERROR(Table1[[#This Row],[Unit Sale Price]]-Table1[[#This Row],[Unit Purchase Price]],"")</f>
        <v/>
      </c>
    </row>
    <row r="1515" spans="1:16" ht="16.5" x14ac:dyDescent="0.3">
      <c r="A1515" s="6">
        <f t="shared" si="23"/>
        <v>1514</v>
      </c>
      <c r="B1515" s="7"/>
      <c r="C1515" s="7"/>
      <c r="D1515" s="7"/>
      <c r="E1515" s="7"/>
      <c r="F1515" s="7"/>
      <c r="G1515" s="7"/>
      <c r="H1515" s="7"/>
      <c r="I1515" s="7"/>
      <c r="J1515" s="7"/>
      <c r="K1515" s="7"/>
      <c r="L1515" s="10">
        <f>IFERROR(Table1[[#This Row],[Pack Sale Price]]*Table1[[#This Row],[Current Packs in Stock]],"")</f>
        <v>0</v>
      </c>
      <c r="M1515" s="10" t="str">
        <f>IFERROR(Table1[[#This Row],[Total Packs]]/(Table1[[#This Row],[Current Packs in Stock]]*Table1[[#This Row],[Qty per Pack]]),"")</f>
        <v/>
      </c>
      <c r="N1515" s="10">
        <f>Table1[[#This Row],[Total Packs]]-(Table1[[#This Row],[Total Packs]]*0.15)</f>
        <v>0</v>
      </c>
      <c r="O1515" s="10" t="str">
        <f>IFERROR(Table1[[#This Row],[Unit Sale Price]]-(Table1[[#This Row],[Unit Sale Price]]*0.15),"")</f>
        <v/>
      </c>
      <c r="P1515" s="12" t="str">
        <f>IFERROR(Table1[[#This Row],[Unit Sale Price]]-Table1[[#This Row],[Unit Purchase Price]],"")</f>
        <v/>
      </c>
    </row>
    <row r="1516" spans="1:16" ht="16.5" x14ac:dyDescent="0.3">
      <c r="A1516" s="6">
        <f t="shared" si="23"/>
        <v>1515</v>
      </c>
      <c r="B1516" s="7"/>
      <c r="C1516" s="7"/>
      <c r="D1516" s="7"/>
      <c r="E1516" s="7"/>
      <c r="F1516" s="7"/>
      <c r="G1516" s="7"/>
      <c r="H1516" s="7"/>
      <c r="I1516" s="7"/>
      <c r="J1516" s="7"/>
      <c r="K1516" s="7"/>
      <c r="L1516" s="10">
        <f>IFERROR(Table1[[#This Row],[Pack Sale Price]]*Table1[[#This Row],[Current Packs in Stock]],"")</f>
        <v>0</v>
      </c>
      <c r="M1516" s="10" t="str">
        <f>IFERROR(Table1[[#This Row],[Total Packs]]/(Table1[[#This Row],[Current Packs in Stock]]*Table1[[#This Row],[Qty per Pack]]),"")</f>
        <v/>
      </c>
      <c r="N1516" s="10">
        <f>Table1[[#This Row],[Total Packs]]-(Table1[[#This Row],[Total Packs]]*0.15)</f>
        <v>0</v>
      </c>
      <c r="O1516" s="10" t="str">
        <f>IFERROR(Table1[[#This Row],[Unit Sale Price]]-(Table1[[#This Row],[Unit Sale Price]]*0.15),"")</f>
        <v/>
      </c>
      <c r="P1516" s="12" t="str">
        <f>IFERROR(Table1[[#This Row],[Unit Sale Price]]-Table1[[#This Row],[Unit Purchase Price]],"")</f>
        <v/>
      </c>
    </row>
    <row r="1517" spans="1:16" ht="16.5" x14ac:dyDescent="0.3">
      <c r="A1517" s="6">
        <f t="shared" si="23"/>
        <v>1516</v>
      </c>
      <c r="B1517" s="7"/>
      <c r="C1517" s="7"/>
      <c r="D1517" s="7"/>
      <c r="E1517" s="7"/>
      <c r="F1517" s="7"/>
      <c r="G1517" s="7"/>
      <c r="H1517" s="7"/>
      <c r="I1517" s="7"/>
      <c r="J1517" s="7"/>
      <c r="K1517" s="7"/>
      <c r="L1517" s="10">
        <f>IFERROR(Table1[[#This Row],[Pack Sale Price]]*Table1[[#This Row],[Current Packs in Stock]],"")</f>
        <v>0</v>
      </c>
      <c r="M1517" s="10" t="str">
        <f>IFERROR(Table1[[#This Row],[Total Packs]]/(Table1[[#This Row],[Current Packs in Stock]]*Table1[[#This Row],[Qty per Pack]]),"")</f>
        <v/>
      </c>
      <c r="N1517" s="10">
        <f>Table1[[#This Row],[Total Packs]]-(Table1[[#This Row],[Total Packs]]*0.15)</f>
        <v>0</v>
      </c>
      <c r="O1517" s="10" t="str">
        <f>IFERROR(Table1[[#This Row],[Unit Sale Price]]-(Table1[[#This Row],[Unit Sale Price]]*0.15),"")</f>
        <v/>
      </c>
      <c r="P1517" s="12" t="str">
        <f>IFERROR(Table1[[#This Row],[Unit Sale Price]]-Table1[[#This Row],[Unit Purchase Price]],"")</f>
        <v/>
      </c>
    </row>
    <row r="1518" spans="1:16" ht="16.5" x14ac:dyDescent="0.3">
      <c r="A1518" s="6">
        <f t="shared" si="23"/>
        <v>1517</v>
      </c>
      <c r="B1518" s="7"/>
      <c r="C1518" s="7"/>
      <c r="D1518" s="7"/>
      <c r="E1518" s="7"/>
      <c r="F1518" s="7"/>
      <c r="G1518" s="7"/>
      <c r="H1518" s="7"/>
      <c r="I1518" s="7"/>
      <c r="J1518" s="7"/>
      <c r="K1518" s="7"/>
      <c r="L1518" s="10">
        <f>IFERROR(Table1[[#This Row],[Pack Sale Price]]*Table1[[#This Row],[Current Packs in Stock]],"")</f>
        <v>0</v>
      </c>
      <c r="M1518" s="10" t="str">
        <f>IFERROR(Table1[[#This Row],[Total Packs]]/(Table1[[#This Row],[Current Packs in Stock]]*Table1[[#This Row],[Qty per Pack]]),"")</f>
        <v/>
      </c>
      <c r="N1518" s="10">
        <f>Table1[[#This Row],[Total Packs]]-(Table1[[#This Row],[Total Packs]]*0.15)</f>
        <v>0</v>
      </c>
      <c r="O1518" s="10" t="str">
        <f>IFERROR(Table1[[#This Row],[Unit Sale Price]]-(Table1[[#This Row],[Unit Sale Price]]*0.15),"")</f>
        <v/>
      </c>
      <c r="P1518" s="12" t="str">
        <f>IFERROR(Table1[[#This Row],[Unit Sale Price]]-Table1[[#This Row],[Unit Purchase Price]],"")</f>
        <v/>
      </c>
    </row>
    <row r="1519" spans="1:16" ht="16.5" x14ac:dyDescent="0.3">
      <c r="A1519" s="6">
        <f t="shared" si="23"/>
        <v>1518</v>
      </c>
      <c r="B1519" s="7"/>
      <c r="C1519" s="7"/>
      <c r="D1519" s="7"/>
      <c r="E1519" s="7"/>
      <c r="F1519" s="7"/>
      <c r="G1519" s="7"/>
      <c r="H1519" s="7"/>
      <c r="I1519" s="7"/>
      <c r="J1519" s="7"/>
      <c r="K1519" s="7"/>
      <c r="L1519" s="10">
        <f>IFERROR(Table1[[#This Row],[Pack Sale Price]]*Table1[[#This Row],[Current Packs in Stock]],"")</f>
        <v>0</v>
      </c>
      <c r="M1519" s="10" t="str">
        <f>IFERROR(Table1[[#This Row],[Total Packs]]/(Table1[[#This Row],[Current Packs in Stock]]*Table1[[#This Row],[Qty per Pack]]),"")</f>
        <v/>
      </c>
      <c r="N1519" s="10">
        <f>Table1[[#This Row],[Total Packs]]-(Table1[[#This Row],[Total Packs]]*0.15)</f>
        <v>0</v>
      </c>
      <c r="O1519" s="10" t="str">
        <f>IFERROR(Table1[[#This Row],[Unit Sale Price]]-(Table1[[#This Row],[Unit Sale Price]]*0.15),"")</f>
        <v/>
      </c>
      <c r="P1519" s="12" t="str">
        <f>IFERROR(Table1[[#This Row],[Unit Sale Price]]-Table1[[#This Row],[Unit Purchase Price]],"")</f>
        <v/>
      </c>
    </row>
    <row r="1520" spans="1:16" ht="16.5" x14ac:dyDescent="0.3">
      <c r="A1520" s="6">
        <f t="shared" si="23"/>
        <v>1519</v>
      </c>
      <c r="B1520" s="7"/>
      <c r="C1520" s="7"/>
      <c r="D1520" s="7"/>
      <c r="E1520" s="7"/>
      <c r="F1520" s="7"/>
      <c r="G1520" s="7"/>
      <c r="H1520" s="7"/>
      <c r="I1520" s="7"/>
      <c r="J1520" s="7"/>
      <c r="K1520" s="7"/>
      <c r="L1520" s="10">
        <f>IFERROR(Table1[[#This Row],[Pack Sale Price]]*Table1[[#This Row],[Current Packs in Stock]],"")</f>
        <v>0</v>
      </c>
      <c r="M1520" s="10" t="str">
        <f>IFERROR(Table1[[#This Row],[Total Packs]]/(Table1[[#This Row],[Current Packs in Stock]]*Table1[[#This Row],[Qty per Pack]]),"")</f>
        <v/>
      </c>
      <c r="N1520" s="10">
        <f>Table1[[#This Row],[Total Packs]]-(Table1[[#This Row],[Total Packs]]*0.15)</f>
        <v>0</v>
      </c>
      <c r="O1520" s="10" t="str">
        <f>IFERROR(Table1[[#This Row],[Unit Sale Price]]-(Table1[[#This Row],[Unit Sale Price]]*0.15),"")</f>
        <v/>
      </c>
      <c r="P1520" s="12" t="str">
        <f>IFERROR(Table1[[#This Row],[Unit Sale Price]]-Table1[[#This Row],[Unit Purchase Price]],"")</f>
        <v/>
      </c>
    </row>
    <row r="1521" spans="1:16" ht="16.5" x14ac:dyDescent="0.3">
      <c r="A1521" s="6">
        <f t="shared" si="23"/>
        <v>1520</v>
      </c>
      <c r="B1521" s="7"/>
      <c r="C1521" s="7"/>
      <c r="D1521" s="7"/>
      <c r="E1521" s="7"/>
      <c r="F1521" s="7"/>
      <c r="G1521" s="7"/>
      <c r="H1521" s="7"/>
      <c r="I1521" s="7"/>
      <c r="J1521" s="7"/>
      <c r="K1521" s="7"/>
      <c r="L1521" s="10">
        <f>IFERROR(Table1[[#This Row],[Pack Sale Price]]*Table1[[#This Row],[Current Packs in Stock]],"")</f>
        <v>0</v>
      </c>
      <c r="M1521" s="10" t="str">
        <f>IFERROR(Table1[[#This Row],[Total Packs]]/(Table1[[#This Row],[Current Packs in Stock]]*Table1[[#This Row],[Qty per Pack]]),"")</f>
        <v/>
      </c>
      <c r="N1521" s="10">
        <f>Table1[[#This Row],[Total Packs]]-(Table1[[#This Row],[Total Packs]]*0.15)</f>
        <v>0</v>
      </c>
      <c r="O1521" s="10" t="str">
        <f>IFERROR(Table1[[#This Row],[Unit Sale Price]]-(Table1[[#This Row],[Unit Sale Price]]*0.15),"")</f>
        <v/>
      </c>
      <c r="P1521" s="12" t="str">
        <f>IFERROR(Table1[[#This Row],[Unit Sale Price]]-Table1[[#This Row],[Unit Purchase Price]],"")</f>
        <v/>
      </c>
    </row>
    <row r="1522" spans="1:16" ht="16.5" x14ac:dyDescent="0.3">
      <c r="A1522" s="6">
        <f t="shared" si="23"/>
        <v>1521</v>
      </c>
      <c r="B1522" s="7"/>
      <c r="C1522" s="7"/>
      <c r="D1522" s="7"/>
      <c r="E1522" s="7"/>
      <c r="F1522" s="7"/>
      <c r="G1522" s="7"/>
      <c r="H1522" s="7"/>
      <c r="I1522" s="7"/>
      <c r="J1522" s="7"/>
      <c r="K1522" s="7"/>
      <c r="L1522" s="10">
        <f>IFERROR(Table1[[#This Row],[Pack Sale Price]]*Table1[[#This Row],[Current Packs in Stock]],"")</f>
        <v>0</v>
      </c>
      <c r="M1522" s="10" t="str">
        <f>IFERROR(Table1[[#This Row],[Total Packs]]/(Table1[[#This Row],[Current Packs in Stock]]*Table1[[#This Row],[Qty per Pack]]),"")</f>
        <v/>
      </c>
      <c r="N1522" s="10">
        <f>Table1[[#This Row],[Total Packs]]-(Table1[[#This Row],[Total Packs]]*0.15)</f>
        <v>0</v>
      </c>
      <c r="O1522" s="10" t="str">
        <f>IFERROR(Table1[[#This Row],[Unit Sale Price]]-(Table1[[#This Row],[Unit Sale Price]]*0.15),"")</f>
        <v/>
      </c>
      <c r="P1522" s="12" t="str">
        <f>IFERROR(Table1[[#This Row],[Unit Sale Price]]-Table1[[#This Row],[Unit Purchase Price]],"")</f>
        <v/>
      </c>
    </row>
    <row r="1523" spans="1:16" ht="16.5" x14ac:dyDescent="0.3">
      <c r="A1523" s="6">
        <f t="shared" si="23"/>
        <v>1522</v>
      </c>
      <c r="B1523" s="7"/>
      <c r="C1523" s="7"/>
      <c r="D1523" s="7"/>
      <c r="E1523" s="7"/>
      <c r="F1523" s="7"/>
      <c r="G1523" s="7"/>
      <c r="H1523" s="7"/>
      <c r="I1523" s="7"/>
      <c r="J1523" s="7"/>
      <c r="K1523" s="7"/>
      <c r="L1523" s="10">
        <f>IFERROR(Table1[[#This Row],[Pack Sale Price]]*Table1[[#This Row],[Current Packs in Stock]],"")</f>
        <v>0</v>
      </c>
      <c r="M1523" s="10" t="str">
        <f>IFERROR(Table1[[#This Row],[Total Packs]]/(Table1[[#This Row],[Current Packs in Stock]]*Table1[[#This Row],[Qty per Pack]]),"")</f>
        <v/>
      </c>
      <c r="N1523" s="10">
        <f>Table1[[#This Row],[Total Packs]]-(Table1[[#This Row],[Total Packs]]*0.15)</f>
        <v>0</v>
      </c>
      <c r="O1523" s="10" t="str">
        <f>IFERROR(Table1[[#This Row],[Unit Sale Price]]-(Table1[[#This Row],[Unit Sale Price]]*0.15),"")</f>
        <v/>
      </c>
      <c r="P1523" s="12" t="str">
        <f>IFERROR(Table1[[#This Row],[Unit Sale Price]]-Table1[[#This Row],[Unit Purchase Price]],"")</f>
        <v/>
      </c>
    </row>
    <row r="1524" spans="1:16" ht="16.5" x14ac:dyDescent="0.3">
      <c r="A1524" s="6">
        <f t="shared" si="23"/>
        <v>1523</v>
      </c>
      <c r="B1524" s="7"/>
      <c r="C1524" s="7"/>
      <c r="D1524" s="7"/>
      <c r="E1524" s="7"/>
      <c r="F1524" s="7"/>
      <c r="G1524" s="7"/>
      <c r="H1524" s="7"/>
      <c r="I1524" s="7"/>
      <c r="J1524" s="7"/>
      <c r="K1524" s="7"/>
      <c r="L1524" s="10">
        <f>IFERROR(Table1[[#This Row],[Pack Sale Price]]*Table1[[#This Row],[Current Packs in Stock]],"")</f>
        <v>0</v>
      </c>
      <c r="M1524" s="10" t="str">
        <f>IFERROR(Table1[[#This Row],[Total Packs]]/(Table1[[#This Row],[Current Packs in Stock]]*Table1[[#This Row],[Qty per Pack]]),"")</f>
        <v/>
      </c>
      <c r="N1524" s="10">
        <f>Table1[[#This Row],[Total Packs]]-(Table1[[#This Row],[Total Packs]]*0.15)</f>
        <v>0</v>
      </c>
      <c r="O1524" s="10" t="str">
        <f>IFERROR(Table1[[#This Row],[Unit Sale Price]]-(Table1[[#This Row],[Unit Sale Price]]*0.15),"")</f>
        <v/>
      </c>
      <c r="P1524" s="12" t="str">
        <f>IFERROR(Table1[[#This Row],[Unit Sale Price]]-Table1[[#This Row],[Unit Purchase Price]],"")</f>
        <v/>
      </c>
    </row>
    <row r="1525" spans="1:16" ht="16.5" x14ac:dyDescent="0.3">
      <c r="A1525" s="6">
        <f t="shared" si="23"/>
        <v>1524</v>
      </c>
      <c r="B1525" s="7"/>
      <c r="C1525" s="7"/>
      <c r="D1525" s="7"/>
      <c r="E1525" s="7"/>
      <c r="F1525" s="7"/>
      <c r="G1525" s="7"/>
      <c r="H1525" s="7"/>
      <c r="I1525" s="7"/>
      <c r="J1525" s="7"/>
      <c r="K1525" s="7"/>
      <c r="L1525" s="10">
        <f>IFERROR(Table1[[#This Row],[Pack Sale Price]]*Table1[[#This Row],[Current Packs in Stock]],"")</f>
        <v>0</v>
      </c>
      <c r="M1525" s="10" t="str">
        <f>IFERROR(Table1[[#This Row],[Total Packs]]/(Table1[[#This Row],[Current Packs in Stock]]*Table1[[#This Row],[Qty per Pack]]),"")</f>
        <v/>
      </c>
      <c r="N1525" s="10">
        <f>Table1[[#This Row],[Total Packs]]-(Table1[[#This Row],[Total Packs]]*0.15)</f>
        <v>0</v>
      </c>
      <c r="O1525" s="10" t="str">
        <f>IFERROR(Table1[[#This Row],[Unit Sale Price]]-(Table1[[#This Row],[Unit Sale Price]]*0.15),"")</f>
        <v/>
      </c>
      <c r="P1525" s="12" t="str">
        <f>IFERROR(Table1[[#This Row],[Unit Sale Price]]-Table1[[#This Row],[Unit Purchase Price]],"")</f>
        <v/>
      </c>
    </row>
    <row r="1526" spans="1:16" ht="16.5" x14ac:dyDescent="0.3">
      <c r="A1526" s="6">
        <f t="shared" si="23"/>
        <v>1525</v>
      </c>
      <c r="B1526" s="7"/>
      <c r="C1526" s="7"/>
      <c r="D1526" s="7"/>
      <c r="E1526" s="7"/>
      <c r="F1526" s="7"/>
      <c r="G1526" s="7"/>
      <c r="H1526" s="7"/>
      <c r="I1526" s="7"/>
      <c r="J1526" s="7"/>
      <c r="K1526" s="7"/>
      <c r="L1526" s="10">
        <f>IFERROR(Table1[[#This Row],[Pack Sale Price]]*Table1[[#This Row],[Current Packs in Stock]],"")</f>
        <v>0</v>
      </c>
      <c r="M1526" s="10" t="str">
        <f>IFERROR(Table1[[#This Row],[Total Packs]]/(Table1[[#This Row],[Current Packs in Stock]]*Table1[[#This Row],[Qty per Pack]]),"")</f>
        <v/>
      </c>
      <c r="N1526" s="10">
        <f>Table1[[#This Row],[Total Packs]]-(Table1[[#This Row],[Total Packs]]*0.15)</f>
        <v>0</v>
      </c>
      <c r="O1526" s="10" t="str">
        <f>IFERROR(Table1[[#This Row],[Unit Sale Price]]-(Table1[[#This Row],[Unit Sale Price]]*0.15),"")</f>
        <v/>
      </c>
      <c r="P1526" s="12" t="str">
        <f>IFERROR(Table1[[#This Row],[Unit Sale Price]]-Table1[[#This Row],[Unit Purchase Price]],"")</f>
        <v/>
      </c>
    </row>
    <row r="1527" spans="1:16" ht="16.5" x14ac:dyDescent="0.3">
      <c r="A1527" s="6">
        <f t="shared" si="23"/>
        <v>1526</v>
      </c>
      <c r="B1527" s="7"/>
      <c r="C1527" s="7"/>
      <c r="D1527" s="7"/>
      <c r="E1527" s="7"/>
      <c r="F1527" s="7"/>
      <c r="G1527" s="7"/>
      <c r="H1527" s="7"/>
      <c r="I1527" s="7"/>
      <c r="J1527" s="7"/>
      <c r="K1527" s="7"/>
      <c r="L1527" s="10">
        <f>IFERROR(Table1[[#This Row],[Pack Sale Price]]*Table1[[#This Row],[Current Packs in Stock]],"")</f>
        <v>0</v>
      </c>
      <c r="M1527" s="10" t="str">
        <f>IFERROR(Table1[[#This Row],[Total Packs]]/(Table1[[#This Row],[Current Packs in Stock]]*Table1[[#This Row],[Qty per Pack]]),"")</f>
        <v/>
      </c>
      <c r="N1527" s="10">
        <f>Table1[[#This Row],[Total Packs]]-(Table1[[#This Row],[Total Packs]]*0.15)</f>
        <v>0</v>
      </c>
      <c r="O1527" s="10" t="str">
        <f>IFERROR(Table1[[#This Row],[Unit Sale Price]]-(Table1[[#This Row],[Unit Sale Price]]*0.15),"")</f>
        <v/>
      </c>
      <c r="P1527" s="12" t="str">
        <f>IFERROR(Table1[[#This Row],[Unit Sale Price]]-Table1[[#This Row],[Unit Purchase Price]],"")</f>
        <v/>
      </c>
    </row>
    <row r="1528" spans="1:16" ht="16.5" x14ac:dyDescent="0.3">
      <c r="A1528" s="6">
        <f t="shared" si="23"/>
        <v>1527</v>
      </c>
      <c r="B1528" s="7"/>
      <c r="C1528" s="7"/>
      <c r="D1528" s="7"/>
      <c r="E1528" s="7"/>
      <c r="F1528" s="7"/>
      <c r="G1528" s="7"/>
      <c r="H1528" s="7"/>
      <c r="I1528" s="7"/>
      <c r="J1528" s="7"/>
      <c r="K1528" s="7"/>
      <c r="L1528" s="10">
        <f>IFERROR(Table1[[#This Row],[Pack Sale Price]]*Table1[[#This Row],[Current Packs in Stock]],"")</f>
        <v>0</v>
      </c>
      <c r="M1528" s="10" t="str">
        <f>IFERROR(Table1[[#This Row],[Total Packs]]/(Table1[[#This Row],[Current Packs in Stock]]*Table1[[#This Row],[Qty per Pack]]),"")</f>
        <v/>
      </c>
      <c r="N1528" s="10">
        <f>Table1[[#This Row],[Total Packs]]-(Table1[[#This Row],[Total Packs]]*0.15)</f>
        <v>0</v>
      </c>
      <c r="O1528" s="10" t="str">
        <f>IFERROR(Table1[[#This Row],[Unit Sale Price]]-(Table1[[#This Row],[Unit Sale Price]]*0.15),"")</f>
        <v/>
      </c>
      <c r="P1528" s="12" t="str">
        <f>IFERROR(Table1[[#This Row],[Unit Sale Price]]-Table1[[#This Row],[Unit Purchase Price]],"")</f>
        <v/>
      </c>
    </row>
    <row r="1529" spans="1:16" ht="16.5" x14ac:dyDescent="0.3">
      <c r="A1529" s="6">
        <f t="shared" si="23"/>
        <v>1528</v>
      </c>
      <c r="B1529" s="7"/>
      <c r="C1529" s="7"/>
      <c r="D1529" s="7"/>
      <c r="E1529" s="7"/>
      <c r="F1529" s="7"/>
      <c r="G1529" s="7"/>
      <c r="H1529" s="7"/>
      <c r="I1529" s="7"/>
      <c r="J1529" s="7"/>
      <c r="K1529" s="7"/>
      <c r="L1529" s="10">
        <f>IFERROR(Table1[[#This Row],[Pack Sale Price]]*Table1[[#This Row],[Current Packs in Stock]],"")</f>
        <v>0</v>
      </c>
      <c r="M1529" s="10" t="str">
        <f>IFERROR(Table1[[#This Row],[Total Packs]]/(Table1[[#This Row],[Current Packs in Stock]]*Table1[[#This Row],[Qty per Pack]]),"")</f>
        <v/>
      </c>
      <c r="N1529" s="10">
        <f>Table1[[#This Row],[Total Packs]]-(Table1[[#This Row],[Total Packs]]*0.15)</f>
        <v>0</v>
      </c>
      <c r="O1529" s="10" t="str">
        <f>IFERROR(Table1[[#This Row],[Unit Sale Price]]-(Table1[[#This Row],[Unit Sale Price]]*0.15),"")</f>
        <v/>
      </c>
      <c r="P1529" s="12" t="str">
        <f>IFERROR(Table1[[#This Row],[Unit Sale Price]]-Table1[[#This Row],[Unit Purchase Price]],"")</f>
        <v/>
      </c>
    </row>
    <row r="1530" spans="1:16" ht="16.5" x14ac:dyDescent="0.3">
      <c r="A1530" s="6">
        <f t="shared" si="23"/>
        <v>1529</v>
      </c>
      <c r="B1530" s="7"/>
      <c r="C1530" s="7"/>
      <c r="D1530" s="7"/>
      <c r="E1530" s="7"/>
      <c r="F1530" s="7"/>
      <c r="G1530" s="7"/>
      <c r="H1530" s="7"/>
      <c r="I1530" s="7"/>
      <c r="J1530" s="7"/>
      <c r="K1530" s="7"/>
      <c r="L1530" s="10">
        <f>IFERROR(Table1[[#This Row],[Pack Sale Price]]*Table1[[#This Row],[Current Packs in Stock]],"")</f>
        <v>0</v>
      </c>
      <c r="M1530" s="10" t="str">
        <f>IFERROR(Table1[[#This Row],[Total Packs]]/(Table1[[#This Row],[Current Packs in Stock]]*Table1[[#This Row],[Qty per Pack]]),"")</f>
        <v/>
      </c>
      <c r="N1530" s="10">
        <f>Table1[[#This Row],[Total Packs]]-(Table1[[#This Row],[Total Packs]]*0.15)</f>
        <v>0</v>
      </c>
      <c r="O1530" s="10" t="str">
        <f>IFERROR(Table1[[#This Row],[Unit Sale Price]]-(Table1[[#This Row],[Unit Sale Price]]*0.15),"")</f>
        <v/>
      </c>
      <c r="P1530" s="12" t="str">
        <f>IFERROR(Table1[[#This Row],[Unit Sale Price]]-Table1[[#This Row],[Unit Purchase Price]],"")</f>
        <v/>
      </c>
    </row>
    <row r="1531" spans="1:16" ht="16.5" x14ac:dyDescent="0.3">
      <c r="A1531" s="6">
        <f t="shared" si="23"/>
        <v>1530</v>
      </c>
      <c r="B1531" s="7"/>
      <c r="C1531" s="7"/>
      <c r="D1531" s="7"/>
      <c r="E1531" s="7"/>
      <c r="F1531" s="7"/>
      <c r="G1531" s="7"/>
      <c r="H1531" s="7"/>
      <c r="I1531" s="7"/>
      <c r="J1531" s="7"/>
      <c r="K1531" s="7"/>
      <c r="L1531" s="10">
        <f>IFERROR(Table1[[#This Row],[Pack Sale Price]]*Table1[[#This Row],[Current Packs in Stock]],"")</f>
        <v>0</v>
      </c>
      <c r="M1531" s="10" t="str">
        <f>IFERROR(Table1[[#This Row],[Total Packs]]/(Table1[[#This Row],[Current Packs in Stock]]*Table1[[#This Row],[Qty per Pack]]),"")</f>
        <v/>
      </c>
      <c r="N1531" s="10">
        <f>Table1[[#This Row],[Total Packs]]-(Table1[[#This Row],[Total Packs]]*0.15)</f>
        <v>0</v>
      </c>
      <c r="O1531" s="10" t="str">
        <f>IFERROR(Table1[[#This Row],[Unit Sale Price]]-(Table1[[#This Row],[Unit Sale Price]]*0.15),"")</f>
        <v/>
      </c>
      <c r="P1531" s="12" t="str">
        <f>IFERROR(Table1[[#This Row],[Unit Sale Price]]-Table1[[#This Row],[Unit Purchase Price]],"")</f>
        <v/>
      </c>
    </row>
    <row r="1532" spans="1:16" ht="16.5" x14ac:dyDescent="0.3">
      <c r="A1532" s="6">
        <f t="shared" si="23"/>
        <v>1531</v>
      </c>
      <c r="B1532" s="7"/>
      <c r="C1532" s="7"/>
      <c r="D1532" s="7"/>
      <c r="E1532" s="7"/>
      <c r="F1532" s="7"/>
      <c r="G1532" s="7"/>
      <c r="H1532" s="7"/>
      <c r="I1532" s="7"/>
      <c r="J1532" s="7"/>
      <c r="K1532" s="7"/>
      <c r="L1532" s="10">
        <f>IFERROR(Table1[[#This Row],[Pack Sale Price]]*Table1[[#This Row],[Current Packs in Stock]],"")</f>
        <v>0</v>
      </c>
      <c r="M1532" s="10" t="str">
        <f>IFERROR(Table1[[#This Row],[Total Packs]]/(Table1[[#This Row],[Current Packs in Stock]]*Table1[[#This Row],[Qty per Pack]]),"")</f>
        <v/>
      </c>
      <c r="N1532" s="10">
        <f>Table1[[#This Row],[Total Packs]]-(Table1[[#This Row],[Total Packs]]*0.15)</f>
        <v>0</v>
      </c>
      <c r="O1532" s="10" t="str">
        <f>IFERROR(Table1[[#This Row],[Unit Sale Price]]-(Table1[[#This Row],[Unit Sale Price]]*0.15),"")</f>
        <v/>
      </c>
      <c r="P1532" s="12" t="str">
        <f>IFERROR(Table1[[#This Row],[Unit Sale Price]]-Table1[[#This Row],[Unit Purchase Price]],"")</f>
        <v/>
      </c>
    </row>
    <row r="1533" spans="1:16" ht="16.5" x14ac:dyDescent="0.3">
      <c r="A1533" s="6">
        <f t="shared" si="23"/>
        <v>1532</v>
      </c>
      <c r="B1533" s="7"/>
      <c r="C1533" s="7"/>
      <c r="D1533" s="7"/>
      <c r="E1533" s="7"/>
      <c r="F1533" s="7"/>
      <c r="G1533" s="7"/>
      <c r="H1533" s="7"/>
      <c r="I1533" s="7"/>
      <c r="J1533" s="7"/>
      <c r="K1533" s="7"/>
      <c r="L1533" s="10">
        <f>IFERROR(Table1[[#This Row],[Pack Sale Price]]*Table1[[#This Row],[Current Packs in Stock]],"")</f>
        <v>0</v>
      </c>
      <c r="M1533" s="10" t="str">
        <f>IFERROR(Table1[[#This Row],[Total Packs]]/(Table1[[#This Row],[Current Packs in Stock]]*Table1[[#This Row],[Qty per Pack]]),"")</f>
        <v/>
      </c>
      <c r="N1533" s="10">
        <f>Table1[[#This Row],[Total Packs]]-(Table1[[#This Row],[Total Packs]]*0.15)</f>
        <v>0</v>
      </c>
      <c r="O1533" s="10" t="str">
        <f>IFERROR(Table1[[#This Row],[Unit Sale Price]]-(Table1[[#This Row],[Unit Sale Price]]*0.15),"")</f>
        <v/>
      </c>
      <c r="P1533" s="12" t="str">
        <f>IFERROR(Table1[[#This Row],[Unit Sale Price]]-Table1[[#This Row],[Unit Purchase Price]],"")</f>
        <v/>
      </c>
    </row>
    <row r="1534" spans="1:16" ht="16.5" x14ac:dyDescent="0.3">
      <c r="A1534" s="6">
        <f t="shared" si="23"/>
        <v>1533</v>
      </c>
      <c r="B1534" s="7"/>
      <c r="C1534" s="7"/>
      <c r="D1534" s="7"/>
      <c r="E1534" s="7"/>
      <c r="F1534" s="7"/>
      <c r="G1534" s="7"/>
      <c r="H1534" s="7"/>
      <c r="I1534" s="7"/>
      <c r="J1534" s="7"/>
      <c r="K1534" s="7"/>
      <c r="L1534" s="10">
        <f>IFERROR(Table1[[#This Row],[Pack Sale Price]]*Table1[[#This Row],[Current Packs in Stock]],"")</f>
        <v>0</v>
      </c>
      <c r="M1534" s="10" t="str">
        <f>IFERROR(Table1[[#This Row],[Total Packs]]/(Table1[[#This Row],[Current Packs in Stock]]*Table1[[#This Row],[Qty per Pack]]),"")</f>
        <v/>
      </c>
      <c r="N1534" s="10">
        <f>Table1[[#This Row],[Total Packs]]-(Table1[[#This Row],[Total Packs]]*0.15)</f>
        <v>0</v>
      </c>
      <c r="O1534" s="10" t="str">
        <f>IFERROR(Table1[[#This Row],[Unit Sale Price]]-(Table1[[#This Row],[Unit Sale Price]]*0.15),"")</f>
        <v/>
      </c>
      <c r="P1534" s="12" t="str">
        <f>IFERROR(Table1[[#This Row],[Unit Sale Price]]-Table1[[#This Row],[Unit Purchase Price]],"")</f>
        <v/>
      </c>
    </row>
    <row r="1535" spans="1:16" ht="16.5" x14ac:dyDescent="0.3">
      <c r="A1535" s="6">
        <f t="shared" si="23"/>
        <v>1534</v>
      </c>
      <c r="B1535" s="7"/>
      <c r="C1535" s="7"/>
      <c r="D1535" s="7"/>
      <c r="E1535" s="7"/>
      <c r="F1535" s="7"/>
      <c r="G1535" s="7"/>
      <c r="H1535" s="7"/>
      <c r="I1535" s="7"/>
      <c r="J1535" s="7"/>
      <c r="K1535" s="7"/>
      <c r="L1535" s="10">
        <f>IFERROR(Table1[[#This Row],[Pack Sale Price]]*Table1[[#This Row],[Current Packs in Stock]],"")</f>
        <v>0</v>
      </c>
      <c r="M1535" s="10" t="str">
        <f>IFERROR(Table1[[#This Row],[Total Packs]]/(Table1[[#This Row],[Current Packs in Stock]]*Table1[[#This Row],[Qty per Pack]]),"")</f>
        <v/>
      </c>
      <c r="N1535" s="10">
        <f>Table1[[#This Row],[Total Packs]]-(Table1[[#This Row],[Total Packs]]*0.15)</f>
        <v>0</v>
      </c>
      <c r="O1535" s="10" t="str">
        <f>IFERROR(Table1[[#This Row],[Unit Sale Price]]-(Table1[[#This Row],[Unit Sale Price]]*0.15),"")</f>
        <v/>
      </c>
      <c r="P1535" s="12" t="str">
        <f>IFERROR(Table1[[#This Row],[Unit Sale Price]]-Table1[[#This Row],[Unit Purchase Price]],"")</f>
        <v/>
      </c>
    </row>
    <row r="1536" spans="1:16" ht="16.5" x14ac:dyDescent="0.3">
      <c r="A1536" s="6">
        <f t="shared" si="23"/>
        <v>1535</v>
      </c>
      <c r="B1536" s="7"/>
      <c r="C1536" s="7"/>
      <c r="D1536" s="7"/>
      <c r="E1536" s="7"/>
      <c r="F1536" s="7"/>
      <c r="G1536" s="7"/>
      <c r="H1536" s="7"/>
      <c r="I1536" s="7"/>
      <c r="J1536" s="7"/>
      <c r="K1536" s="7"/>
      <c r="L1536" s="10">
        <f>IFERROR(Table1[[#This Row],[Pack Sale Price]]*Table1[[#This Row],[Current Packs in Stock]],"")</f>
        <v>0</v>
      </c>
      <c r="M1536" s="10" t="str">
        <f>IFERROR(Table1[[#This Row],[Total Packs]]/(Table1[[#This Row],[Current Packs in Stock]]*Table1[[#This Row],[Qty per Pack]]),"")</f>
        <v/>
      </c>
      <c r="N1536" s="10">
        <f>Table1[[#This Row],[Total Packs]]-(Table1[[#This Row],[Total Packs]]*0.15)</f>
        <v>0</v>
      </c>
      <c r="O1536" s="10" t="str">
        <f>IFERROR(Table1[[#This Row],[Unit Sale Price]]-(Table1[[#This Row],[Unit Sale Price]]*0.15),"")</f>
        <v/>
      </c>
      <c r="P1536" s="12" t="str">
        <f>IFERROR(Table1[[#This Row],[Unit Sale Price]]-Table1[[#This Row],[Unit Purchase Price]],"")</f>
        <v/>
      </c>
    </row>
    <row r="1537" spans="1:16" ht="16.5" x14ac:dyDescent="0.3">
      <c r="A1537" s="6">
        <f t="shared" si="23"/>
        <v>1536</v>
      </c>
      <c r="B1537" s="7"/>
      <c r="C1537" s="7"/>
      <c r="D1537" s="7"/>
      <c r="E1537" s="7"/>
      <c r="F1537" s="7"/>
      <c r="G1537" s="7"/>
      <c r="H1537" s="7"/>
      <c r="I1537" s="7"/>
      <c r="J1537" s="7"/>
      <c r="K1537" s="7"/>
      <c r="L1537" s="10">
        <f>IFERROR(Table1[[#This Row],[Pack Sale Price]]*Table1[[#This Row],[Current Packs in Stock]],"")</f>
        <v>0</v>
      </c>
      <c r="M1537" s="10" t="str">
        <f>IFERROR(Table1[[#This Row],[Total Packs]]/(Table1[[#This Row],[Current Packs in Stock]]*Table1[[#This Row],[Qty per Pack]]),"")</f>
        <v/>
      </c>
      <c r="N1537" s="10">
        <f>Table1[[#This Row],[Total Packs]]-(Table1[[#This Row],[Total Packs]]*0.15)</f>
        <v>0</v>
      </c>
      <c r="O1537" s="10" t="str">
        <f>IFERROR(Table1[[#This Row],[Unit Sale Price]]-(Table1[[#This Row],[Unit Sale Price]]*0.15),"")</f>
        <v/>
      </c>
      <c r="P1537" s="12" t="str">
        <f>IFERROR(Table1[[#This Row],[Unit Sale Price]]-Table1[[#This Row],[Unit Purchase Price]],"")</f>
        <v/>
      </c>
    </row>
    <row r="1538" spans="1:16" ht="16.5" x14ac:dyDescent="0.3">
      <c r="A1538" s="6">
        <f t="shared" si="23"/>
        <v>1537</v>
      </c>
      <c r="B1538" s="7"/>
      <c r="C1538" s="7"/>
      <c r="D1538" s="7"/>
      <c r="E1538" s="7"/>
      <c r="F1538" s="7"/>
      <c r="G1538" s="7"/>
      <c r="H1538" s="7"/>
      <c r="I1538" s="7"/>
      <c r="J1538" s="7"/>
      <c r="K1538" s="7"/>
      <c r="L1538" s="10">
        <f>IFERROR(Table1[[#This Row],[Pack Sale Price]]*Table1[[#This Row],[Current Packs in Stock]],"")</f>
        <v>0</v>
      </c>
      <c r="M1538" s="10" t="str">
        <f>IFERROR(Table1[[#This Row],[Total Packs]]/(Table1[[#This Row],[Current Packs in Stock]]*Table1[[#This Row],[Qty per Pack]]),"")</f>
        <v/>
      </c>
      <c r="N1538" s="10">
        <f>Table1[[#This Row],[Total Packs]]-(Table1[[#This Row],[Total Packs]]*0.15)</f>
        <v>0</v>
      </c>
      <c r="O1538" s="10" t="str">
        <f>IFERROR(Table1[[#This Row],[Unit Sale Price]]-(Table1[[#This Row],[Unit Sale Price]]*0.15),"")</f>
        <v/>
      </c>
      <c r="P1538" s="12" t="str">
        <f>IFERROR(Table1[[#This Row],[Unit Sale Price]]-Table1[[#This Row],[Unit Purchase Price]],"")</f>
        <v/>
      </c>
    </row>
    <row r="1539" spans="1:16" ht="16.5" x14ac:dyDescent="0.3">
      <c r="A1539" s="6">
        <f t="shared" si="23"/>
        <v>1538</v>
      </c>
      <c r="B1539" s="7"/>
      <c r="C1539" s="7"/>
      <c r="D1539" s="7"/>
      <c r="E1539" s="7"/>
      <c r="F1539" s="7"/>
      <c r="G1539" s="7"/>
      <c r="H1539" s="7"/>
      <c r="I1539" s="7"/>
      <c r="J1539" s="7"/>
      <c r="K1539" s="7"/>
      <c r="L1539" s="10">
        <f>IFERROR(Table1[[#This Row],[Pack Sale Price]]*Table1[[#This Row],[Current Packs in Stock]],"")</f>
        <v>0</v>
      </c>
      <c r="M1539" s="10" t="str">
        <f>IFERROR(Table1[[#This Row],[Total Packs]]/(Table1[[#This Row],[Current Packs in Stock]]*Table1[[#This Row],[Qty per Pack]]),"")</f>
        <v/>
      </c>
      <c r="N1539" s="10">
        <f>Table1[[#This Row],[Total Packs]]-(Table1[[#This Row],[Total Packs]]*0.15)</f>
        <v>0</v>
      </c>
      <c r="O1539" s="10" t="str">
        <f>IFERROR(Table1[[#This Row],[Unit Sale Price]]-(Table1[[#This Row],[Unit Sale Price]]*0.15),"")</f>
        <v/>
      </c>
      <c r="P1539" s="12" t="str">
        <f>IFERROR(Table1[[#This Row],[Unit Sale Price]]-Table1[[#This Row],[Unit Purchase Price]],"")</f>
        <v/>
      </c>
    </row>
    <row r="1540" spans="1:16" ht="16.5" x14ac:dyDescent="0.3">
      <c r="A1540" s="6">
        <f t="shared" ref="A1540:A1603" si="24">A1539+1</f>
        <v>1539</v>
      </c>
      <c r="B1540" s="7"/>
      <c r="C1540" s="7"/>
      <c r="D1540" s="7"/>
      <c r="E1540" s="7"/>
      <c r="F1540" s="7"/>
      <c r="G1540" s="7"/>
      <c r="H1540" s="7"/>
      <c r="I1540" s="7"/>
      <c r="J1540" s="7"/>
      <c r="K1540" s="7"/>
      <c r="L1540" s="10">
        <f>IFERROR(Table1[[#This Row],[Pack Sale Price]]*Table1[[#This Row],[Current Packs in Stock]],"")</f>
        <v>0</v>
      </c>
      <c r="M1540" s="10" t="str">
        <f>IFERROR(Table1[[#This Row],[Total Packs]]/(Table1[[#This Row],[Current Packs in Stock]]*Table1[[#This Row],[Qty per Pack]]),"")</f>
        <v/>
      </c>
      <c r="N1540" s="10">
        <f>Table1[[#This Row],[Total Packs]]-(Table1[[#This Row],[Total Packs]]*0.15)</f>
        <v>0</v>
      </c>
      <c r="O1540" s="10" t="str">
        <f>IFERROR(Table1[[#This Row],[Unit Sale Price]]-(Table1[[#This Row],[Unit Sale Price]]*0.15),"")</f>
        <v/>
      </c>
      <c r="P1540" s="12" t="str">
        <f>IFERROR(Table1[[#This Row],[Unit Sale Price]]-Table1[[#This Row],[Unit Purchase Price]],"")</f>
        <v/>
      </c>
    </row>
    <row r="1541" spans="1:16" ht="16.5" x14ac:dyDescent="0.3">
      <c r="A1541" s="6">
        <f t="shared" si="24"/>
        <v>1540</v>
      </c>
      <c r="B1541" s="7"/>
      <c r="C1541" s="7"/>
      <c r="D1541" s="7"/>
      <c r="E1541" s="7"/>
      <c r="F1541" s="7"/>
      <c r="G1541" s="7"/>
      <c r="H1541" s="7"/>
      <c r="I1541" s="7"/>
      <c r="J1541" s="7"/>
      <c r="K1541" s="7"/>
      <c r="L1541" s="10">
        <f>IFERROR(Table1[[#This Row],[Pack Sale Price]]*Table1[[#This Row],[Current Packs in Stock]],"")</f>
        <v>0</v>
      </c>
      <c r="M1541" s="10" t="str">
        <f>IFERROR(Table1[[#This Row],[Total Packs]]/(Table1[[#This Row],[Current Packs in Stock]]*Table1[[#This Row],[Qty per Pack]]),"")</f>
        <v/>
      </c>
      <c r="N1541" s="10">
        <f>Table1[[#This Row],[Total Packs]]-(Table1[[#This Row],[Total Packs]]*0.15)</f>
        <v>0</v>
      </c>
      <c r="O1541" s="10" t="str">
        <f>IFERROR(Table1[[#This Row],[Unit Sale Price]]-(Table1[[#This Row],[Unit Sale Price]]*0.15),"")</f>
        <v/>
      </c>
      <c r="P1541" s="12" t="str">
        <f>IFERROR(Table1[[#This Row],[Unit Sale Price]]-Table1[[#This Row],[Unit Purchase Price]],"")</f>
        <v/>
      </c>
    </row>
    <row r="1542" spans="1:16" ht="16.5" x14ac:dyDescent="0.3">
      <c r="A1542" s="6">
        <f t="shared" si="24"/>
        <v>1541</v>
      </c>
      <c r="B1542" s="7"/>
      <c r="C1542" s="7"/>
      <c r="D1542" s="7"/>
      <c r="E1542" s="7"/>
      <c r="F1542" s="7"/>
      <c r="G1542" s="7"/>
      <c r="H1542" s="7"/>
      <c r="I1542" s="7"/>
      <c r="J1542" s="7"/>
      <c r="K1542" s="7"/>
      <c r="L1542" s="10">
        <f>IFERROR(Table1[[#This Row],[Pack Sale Price]]*Table1[[#This Row],[Current Packs in Stock]],"")</f>
        <v>0</v>
      </c>
      <c r="M1542" s="10" t="str">
        <f>IFERROR(Table1[[#This Row],[Total Packs]]/(Table1[[#This Row],[Current Packs in Stock]]*Table1[[#This Row],[Qty per Pack]]),"")</f>
        <v/>
      </c>
      <c r="N1542" s="10">
        <f>Table1[[#This Row],[Total Packs]]-(Table1[[#This Row],[Total Packs]]*0.15)</f>
        <v>0</v>
      </c>
      <c r="O1542" s="10" t="str">
        <f>IFERROR(Table1[[#This Row],[Unit Sale Price]]-(Table1[[#This Row],[Unit Sale Price]]*0.15),"")</f>
        <v/>
      </c>
      <c r="P1542" s="12" t="str">
        <f>IFERROR(Table1[[#This Row],[Unit Sale Price]]-Table1[[#This Row],[Unit Purchase Price]],"")</f>
        <v/>
      </c>
    </row>
    <row r="1543" spans="1:16" ht="16.5" x14ac:dyDescent="0.3">
      <c r="A1543" s="6">
        <f t="shared" si="24"/>
        <v>1542</v>
      </c>
      <c r="B1543" s="7"/>
      <c r="C1543" s="7"/>
      <c r="D1543" s="7"/>
      <c r="E1543" s="7"/>
      <c r="F1543" s="7"/>
      <c r="G1543" s="7"/>
      <c r="H1543" s="7"/>
      <c r="I1543" s="7"/>
      <c r="J1543" s="7"/>
      <c r="K1543" s="7"/>
      <c r="L1543" s="10">
        <f>IFERROR(Table1[[#This Row],[Pack Sale Price]]*Table1[[#This Row],[Current Packs in Stock]],"")</f>
        <v>0</v>
      </c>
      <c r="M1543" s="10" t="str">
        <f>IFERROR(Table1[[#This Row],[Total Packs]]/(Table1[[#This Row],[Current Packs in Stock]]*Table1[[#This Row],[Qty per Pack]]),"")</f>
        <v/>
      </c>
      <c r="N1543" s="10">
        <f>Table1[[#This Row],[Total Packs]]-(Table1[[#This Row],[Total Packs]]*0.15)</f>
        <v>0</v>
      </c>
      <c r="O1543" s="10" t="str">
        <f>IFERROR(Table1[[#This Row],[Unit Sale Price]]-(Table1[[#This Row],[Unit Sale Price]]*0.15),"")</f>
        <v/>
      </c>
      <c r="P1543" s="12" t="str">
        <f>IFERROR(Table1[[#This Row],[Unit Sale Price]]-Table1[[#This Row],[Unit Purchase Price]],"")</f>
        <v/>
      </c>
    </row>
    <row r="1544" spans="1:16" ht="16.5" x14ac:dyDescent="0.3">
      <c r="A1544" s="6">
        <f t="shared" si="24"/>
        <v>1543</v>
      </c>
      <c r="B1544" s="7"/>
      <c r="C1544" s="7"/>
      <c r="D1544" s="7"/>
      <c r="E1544" s="7"/>
      <c r="F1544" s="7"/>
      <c r="G1544" s="7"/>
      <c r="H1544" s="7"/>
      <c r="I1544" s="7"/>
      <c r="J1544" s="7"/>
      <c r="K1544" s="7"/>
      <c r="L1544" s="10">
        <f>IFERROR(Table1[[#This Row],[Pack Sale Price]]*Table1[[#This Row],[Current Packs in Stock]],"")</f>
        <v>0</v>
      </c>
      <c r="M1544" s="10" t="str">
        <f>IFERROR(Table1[[#This Row],[Total Packs]]/(Table1[[#This Row],[Current Packs in Stock]]*Table1[[#This Row],[Qty per Pack]]),"")</f>
        <v/>
      </c>
      <c r="N1544" s="10">
        <f>Table1[[#This Row],[Total Packs]]-(Table1[[#This Row],[Total Packs]]*0.15)</f>
        <v>0</v>
      </c>
      <c r="O1544" s="10" t="str">
        <f>IFERROR(Table1[[#This Row],[Unit Sale Price]]-(Table1[[#This Row],[Unit Sale Price]]*0.15),"")</f>
        <v/>
      </c>
      <c r="P1544" s="12" t="str">
        <f>IFERROR(Table1[[#This Row],[Unit Sale Price]]-Table1[[#This Row],[Unit Purchase Price]],"")</f>
        <v/>
      </c>
    </row>
    <row r="1545" spans="1:16" ht="16.5" x14ac:dyDescent="0.3">
      <c r="A1545" s="6">
        <f t="shared" si="24"/>
        <v>1544</v>
      </c>
      <c r="B1545" s="7"/>
      <c r="C1545" s="7"/>
      <c r="D1545" s="7"/>
      <c r="E1545" s="7"/>
      <c r="F1545" s="7"/>
      <c r="G1545" s="7"/>
      <c r="H1545" s="7"/>
      <c r="I1545" s="7"/>
      <c r="J1545" s="7"/>
      <c r="K1545" s="7"/>
      <c r="L1545" s="10">
        <f>IFERROR(Table1[[#This Row],[Pack Sale Price]]*Table1[[#This Row],[Current Packs in Stock]],"")</f>
        <v>0</v>
      </c>
      <c r="M1545" s="10" t="str">
        <f>IFERROR(Table1[[#This Row],[Total Packs]]/(Table1[[#This Row],[Current Packs in Stock]]*Table1[[#This Row],[Qty per Pack]]),"")</f>
        <v/>
      </c>
      <c r="N1545" s="10">
        <f>Table1[[#This Row],[Total Packs]]-(Table1[[#This Row],[Total Packs]]*0.15)</f>
        <v>0</v>
      </c>
      <c r="O1545" s="10" t="str">
        <f>IFERROR(Table1[[#This Row],[Unit Sale Price]]-(Table1[[#This Row],[Unit Sale Price]]*0.15),"")</f>
        <v/>
      </c>
      <c r="P1545" s="12" t="str">
        <f>IFERROR(Table1[[#This Row],[Unit Sale Price]]-Table1[[#This Row],[Unit Purchase Price]],"")</f>
        <v/>
      </c>
    </row>
    <row r="1546" spans="1:16" ht="16.5" x14ac:dyDescent="0.3">
      <c r="A1546" s="6">
        <f t="shared" si="24"/>
        <v>1545</v>
      </c>
      <c r="B1546" s="7"/>
      <c r="C1546" s="7"/>
      <c r="D1546" s="7"/>
      <c r="E1546" s="7"/>
      <c r="F1546" s="7"/>
      <c r="G1546" s="7"/>
      <c r="H1546" s="7"/>
      <c r="I1546" s="7"/>
      <c r="J1546" s="7"/>
      <c r="K1546" s="7"/>
      <c r="L1546" s="10">
        <f>IFERROR(Table1[[#This Row],[Pack Sale Price]]*Table1[[#This Row],[Current Packs in Stock]],"")</f>
        <v>0</v>
      </c>
      <c r="M1546" s="10" t="str">
        <f>IFERROR(Table1[[#This Row],[Total Packs]]/(Table1[[#This Row],[Current Packs in Stock]]*Table1[[#This Row],[Qty per Pack]]),"")</f>
        <v/>
      </c>
      <c r="N1546" s="10">
        <f>Table1[[#This Row],[Total Packs]]-(Table1[[#This Row],[Total Packs]]*0.15)</f>
        <v>0</v>
      </c>
      <c r="O1546" s="10" t="str">
        <f>IFERROR(Table1[[#This Row],[Unit Sale Price]]-(Table1[[#This Row],[Unit Sale Price]]*0.15),"")</f>
        <v/>
      </c>
      <c r="P1546" s="12" t="str">
        <f>IFERROR(Table1[[#This Row],[Unit Sale Price]]-Table1[[#This Row],[Unit Purchase Price]],"")</f>
        <v/>
      </c>
    </row>
    <row r="1547" spans="1:16" ht="16.5" x14ac:dyDescent="0.3">
      <c r="A1547" s="6">
        <f t="shared" si="24"/>
        <v>1546</v>
      </c>
      <c r="B1547" s="7"/>
      <c r="C1547" s="7"/>
      <c r="D1547" s="7"/>
      <c r="E1547" s="7"/>
      <c r="F1547" s="7"/>
      <c r="G1547" s="7"/>
      <c r="H1547" s="7"/>
      <c r="I1547" s="7"/>
      <c r="J1547" s="7"/>
      <c r="K1547" s="7"/>
      <c r="L1547" s="10">
        <f>IFERROR(Table1[[#This Row],[Pack Sale Price]]*Table1[[#This Row],[Current Packs in Stock]],"")</f>
        <v>0</v>
      </c>
      <c r="M1547" s="10" t="str">
        <f>IFERROR(Table1[[#This Row],[Total Packs]]/(Table1[[#This Row],[Current Packs in Stock]]*Table1[[#This Row],[Qty per Pack]]),"")</f>
        <v/>
      </c>
      <c r="N1547" s="10">
        <f>Table1[[#This Row],[Total Packs]]-(Table1[[#This Row],[Total Packs]]*0.15)</f>
        <v>0</v>
      </c>
      <c r="O1547" s="10" t="str">
        <f>IFERROR(Table1[[#This Row],[Unit Sale Price]]-(Table1[[#This Row],[Unit Sale Price]]*0.15),"")</f>
        <v/>
      </c>
      <c r="P1547" s="12" t="str">
        <f>IFERROR(Table1[[#This Row],[Unit Sale Price]]-Table1[[#This Row],[Unit Purchase Price]],"")</f>
        <v/>
      </c>
    </row>
    <row r="1548" spans="1:16" ht="16.5" x14ac:dyDescent="0.3">
      <c r="A1548" s="6">
        <f t="shared" si="24"/>
        <v>1547</v>
      </c>
      <c r="B1548" s="7"/>
      <c r="C1548" s="7"/>
      <c r="D1548" s="7"/>
      <c r="E1548" s="7"/>
      <c r="F1548" s="7"/>
      <c r="G1548" s="7"/>
      <c r="H1548" s="7"/>
      <c r="I1548" s="7"/>
      <c r="J1548" s="7"/>
      <c r="K1548" s="7"/>
      <c r="L1548" s="10">
        <f>IFERROR(Table1[[#This Row],[Pack Sale Price]]*Table1[[#This Row],[Current Packs in Stock]],"")</f>
        <v>0</v>
      </c>
      <c r="M1548" s="10" t="str">
        <f>IFERROR(Table1[[#This Row],[Total Packs]]/(Table1[[#This Row],[Current Packs in Stock]]*Table1[[#This Row],[Qty per Pack]]),"")</f>
        <v/>
      </c>
      <c r="N1548" s="10">
        <f>Table1[[#This Row],[Total Packs]]-(Table1[[#This Row],[Total Packs]]*0.15)</f>
        <v>0</v>
      </c>
      <c r="O1548" s="10" t="str">
        <f>IFERROR(Table1[[#This Row],[Unit Sale Price]]-(Table1[[#This Row],[Unit Sale Price]]*0.15),"")</f>
        <v/>
      </c>
      <c r="P1548" s="12" t="str">
        <f>IFERROR(Table1[[#This Row],[Unit Sale Price]]-Table1[[#This Row],[Unit Purchase Price]],"")</f>
        <v/>
      </c>
    </row>
    <row r="1549" spans="1:16" ht="16.5" x14ac:dyDescent="0.3">
      <c r="A1549" s="6">
        <f t="shared" si="24"/>
        <v>1548</v>
      </c>
      <c r="B1549" s="7"/>
      <c r="C1549" s="7"/>
      <c r="D1549" s="7"/>
      <c r="E1549" s="7"/>
      <c r="F1549" s="7"/>
      <c r="G1549" s="7"/>
      <c r="H1549" s="7"/>
      <c r="I1549" s="7"/>
      <c r="J1549" s="7"/>
      <c r="K1549" s="7"/>
      <c r="L1549" s="10">
        <f>IFERROR(Table1[[#This Row],[Pack Sale Price]]*Table1[[#This Row],[Current Packs in Stock]],"")</f>
        <v>0</v>
      </c>
      <c r="M1549" s="10" t="str">
        <f>IFERROR(Table1[[#This Row],[Total Packs]]/(Table1[[#This Row],[Current Packs in Stock]]*Table1[[#This Row],[Qty per Pack]]),"")</f>
        <v/>
      </c>
      <c r="N1549" s="10">
        <f>Table1[[#This Row],[Total Packs]]-(Table1[[#This Row],[Total Packs]]*0.15)</f>
        <v>0</v>
      </c>
      <c r="O1549" s="10" t="str">
        <f>IFERROR(Table1[[#This Row],[Unit Sale Price]]-(Table1[[#This Row],[Unit Sale Price]]*0.15),"")</f>
        <v/>
      </c>
      <c r="P1549" s="12" t="str">
        <f>IFERROR(Table1[[#This Row],[Unit Sale Price]]-Table1[[#This Row],[Unit Purchase Price]],"")</f>
        <v/>
      </c>
    </row>
    <row r="1550" spans="1:16" ht="16.5" x14ac:dyDescent="0.3">
      <c r="A1550" s="6">
        <f t="shared" si="24"/>
        <v>1549</v>
      </c>
      <c r="B1550" s="7"/>
      <c r="C1550" s="7"/>
      <c r="D1550" s="7"/>
      <c r="E1550" s="7"/>
      <c r="F1550" s="7"/>
      <c r="G1550" s="7"/>
      <c r="H1550" s="7"/>
      <c r="I1550" s="7"/>
      <c r="J1550" s="7"/>
      <c r="K1550" s="7"/>
      <c r="L1550" s="10">
        <f>IFERROR(Table1[[#This Row],[Pack Sale Price]]*Table1[[#This Row],[Current Packs in Stock]],"")</f>
        <v>0</v>
      </c>
      <c r="M1550" s="10" t="str">
        <f>IFERROR(Table1[[#This Row],[Total Packs]]/(Table1[[#This Row],[Current Packs in Stock]]*Table1[[#This Row],[Qty per Pack]]),"")</f>
        <v/>
      </c>
      <c r="N1550" s="10">
        <f>Table1[[#This Row],[Total Packs]]-(Table1[[#This Row],[Total Packs]]*0.15)</f>
        <v>0</v>
      </c>
      <c r="O1550" s="10" t="str">
        <f>IFERROR(Table1[[#This Row],[Unit Sale Price]]-(Table1[[#This Row],[Unit Sale Price]]*0.15),"")</f>
        <v/>
      </c>
      <c r="P1550" s="12" t="str">
        <f>IFERROR(Table1[[#This Row],[Unit Sale Price]]-Table1[[#This Row],[Unit Purchase Price]],"")</f>
        <v/>
      </c>
    </row>
    <row r="1551" spans="1:16" ht="16.5" x14ac:dyDescent="0.3">
      <c r="A1551" s="6">
        <f t="shared" si="24"/>
        <v>1550</v>
      </c>
      <c r="B1551" s="7"/>
      <c r="C1551" s="7"/>
      <c r="D1551" s="7"/>
      <c r="E1551" s="7"/>
      <c r="F1551" s="7"/>
      <c r="G1551" s="7"/>
      <c r="H1551" s="7"/>
      <c r="I1551" s="7"/>
      <c r="J1551" s="7"/>
      <c r="K1551" s="7"/>
      <c r="L1551" s="10">
        <f>IFERROR(Table1[[#This Row],[Pack Sale Price]]*Table1[[#This Row],[Current Packs in Stock]],"")</f>
        <v>0</v>
      </c>
      <c r="M1551" s="10" t="str">
        <f>IFERROR(Table1[[#This Row],[Total Packs]]/(Table1[[#This Row],[Current Packs in Stock]]*Table1[[#This Row],[Qty per Pack]]),"")</f>
        <v/>
      </c>
      <c r="N1551" s="10">
        <f>Table1[[#This Row],[Total Packs]]-(Table1[[#This Row],[Total Packs]]*0.15)</f>
        <v>0</v>
      </c>
      <c r="O1551" s="10" t="str">
        <f>IFERROR(Table1[[#This Row],[Unit Sale Price]]-(Table1[[#This Row],[Unit Sale Price]]*0.15),"")</f>
        <v/>
      </c>
      <c r="P1551" s="12" t="str">
        <f>IFERROR(Table1[[#This Row],[Unit Sale Price]]-Table1[[#This Row],[Unit Purchase Price]],"")</f>
        <v/>
      </c>
    </row>
    <row r="1552" spans="1:16" ht="16.5" x14ac:dyDescent="0.3">
      <c r="A1552" s="6">
        <f t="shared" si="24"/>
        <v>1551</v>
      </c>
      <c r="B1552" s="7"/>
      <c r="C1552" s="7"/>
      <c r="D1552" s="7"/>
      <c r="E1552" s="7"/>
      <c r="F1552" s="7"/>
      <c r="G1552" s="7"/>
      <c r="H1552" s="7"/>
      <c r="I1552" s="7"/>
      <c r="J1552" s="7"/>
      <c r="K1552" s="7"/>
      <c r="L1552" s="10">
        <f>IFERROR(Table1[[#This Row],[Pack Sale Price]]*Table1[[#This Row],[Current Packs in Stock]],"")</f>
        <v>0</v>
      </c>
      <c r="M1552" s="10" t="str">
        <f>IFERROR(Table1[[#This Row],[Total Packs]]/(Table1[[#This Row],[Current Packs in Stock]]*Table1[[#This Row],[Qty per Pack]]),"")</f>
        <v/>
      </c>
      <c r="N1552" s="10">
        <f>Table1[[#This Row],[Total Packs]]-(Table1[[#This Row],[Total Packs]]*0.15)</f>
        <v>0</v>
      </c>
      <c r="O1552" s="10" t="str">
        <f>IFERROR(Table1[[#This Row],[Unit Sale Price]]-(Table1[[#This Row],[Unit Sale Price]]*0.15),"")</f>
        <v/>
      </c>
      <c r="P1552" s="12" t="str">
        <f>IFERROR(Table1[[#This Row],[Unit Sale Price]]-Table1[[#This Row],[Unit Purchase Price]],"")</f>
        <v/>
      </c>
    </row>
    <row r="1553" spans="1:16" ht="16.5" x14ac:dyDescent="0.3">
      <c r="A1553" s="6">
        <f t="shared" si="24"/>
        <v>1552</v>
      </c>
      <c r="B1553" s="7"/>
      <c r="C1553" s="7"/>
      <c r="D1553" s="7"/>
      <c r="E1553" s="7"/>
      <c r="F1553" s="7"/>
      <c r="G1553" s="7"/>
      <c r="H1553" s="7"/>
      <c r="I1553" s="7"/>
      <c r="J1553" s="7"/>
      <c r="K1553" s="7"/>
      <c r="L1553" s="10">
        <f>IFERROR(Table1[[#This Row],[Pack Sale Price]]*Table1[[#This Row],[Current Packs in Stock]],"")</f>
        <v>0</v>
      </c>
      <c r="M1553" s="10" t="str">
        <f>IFERROR(Table1[[#This Row],[Total Packs]]/(Table1[[#This Row],[Current Packs in Stock]]*Table1[[#This Row],[Qty per Pack]]),"")</f>
        <v/>
      </c>
      <c r="N1553" s="10">
        <f>Table1[[#This Row],[Total Packs]]-(Table1[[#This Row],[Total Packs]]*0.15)</f>
        <v>0</v>
      </c>
      <c r="O1553" s="10" t="str">
        <f>IFERROR(Table1[[#This Row],[Unit Sale Price]]-(Table1[[#This Row],[Unit Sale Price]]*0.15),"")</f>
        <v/>
      </c>
      <c r="P1553" s="12" t="str">
        <f>IFERROR(Table1[[#This Row],[Unit Sale Price]]-Table1[[#This Row],[Unit Purchase Price]],"")</f>
        <v/>
      </c>
    </row>
    <row r="1554" spans="1:16" ht="16.5" x14ac:dyDescent="0.3">
      <c r="A1554" s="6">
        <f t="shared" si="24"/>
        <v>1553</v>
      </c>
      <c r="B1554" s="7"/>
      <c r="C1554" s="7"/>
      <c r="D1554" s="7"/>
      <c r="E1554" s="7"/>
      <c r="F1554" s="7"/>
      <c r="G1554" s="7"/>
      <c r="H1554" s="7"/>
      <c r="I1554" s="7"/>
      <c r="J1554" s="7"/>
      <c r="K1554" s="7"/>
      <c r="L1554" s="10">
        <f>IFERROR(Table1[[#This Row],[Pack Sale Price]]*Table1[[#This Row],[Current Packs in Stock]],"")</f>
        <v>0</v>
      </c>
      <c r="M1554" s="10" t="str">
        <f>IFERROR(Table1[[#This Row],[Total Packs]]/(Table1[[#This Row],[Current Packs in Stock]]*Table1[[#This Row],[Qty per Pack]]),"")</f>
        <v/>
      </c>
      <c r="N1554" s="10">
        <f>Table1[[#This Row],[Total Packs]]-(Table1[[#This Row],[Total Packs]]*0.15)</f>
        <v>0</v>
      </c>
      <c r="O1554" s="10" t="str">
        <f>IFERROR(Table1[[#This Row],[Unit Sale Price]]-(Table1[[#This Row],[Unit Sale Price]]*0.15),"")</f>
        <v/>
      </c>
      <c r="P1554" s="12" t="str">
        <f>IFERROR(Table1[[#This Row],[Unit Sale Price]]-Table1[[#This Row],[Unit Purchase Price]],"")</f>
        <v/>
      </c>
    </row>
    <row r="1555" spans="1:16" ht="16.5" x14ac:dyDescent="0.3">
      <c r="A1555" s="6">
        <f t="shared" si="24"/>
        <v>1554</v>
      </c>
      <c r="B1555" s="7"/>
      <c r="C1555" s="7"/>
      <c r="D1555" s="7"/>
      <c r="E1555" s="7"/>
      <c r="F1555" s="7"/>
      <c r="G1555" s="7"/>
      <c r="H1555" s="7"/>
      <c r="I1555" s="7"/>
      <c r="J1555" s="7"/>
      <c r="K1555" s="7"/>
      <c r="L1555" s="10">
        <f>IFERROR(Table1[[#This Row],[Pack Sale Price]]*Table1[[#This Row],[Current Packs in Stock]],"")</f>
        <v>0</v>
      </c>
      <c r="M1555" s="10" t="str">
        <f>IFERROR(Table1[[#This Row],[Total Packs]]/(Table1[[#This Row],[Current Packs in Stock]]*Table1[[#This Row],[Qty per Pack]]),"")</f>
        <v/>
      </c>
      <c r="N1555" s="10">
        <f>Table1[[#This Row],[Total Packs]]-(Table1[[#This Row],[Total Packs]]*0.15)</f>
        <v>0</v>
      </c>
      <c r="O1555" s="10" t="str">
        <f>IFERROR(Table1[[#This Row],[Unit Sale Price]]-(Table1[[#This Row],[Unit Sale Price]]*0.15),"")</f>
        <v/>
      </c>
      <c r="P1555" s="12" t="str">
        <f>IFERROR(Table1[[#This Row],[Unit Sale Price]]-Table1[[#This Row],[Unit Purchase Price]],"")</f>
        <v/>
      </c>
    </row>
    <row r="1556" spans="1:16" ht="16.5" x14ac:dyDescent="0.3">
      <c r="A1556" s="6">
        <f t="shared" si="24"/>
        <v>1555</v>
      </c>
      <c r="B1556" s="7"/>
      <c r="C1556" s="7"/>
      <c r="D1556" s="7"/>
      <c r="E1556" s="7"/>
      <c r="F1556" s="7"/>
      <c r="G1556" s="7"/>
      <c r="H1556" s="7"/>
      <c r="I1556" s="7"/>
      <c r="J1556" s="7"/>
      <c r="K1556" s="7"/>
      <c r="L1556" s="10">
        <f>IFERROR(Table1[[#This Row],[Pack Sale Price]]*Table1[[#This Row],[Current Packs in Stock]],"")</f>
        <v>0</v>
      </c>
      <c r="M1556" s="10" t="str">
        <f>IFERROR(Table1[[#This Row],[Total Packs]]/(Table1[[#This Row],[Current Packs in Stock]]*Table1[[#This Row],[Qty per Pack]]),"")</f>
        <v/>
      </c>
      <c r="N1556" s="10">
        <f>Table1[[#This Row],[Total Packs]]-(Table1[[#This Row],[Total Packs]]*0.15)</f>
        <v>0</v>
      </c>
      <c r="O1556" s="10" t="str">
        <f>IFERROR(Table1[[#This Row],[Unit Sale Price]]-(Table1[[#This Row],[Unit Sale Price]]*0.15),"")</f>
        <v/>
      </c>
      <c r="P1556" s="12" t="str">
        <f>IFERROR(Table1[[#This Row],[Unit Sale Price]]-Table1[[#This Row],[Unit Purchase Price]],"")</f>
        <v/>
      </c>
    </row>
    <row r="1557" spans="1:16" ht="16.5" x14ac:dyDescent="0.3">
      <c r="A1557" s="6">
        <f t="shared" si="24"/>
        <v>1556</v>
      </c>
      <c r="B1557" s="7"/>
      <c r="C1557" s="7"/>
      <c r="D1557" s="7"/>
      <c r="E1557" s="7"/>
      <c r="F1557" s="7"/>
      <c r="G1557" s="7"/>
      <c r="H1557" s="7"/>
      <c r="I1557" s="7"/>
      <c r="J1557" s="7"/>
      <c r="K1557" s="7"/>
      <c r="L1557" s="10">
        <f>IFERROR(Table1[[#This Row],[Pack Sale Price]]*Table1[[#This Row],[Current Packs in Stock]],"")</f>
        <v>0</v>
      </c>
      <c r="M1557" s="10" t="str">
        <f>IFERROR(Table1[[#This Row],[Total Packs]]/(Table1[[#This Row],[Current Packs in Stock]]*Table1[[#This Row],[Qty per Pack]]),"")</f>
        <v/>
      </c>
      <c r="N1557" s="10">
        <f>Table1[[#This Row],[Total Packs]]-(Table1[[#This Row],[Total Packs]]*0.15)</f>
        <v>0</v>
      </c>
      <c r="O1557" s="10" t="str">
        <f>IFERROR(Table1[[#This Row],[Unit Sale Price]]-(Table1[[#This Row],[Unit Sale Price]]*0.15),"")</f>
        <v/>
      </c>
      <c r="P1557" s="12" t="str">
        <f>IFERROR(Table1[[#This Row],[Unit Sale Price]]-Table1[[#This Row],[Unit Purchase Price]],"")</f>
        <v/>
      </c>
    </row>
    <row r="1558" spans="1:16" ht="16.5" x14ac:dyDescent="0.3">
      <c r="A1558" s="6">
        <f t="shared" si="24"/>
        <v>1557</v>
      </c>
      <c r="B1558" s="7"/>
      <c r="C1558" s="7"/>
      <c r="D1558" s="7"/>
      <c r="E1558" s="7"/>
      <c r="F1558" s="7"/>
      <c r="G1558" s="7"/>
      <c r="H1558" s="7"/>
      <c r="I1558" s="7"/>
      <c r="J1558" s="7"/>
      <c r="K1558" s="7"/>
      <c r="L1558" s="10">
        <f>IFERROR(Table1[[#This Row],[Pack Sale Price]]*Table1[[#This Row],[Current Packs in Stock]],"")</f>
        <v>0</v>
      </c>
      <c r="M1558" s="10" t="str">
        <f>IFERROR(Table1[[#This Row],[Total Packs]]/(Table1[[#This Row],[Current Packs in Stock]]*Table1[[#This Row],[Qty per Pack]]),"")</f>
        <v/>
      </c>
      <c r="N1558" s="10">
        <f>Table1[[#This Row],[Total Packs]]-(Table1[[#This Row],[Total Packs]]*0.15)</f>
        <v>0</v>
      </c>
      <c r="O1558" s="10" t="str">
        <f>IFERROR(Table1[[#This Row],[Unit Sale Price]]-(Table1[[#This Row],[Unit Sale Price]]*0.15),"")</f>
        <v/>
      </c>
      <c r="P1558" s="12" t="str">
        <f>IFERROR(Table1[[#This Row],[Unit Sale Price]]-Table1[[#This Row],[Unit Purchase Price]],"")</f>
        <v/>
      </c>
    </row>
    <row r="1559" spans="1:16" ht="16.5" x14ac:dyDescent="0.3">
      <c r="A1559" s="6">
        <f t="shared" si="24"/>
        <v>1558</v>
      </c>
      <c r="B1559" s="7"/>
      <c r="C1559" s="7"/>
      <c r="D1559" s="7"/>
      <c r="E1559" s="7"/>
      <c r="F1559" s="7"/>
      <c r="G1559" s="7"/>
      <c r="H1559" s="7"/>
      <c r="I1559" s="7"/>
      <c r="J1559" s="7"/>
      <c r="K1559" s="7"/>
      <c r="L1559" s="10">
        <f>IFERROR(Table1[[#This Row],[Pack Sale Price]]*Table1[[#This Row],[Current Packs in Stock]],"")</f>
        <v>0</v>
      </c>
      <c r="M1559" s="10" t="str">
        <f>IFERROR(Table1[[#This Row],[Total Packs]]/(Table1[[#This Row],[Current Packs in Stock]]*Table1[[#This Row],[Qty per Pack]]),"")</f>
        <v/>
      </c>
      <c r="N1559" s="10">
        <f>Table1[[#This Row],[Total Packs]]-(Table1[[#This Row],[Total Packs]]*0.15)</f>
        <v>0</v>
      </c>
      <c r="O1559" s="10" t="str">
        <f>IFERROR(Table1[[#This Row],[Unit Sale Price]]-(Table1[[#This Row],[Unit Sale Price]]*0.15),"")</f>
        <v/>
      </c>
      <c r="P1559" s="12" t="str">
        <f>IFERROR(Table1[[#This Row],[Unit Sale Price]]-Table1[[#This Row],[Unit Purchase Price]],"")</f>
        <v/>
      </c>
    </row>
    <row r="1560" spans="1:16" ht="16.5" x14ac:dyDescent="0.3">
      <c r="A1560" s="6">
        <f t="shared" si="24"/>
        <v>1559</v>
      </c>
      <c r="B1560" s="7"/>
      <c r="C1560" s="7"/>
      <c r="D1560" s="7"/>
      <c r="E1560" s="7"/>
      <c r="F1560" s="7"/>
      <c r="G1560" s="7"/>
      <c r="H1560" s="7"/>
      <c r="I1560" s="7"/>
      <c r="J1560" s="7"/>
      <c r="K1560" s="7"/>
      <c r="L1560" s="10">
        <f>IFERROR(Table1[[#This Row],[Pack Sale Price]]*Table1[[#This Row],[Current Packs in Stock]],"")</f>
        <v>0</v>
      </c>
      <c r="M1560" s="10" t="str">
        <f>IFERROR(Table1[[#This Row],[Total Packs]]/(Table1[[#This Row],[Current Packs in Stock]]*Table1[[#This Row],[Qty per Pack]]),"")</f>
        <v/>
      </c>
      <c r="N1560" s="10">
        <f>Table1[[#This Row],[Total Packs]]-(Table1[[#This Row],[Total Packs]]*0.15)</f>
        <v>0</v>
      </c>
      <c r="O1560" s="10" t="str">
        <f>IFERROR(Table1[[#This Row],[Unit Sale Price]]-(Table1[[#This Row],[Unit Sale Price]]*0.15),"")</f>
        <v/>
      </c>
      <c r="P1560" s="12" t="str">
        <f>IFERROR(Table1[[#This Row],[Unit Sale Price]]-Table1[[#This Row],[Unit Purchase Price]],"")</f>
        <v/>
      </c>
    </row>
    <row r="1561" spans="1:16" ht="16.5" x14ac:dyDescent="0.3">
      <c r="A1561" s="6">
        <f t="shared" si="24"/>
        <v>1560</v>
      </c>
      <c r="B1561" s="7"/>
      <c r="C1561" s="7"/>
      <c r="D1561" s="7"/>
      <c r="E1561" s="7"/>
      <c r="F1561" s="7"/>
      <c r="G1561" s="7"/>
      <c r="H1561" s="7"/>
      <c r="I1561" s="7"/>
      <c r="J1561" s="7"/>
      <c r="K1561" s="7"/>
      <c r="L1561" s="10">
        <f>IFERROR(Table1[[#This Row],[Pack Sale Price]]*Table1[[#This Row],[Current Packs in Stock]],"")</f>
        <v>0</v>
      </c>
      <c r="M1561" s="10" t="str">
        <f>IFERROR(Table1[[#This Row],[Total Packs]]/(Table1[[#This Row],[Current Packs in Stock]]*Table1[[#This Row],[Qty per Pack]]),"")</f>
        <v/>
      </c>
      <c r="N1561" s="10">
        <f>Table1[[#This Row],[Total Packs]]-(Table1[[#This Row],[Total Packs]]*0.15)</f>
        <v>0</v>
      </c>
      <c r="O1561" s="10" t="str">
        <f>IFERROR(Table1[[#This Row],[Unit Sale Price]]-(Table1[[#This Row],[Unit Sale Price]]*0.15),"")</f>
        <v/>
      </c>
      <c r="P1561" s="12" t="str">
        <f>IFERROR(Table1[[#This Row],[Unit Sale Price]]-Table1[[#This Row],[Unit Purchase Price]],"")</f>
        <v/>
      </c>
    </row>
    <row r="1562" spans="1:16" ht="16.5" x14ac:dyDescent="0.3">
      <c r="A1562" s="6">
        <f t="shared" si="24"/>
        <v>1561</v>
      </c>
      <c r="B1562" s="7"/>
      <c r="C1562" s="7"/>
      <c r="D1562" s="7"/>
      <c r="E1562" s="7"/>
      <c r="F1562" s="7"/>
      <c r="G1562" s="7"/>
      <c r="H1562" s="7"/>
      <c r="I1562" s="7"/>
      <c r="J1562" s="7"/>
      <c r="K1562" s="7"/>
      <c r="L1562" s="10">
        <f>IFERROR(Table1[[#This Row],[Pack Sale Price]]*Table1[[#This Row],[Current Packs in Stock]],"")</f>
        <v>0</v>
      </c>
      <c r="M1562" s="10" t="str">
        <f>IFERROR(Table1[[#This Row],[Total Packs]]/(Table1[[#This Row],[Current Packs in Stock]]*Table1[[#This Row],[Qty per Pack]]),"")</f>
        <v/>
      </c>
      <c r="N1562" s="10">
        <f>Table1[[#This Row],[Total Packs]]-(Table1[[#This Row],[Total Packs]]*0.15)</f>
        <v>0</v>
      </c>
      <c r="O1562" s="10" t="str">
        <f>IFERROR(Table1[[#This Row],[Unit Sale Price]]-(Table1[[#This Row],[Unit Sale Price]]*0.15),"")</f>
        <v/>
      </c>
      <c r="P1562" s="12" t="str">
        <f>IFERROR(Table1[[#This Row],[Unit Sale Price]]-Table1[[#This Row],[Unit Purchase Price]],"")</f>
        <v/>
      </c>
    </row>
    <row r="1563" spans="1:16" ht="16.5" x14ac:dyDescent="0.3">
      <c r="A1563" s="6">
        <f t="shared" si="24"/>
        <v>1562</v>
      </c>
      <c r="B1563" s="7"/>
      <c r="C1563" s="7"/>
      <c r="D1563" s="7"/>
      <c r="E1563" s="7"/>
      <c r="F1563" s="7"/>
      <c r="G1563" s="7"/>
      <c r="H1563" s="7"/>
      <c r="I1563" s="7"/>
      <c r="J1563" s="7"/>
      <c r="K1563" s="7"/>
      <c r="L1563" s="10">
        <f>IFERROR(Table1[[#This Row],[Pack Sale Price]]*Table1[[#This Row],[Current Packs in Stock]],"")</f>
        <v>0</v>
      </c>
      <c r="M1563" s="10" t="str">
        <f>IFERROR(Table1[[#This Row],[Total Packs]]/(Table1[[#This Row],[Current Packs in Stock]]*Table1[[#This Row],[Qty per Pack]]),"")</f>
        <v/>
      </c>
      <c r="N1563" s="10">
        <f>Table1[[#This Row],[Total Packs]]-(Table1[[#This Row],[Total Packs]]*0.15)</f>
        <v>0</v>
      </c>
      <c r="O1563" s="10" t="str">
        <f>IFERROR(Table1[[#This Row],[Unit Sale Price]]-(Table1[[#This Row],[Unit Sale Price]]*0.15),"")</f>
        <v/>
      </c>
      <c r="P1563" s="12" t="str">
        <f>IFERROR(Table1[[#This Row],[Unit Sale Price]]-Table1[[#This Row],[Unit Purchase Price]],"")</f>
        <v/>
      </c>
    </row>
    <row r="1564" spans="1:16" ht="16.5" x14ac:dyDescent="0.3">
      <c r="A1564" s="6">
        <f t="shared" si="24"/>
        <v>1563</v>
      </c>
      <c r="B1564" s="7"/>
      <c r="C1564" s="7"/>
      <c r="D1564" s="7"/>
      <c r="E1564" s="7"/>
      <c r="F1564" s="7"/>
      <c r="G1564" s="7"/>
      <c r="H1564" s="7"/>
      <c r="I1564" s="7"/>
      <c r="J1564" s="7"/>
      <c r="K1564" s="7"/>
      <c r="L1564" s="10">
        <f>IFERROR(Table1[[#This Row],[Pack Sale Price]]*Table1[[#This Row],[Current Packs in Stock]],"")</f>
        <v>0</v>
      </c>
      <c r="M1564" s="10" t="str">
        <f>IFERROR(Table1[[#This Row],[Total Packs]]/(Table1[[#This Row],[Current Packs in Stock]]*Table1[[#This Row],[Qty per Pack]]),"")</f>
        <v/>
      </c>
      <c r="N1564" s="10">
        <f>Table1[[#This Row],[Total Packs]]-(Table1[[#This Row],[Total Packs]]*0.15)</f>
        <v>0</v>
      </c>
      <c r="O1564" s="10" t="str">
        <f>IFERROR(Table1[[#This Row],[Unit Sale Price]]-(Table1[[#This Row],[Unit Sale Price]]*0.15),"")</f>
        <v/>
      </c>
      <c r="P1564" s="12" t="str">
        <f>IFERROR(Table1[[#This Row],[Unit Sale Price]]-Table1[[#This Row],[Unit Purchase Price]],"")</f>
        <v/>
      </c>
    </row>
    <row r="1565" spans="1:16" ht="16.5" x14ac:dyDescent="0.3">
      <c r="A1565" s="6">
        <f t="shared" si="24"/>
        <v>1564</v>
      </c>
      <c r="B1565" s="7"/>
      <c r="C1565" s="7"/>
      <c r="D1565" s="7"/>
      <c r="E1565" s="7"/>
      <c r="F1565" s="7"/>
      <c r="G1565" s="7"/>
      <c r="H1565" s="7"/>
      <c r="I1565" s="7"/>
      <c r="J1565" s="7"/>
      <c r="K1565" s="7"/>
      <c r="L1565" s="10">
        <f>IFERROR(Table1[[#This Row],[Pack Sale Price]]*Table1[[#This Row],[Current Packs in Stock]],"")</f>
        <v>0</v>
      </c>
      <c r="M1565" s="10" t="str">
        <f>IFERROR(Table1[[#This Row],[Total Packs]]/(Table1[[#This Row],[Current Packs in Stock]]*Table1[[#This Row],[Qty per Pack]]),"")</f>
        <v/>
      </c>
      <c r="N1565" s="10">
        <f>Table1[[#This Row],[Total Packs]]-(Table1[[#This Row],[Total Packs]]*0.15)</f>
        <v>0</v>
      </c>
      <c r="O1565" s="10" t="str">
        <f>IFERROR(Table1[[#This Row],[Unit Sale Price]]-(Table1[[#This Row],[Unit Sale Price]]*0.15),"")</f>
        <v/>
      </c>
      <c r="P1565" s="12" t="str">
        <f>IFERROR(Table1[[#This Row],[Unit Sale Price]]-Table1[[#This Row],[Unit Purchase Price]],"")</f>
        <v/>
      </c>
    </row>
    <row r="1566" spans="1:16" ht="16.5" x14ac:dyDescent="0.3">
      <c r="A1566" s="6">
        <f t="shared" si="24"/>
        <v>1565</v>
      </c>
      <c r="B1566" s="7"/>
      <c r="C1566" s="7"/>
      <c r="D1566" s="7"/>
      <c r="E1566" s="7"/>
      <c r="F1566" s="7"/>
      <c r="G1566" s="7"/>
      <c r="H1566" s="7"/>
      <c r="I1566" s="7"/>
      <c r="J1566" s="7"/>
      <c r="K1566" s="7"/>
      <c r="L1566" s="10">
        <f>IFERROR(Table1[[#This Row],[Pack Sale Price]]*Table1[[#This Row],[Current Packs in Stock]],"")</f>
        <v>0</v>
      </c>
      <c r="M1566" s="10" t="str">
        <f>IFERROR(Table1[[#This Row],[Total Packs]]/(Table1[[#This Row],[Current Packs in Stock]]*Table1[[#This Row],[Qty per Pack]]),"")</f>
        <v/>
      </c>
      <c r="N1566" s="10">
        <f>Table1[[#This Row],[Total Packs]]-(Table1[[#This Row],[Total Packs]]*0.15)</f>
        <v>0</v>
      </c>
      <c r="O1566" s="10" t="str">
        <f>IFERROR(Table1[[#This Row],[Unit Sale Price]]-(Table1[[#This Row],[Unit Sale Price]]*0.15),"")</f>
        <v/>
      </c>
      <c r="P1566" s="12" t="str">
        <f>IFERROR(Table1[[#This Row],[Unit Sale Price]]-Table1[[#This Row],[Unit Purchase Price]],"")</f>
        <v/>
      </c>
    </row>
    <row r="1567" spans="1:16" ht="16.5" x14ac:dyDescent="0.3">
      <c r="A1567" s="6">
        <f t="shared" si="24"/>
        <v>1566</v>
      </c>
      <c r="B1567" s="7"/>
      <c r="C1567" s="7"/>
      <c r="D1567" s="7"/>
      <c r="E1567" s="7"/>
      <c r="F1567" s="7"/>
      <c r="G1567" s="7"/>
      <c r="H1567" s="7"/>
      <c r="I1567" s="7"/>
      <c r="J1567" s="7"/>
      <c r="K1567" s="7"/>
      <c r="L1567" s="10">
        <f>IFERROR(Table1[[#This Row],[Pack Sale Price]]*Table1[[#This Row],[Current Packs in Stock]],"")</f>
        <v>0</v>
      </c>
      <c r="M1567" s="10" t="str">
        <f>IFERROR(Table1[[#This Row],[Total Packs]]/(Table1[[#This Row],[Current Packs in Stock]]*Table1[[#This Row],[Qty per Pack]]),"")</f>
        <v/>
      </c>
      <c r="N1567" s="10">
        <f>Table1[[#This Row],[Total Packs]]-(Table1[[#This Row],[Total Packs]]*0.15)</f>
        <v>0</v>
      </c>
      <c r="O1567" s="10" t="str">
        <f>IFERROR(Table1[[#This Row],[Unit Sale Price]]-(Table1[[#This Row],[Unit Sale Price]]*0.15),"")</f>
        <v/>
      </c>
      <c r="P1567" s="12" t="str">
        <f>IFERROR(Table1[[#This Row],[Unit Sale Price]]-Table1[[#This Row],[Unit Purchase Price]],"")</f>
        <v/>
      </c>
    </row>
    <row r="1568" spans="1:16" ht="16.5" x14ac:dyDescent="0.3">
      <c r="A1568" s="6">
        <f t="shared" si="24"/>
        <v>1567</v>
      </c>
      <c r="B1568" s="7"/>
      <c r="C1568" s="7"/>
      <c r="D1568" s="7"/>
      <c r="E1568" s="7"/>
      <c r="F1568" s="7"/>
      <c r="G1568" s="7"/>
      <c r="H1568" s="7"/>
      <c r="I1568" s="7"/>
      <c r="J1568" s="7"/>
      <c r="K1568" s="7"/>
      <c r="L1568" s="10">
        <f>IFERROR(Table1[[#This Row],[Pack Sale Price]]*Table1[[#This Row],[Current Packs in Stock]],"")</f>
        <v>0</v>
      </c>
      <c r="M1568" s="10" t="str">
        <f>IFERROR(Table1[[#This Row],[Total Packs]]/(Table1[[#This Row],[Current Packs in Stock]]*Table1[[#This Row],[Qty per Pack]]),"")</f>
        <v/>
      </c>
      <c r="N1568" s="10">
        <f>Table1[[#This Row],[Total Packs]]-(Table1[[#This Row],[Total Packs]]*0.15)</f>
        <v>0</v>
      </c>
      <c r="O1568" s="10" t="str">
        <f>IFERROR(Table1[[#This Row],[Unit Sale Price]]-(Table1[[#This Row],[Unit Sale Price]]*0.15),"")</f>
        <v/>
      </c>
      <c r="P1568" s="12" t="str">
        <f>IFERROR(Table1[[#This Row],[Unit Sale Price]]-Table1[[#This Row],[Unit Purchase Price]],"")</f>
        <v/>
      </c>
    </row>
    <row r="1569" spans="1:16" ht="16.5" x14ac:dyDescent="0.3">
      <c r="A1569" s="6">
        <f t="shared" si="24"/>
        <v>1568</v>
      </c>
      <c r="B1569" s="7"/>
      <c r="C1569" s="7"/>
      <c r="D1569" s="7"/>
      <c r="E1569" s="7"/>
      <c r="F1569" s="7"/>
      <c r="G1569" s="7"/>
      <c r="H1569" s="7"/>
      <c r="I1569" s="7"/>
      <c r="J1569" s="7"/>
      <c r="K1569" s="7"/>
      <c r="L1569" s="10">
        <f>IFERROR(Table1[[#This Row],[Pack Sale Price]]*Table1[[#This Row],[Current Packs in Stock]],"")</f>
        <v>0</v>
      </c>
      <c r="M1569" s="10" t="str">
        <f>IFERROR(Table1[[#This Row],[Total Packs]]/(Table1[[#This Row],[Current Packs in Stock]]*Table1[[#This Row],[Qty per Pack]]),"")</f>
        <v/>
      </c>
      <c r="N1569" s="10">
        <f>Table1[[#This Row],[Total Packs]]-(Table1[[#This Row],[Total Packs]]*0.15)</f>
        <v>0</v>
      </c>
      <c r="O1569" s="10" t="str">
        <f>IFERROR(Table1[[#This Row],[Unit Sale Price]]-(Table1[[#This Row],[Unit Sale Price]]*0.15),"")</f>
        <v/>
      </c>
      <c r="P1569" s="12" t="str">
        <f>IFERROR(Table1[[#This Row],[Unit Sale Price]]-Table1[[#This Row],[Unit Purchase Price]],"")</f>
        <v/>
      </c>
    </row>
    <row r="1570" spans="1:16" ht="16.5" x14ac:dyDescent="0.3">
      <c r="A1570" s="6">
        <f t="shared" si="24"/>
        <v>1569</v>
      </c>
      <c r="B1570" s="7"/>
      <c r="C1570" s="7"/>
      <c r="D1570" s="7"/>
      <c r="E1570" s="7"/>
      <c r="F1570" s="7"/>
      <c r="G1570" s="7"/>
      <c r="H1570" s="7"/>
      <c r="I1570" s="7"/>
      <c r="J1570" s="7"/>
      <c r="K1570" s="7"/>
      <c r="L1570" s="10">
        <f>IFERROR(Table1[[#This Row],[Pack Sale Price]]*Table1[[#This Row],[Current Packs in Stock]],"")</f>
        <v>0</v>
      </c>
      <c r="M1570" s="10" t="str">
        <f>IFERROR(Table1[[#This Row],[Total Packs]]/(Table1[[#This Row],[Current Packs in Stock]]*Table1[[#This Row],[Qty per Pack]]),"")</f>
        <v/>
      </c>
      <c r="N1570" s="10">
        <f>Table1[[#This Row],[Total Packs]]-(Table1[[#This Row],[Total Packs]]*0.15)</f>
        <v>0</v>
      </c>
      <c r="O1570" s="10" t="str">
        <f>IFERROR(Table1[[#This Row],[Unit Sale Price]]-(Table1[[#This Row],[Unit Sale Price]]*0.15),"")</f>
        <v/>
      </c>
      <c r="P1570" s="12" t="str">
        <f>IFERROR(Table1[[#This Row],[Unit Sale Price]]-Table1[[#This Row],[Unit Purchase Price]],"")</f>
        <v/>
      </c>
    </row>
    <row r="1571" spans="1:16" ht="16.5" x14ac:dyDescent="0.3">
      <c r="A1571" s="6">
        <f t="shared" si="24"/>
        <v>1570</v>
      </c>
      <c r="B1571" s="7"/>
      <c r="C1571" s="7"/>
      <c r="D1571" s="7"/>
      <c r="E1571" s="7"/>
      <c r="F1571" s="7"/>
      <c r="G1571" s="7"/>
      <c r="H1571" s="7"/>
      <c r="I1571" s="7"/>
      <c r="J1571" s="7"/>
      <c r="K1571" s="7"/>
      <c r="L1571" s="10">
        <f>IFERROR(Table1[[#This Row],[Pack Sale Price]]*Table1[[#This Row],[Current Packs in Stock]],"")</f>
        <v>0</v>
      </c>
      <c r="M1571" s="10" t="str">
        <f>IFERROR(Table1[[#This Row],[Total Packs]]/(Table1[[#This Row],[Current Packs in Stock]]*Table1[[#This Row],[Qty per Pack]]),"")</f>
        <v/>
      </c>
      <c r="N1571" s="10">
        <f>Table1[[#This Row],[Total Packs]]-(Table1[[#This Row],[Total Packs]]*0.15)</f>
        <v>0</v>
      </c>
      <c r="O1571" s="10" t="str">
        <f>IFERROR(Table1[[#This Row],[Unit Sale Price]]-(Table1[[#This Row],[Unit Sale Price]]*0.15),"")</f>
        <v/>
      </c>
      <c r="P1571" s="12" t="str">
        <f>IFERROR(Table1[[#This Row],[Unit Sale Price]]-Table1[[#This Row],[Unit Purchase Price]],"")</f>
        <v/>
      </c>
    </row>
    <row r="1572" spans="1:16" ht="16.5" x14ac:dyDescent="0.3">
      <c r="A1572" s="6">
        <f t="shared" si="24"/>
        <v>1571</v>
      </c>
      <c r="B1572" s="7"/>
      <c r="C1572" s="7"/>
      <c r="D1572" s="7"/>
      <c r="E1572" s="7"/>
      <c r="F1572" s="7"/>
      <c r="G1572" s="7"/>
      <c r="H1572" s="7"/>
      <c r="I1572" s="7"/>
      <c r="J1572" s="7"/>
      <c r="K1572" s="7"/>
      <c r="L1572" s="10">
        <f>IFERROR(Table1[[#This Row],[Pack Sale Price]]*Table1[[#This Row],[Current Packs in Stock]],"")</f>
        <v>0</v>
      </c>
      <c r="M1572" s="10" t="str">
        <f>IFERROR(Table1[[#This Row],[Total Packs]]/(Table1[[#This Row],[Current Packs in Stock]]*Table1[[#This Row],[Qty per Pack]]),"")</f>
        <v/>
      </c>
      <c r="N1572" s="10">
        <f>Table1[[#This Row],[Total Packs]]-(Table1[[#This Row],[Total Packs]]*0.15)</f>
        <v>0</v>
      </c>
      <c r="O1572" s="10" t="str">
        <f>IFERROR(Table1[[#This Row],[Unit Sale Price]]-(Table1[[#This Row],[Unit Sale Price]]*0.15),"")</f>
        <v/>
      </c>
      <c r="P1572" s="12" t="str">
        <f>IFERROR(Table1[[#This Row],[Unit Sale Price]]-Table1[[#This Row],[Unit Purchase Price]],"")</f>
        <v/>
      </c>
    </row>
    <row r="1573" spans="1:16" ht="16.5" x14ac:dyDescent="0.3">
      <c r="A1573" s="6">
        <f t="shared" si="24"/>
        <v>1572</v>
      </c>
      <c r="B1573" s="7"/>
      <c r="C1573" s="7"/>
      <c r="D1573" s="7"/>
      <c r="E1573" s="7"/>
      <c r="F1573" s="7"/>
      <c r="G1573" s="7"/>
      <c r="H1573" s="7"/>
      <c r="I1573" s="7"/>
      <c r="J1573" s="7"/>
      <c r="K1573" s="7"/>
      <c r="L1573" s="10">
        <f>IFERROR(Table1[[#This Row],[Pack Sale Price]]*Table1[[#This Row],[Current Packs in Stock]],"")</f>
        <v>0</v>
      </c>
      <c r="M1573" s="10" t="str">
        <f>IFERROR(Table1[[#This Row],[Total Packs]]/(Table1[[#This Row],[Current Packs in Stock]]*Table1[[#This Row],[Qty per Pack]]),"")</f>
        <v/>
      </c>
      <c r="N1573" s="10">
        <f>Table1[[#This Row],[Total Packs]]-(Table1[[#This Row],[Total Packs]]*0.15)</f>
        <v>0</v>
      </c>
      <c r="O1573" s="10" t="str">
        <f>IFERROR(Table1[[#This Row],[Unit Sale Price]]-(Table1[[#This Row],[Unit Sale Price]]*0.15),"")</f>
        <v/>
      </c>
      <c r="P1573" s="12" t="str">
        <f>IFERROR(Table1[[#This Row],[Unit Sale Price]]-Table1[[#This Row],[Unit Purchase Price]],"")</f>
        <v/>
      </c>
    </row>
    <row r="1574" spans="1:16" ht="16.5" x14ac:dyDescent="0.3">
      <c r="A1574" s="6">
        <f t="shared" si="24"/>
        <v>1573</v>
      </c>
      <c r="B1574" s="7"/>
      <c r="C1574" s="7"/>
      <c r="D1574" s="7"/>
      <c r="E1574" s="7"/>
      <c r="F1574" s="7"/>
      <c r="G1574" s="7"/>
      <c r="H1574" s="7"/>
      <c r="I1574" s="7"/>
      <c r="J1574" s="7"/>
      <c r="K1574" s="7"/>
      <c r="L1574" s="10">
        <f>IFERROR(Table1[[#This Row],[Pack Sale Price]]*Table1[[#This Row],[Current Packs in Stock]],"")</f>
        <v>0</v>
      </c>
      <c r="M1574" s="10" t="str">
        <f>IFERROR(Table1[[#This Row],[Total Packs]]/(Table1[[#This Row],[Current Packs in Stock]]*Table1[[#This Row],[Qty per Pack]]),"")</f>
        <v/>
      </c>
      <c r="N1574" s="10">
        <f>Table1[[#This Row],[Total Packs]]-(Table1[[#This Row],[Total Packs]]*0.15)</f>
        <v>0</v>
      </c>
      <c r="O1574" s="10" t="str">
        <f>IFERROR(Table1[[#This Row],[Unit Sale Price]]-(Table1[[#This Row],[Unit Sale Price]]*0.15),"")</f>
        <v/>
      </c>
      <c r="P1574" s="12" t="str">
        <f>IFERROR(Table1[[#This Row],[Unit Sale Price]]-Table1[[#This Row],[Unit Purchase Price]],"")</f>
        <v/>
      </c>
    </row>
    <row r="1575" spans="1:16" ht="16.5" x14ac:dyDescent="0.3">
      <c r="A1575" s="6">
        <f t="shared" si="24"/>
        <v>1574</v>
      </c>
      <c r="B1575" s="7"/>
      <c r="C1575" s="7"/>
      <c r="D1575" s="7"/>
      <c r="E1575" s="7"/>
      <c r="F1575" s="7"/>
      <c r="G1575" s="7"/>
      <c r="H1575" s="7"/>
      <c r="I1575" s="7"/>
      <c r="J1575" s="7"/>
      <c r="K1575" s="7"/>
      <c r="L1575" s="10">
        <f>IFERROR(Table1[[#This Row],[Pack Sale Price]]*Table1[[#This Row],[Current Packs in Stock]],"")</f>
        <v>0</v>
      </c>
      <c r="M1575" s="10" t="str">
        <f>IFERROR(Table1[[#This Row],[Total Packs]]/(Table1[[#This Row],[Current Packs in Stock]]*Table1[[#This Row],[Qty per Pack]]),"")</f>
        <v/>
      </c>
      <c r="N1575" s="10">
        <f>Table1[[#This Row],[Total Packs]]-(Table1[[#This Row],[Total Packs]]*0.15)</f>
        <v>0</v>
      </c>
      <c r="O1575" s="10" t="str">
        <f>IFERROR(Table1[[#This Row],[Unit Sale Price]]-(Table1[[#This Row],[Unit Sale Price]]*0.15),"")</f>
        <v/>
      </c>
      <c r="P1575" s="12" t="str">
        <f>IFERROR(Table1[[#This Row],[Unit Sale Price]]-Table1[[#This Row],[Unit Purchase Price]],"")</f>
        <v/>
      </c>
    </row>
    <row r="1576" spans="1:16" ht="16.5" x14ac:dyDescent="0.3">
      <c r="A1576" s="6">
        <f t="shared" si="24"/>
        <v>1575</v>
      </c>
      <c r="B1576" s="7"/>
      <c r="C1576" s="7"/>
      <c r="D1576" s="7"/>
      <c r="E1576" s="7"/>
      <c r="F1576" s="7"/>
      <c r="G1576" s="7"/>
      <c r="H1576" s="7"/>
      <c r="I1576" s="7"/>
      <c r="J1576" s="7"/>
      <c r="K1576" s="7"/>
      <c r="L1576" s="10">
        <f>IFERROR(Table1[[#This Row],[Pack Sale Price]]*Table1[[#This Row],[Current Packs in Stock]],"")</f>
        <v>0</v>
      </c>
      <c r="M1576" s="10" t="str">
        <f>IFERROR(Table1[[#This Row],[Total Packs]]/(Table1[[#This Row],[Current Packs in Stock]]*Table1[[#This Row],[Qty per Pack]]),"")</f>
        <v/>
      </c>
      <c r="N1576" s="10">
        <f>Table1[[#This Row],[Total Packs]]-(Table1[[#This Row],[Total Packs]]*0.15)</f>
        <v>0</v>
      </c>
      <c r="O1576" s="10" t="str">
        <f>IFERROR(Table1[[#This Row],[Unit Sale Price]]-(Table1[[#This Row],[Unit Sale Price]]*0.15),"")</f>
        <v/>
      </c>
      <c r="P1576" s="12" t="str">
        <f>IFERROR(Table1[[#This Row],[Unit Sale Price]]-Table1[[#This Row],[Unit Purchase Price]],"")</f>
        <v/>
      </c>
    </row>
    <row r="1577" spans="1:16" ht="16.5" x14ac:dyDescent="0.3">
      <c r="A1577" s="6">
        <f t="shared" si="24"/>
        <v>1576</v>
      </c>
      <c r="B1577" s="7"/>
      <c r="C1577" s="7"/>
      <c r="D1577" s="7"/>
      <c r="E1577" s="7"/>
      <c r="F1577" s="7"/>
      <c r="G1577" s="7"/>
      <c r="H1577" s="7"/>
      <c r="I1577" s="7"/>
      <c r="J1577" s="7"/>
      <c r="K1577" s="7"/>
      <c r="L1577" s="10">
        <f>IFERROR(Table1[[#This Row],[Pack Sale Price]]*Table1[[#This Row],[Current Packs in Stock]],"")</f>
        <v>0</v>
      </c>
      <c r="M1577" s="10" t="str">
        <f>IFERROR(Table1[[#This Row],[Total Packs]]/(Table1[[#This Row],[Current Packs in Stock]]*Table1[[#This Row],[Qty per Pack]]),"")</f>
        <v/>
      </c>
      <c r="N1577" s="10">
        <f>Table1[[#This Row],[Total Packs]]-(Table1[[#This Row],[Total Packs]]*0.15)</f>
        <v>0</v>
      </c>
      <c r="O1577" s="10" t="str">
        <f>IFERROR(Table1[[#This Row],[Unit Sale Price]]-(Table1[[#This Row],[Unit Sale Price]]*0.15),"")</f>
        <v/>
      </c>
      <c r="P1577" s="12" t="str">
        <f>IFERROR(Table1[[#This Row],[Unit Sale Price]]-Table1[[#This Row],[Unit Purchase Price]],"")</f>
        <v/>
      </c>
    </row>
    <row r="1578" spans="1:16" ht="16.5" x14ac:dyDescent="0.3">
      <c r="A1578" s="6">
        <f t="shared" si="24"/>
        <v>1577</v>
      </c>
      <c r="B1578" s="7"/>
      <c r="C1578" s="7"/>
      <c r="D1578" s="7"/>
      <c r="E1578" s="7"/>
      <c r="F1578" s="7"/>
      <c r="G1578" s="7"/>
      <c r="H1578" s="7"/>
      <c r="I1578" s="7"/>
      <c r="J1578" s="7"/>
      <c r="K1578" s="7"/>
      <c r="L1578" s="10">
        <f>IFERROR(Table1[[#This Row],[Pack Sale Price]]*Table1[[#This Row],[Current Packs in Stock]],"")</f>
        <v>0</v>
      </c>
      <c r="M1578" s="10" t="str">
        <f>IFERROR(Table1[[#This Row],[Total Packs]]/(Table1[[#This Row],[Current Packs in Stock]]*Table1[[#This Row],[Qty per Pack]]),"")</f>
        <v/>
      </c>
      <c r="N1578" s="10">
        <f>Table1[[#This Row],[Total Packs]]-(Table1[[#This Row],[Total Packs]]*0.15)</f>
        <v>0</v>
      </c>
      <c r="O1578" s="10" t="str">
        <f>IFERROR(Table1[[#This Row],[Unit Sale Price]]-(Table1[[#This Row],[Unit Sale Price]]*0.15),"")</f>
        <v/>
      </c>
      <c r="P1578" s="12" t="str">
        <f>IFERROR(Table1[[#This Row],[Unit Sale Price]]-Table1[[#This Row],[Unit Purchase Price]],"")</f>
        <v/>
      </c>
    </row>
    <row r="1579" spans="1:16" ht="16.5" x14ac:dyDescent="0.3">
      <c r="A1579" s="6">
        <f t="shared" si="24"/>
        <v>1578</v>
      </c>
      <c r="B1579" s="7"/>
      <c r="C1579" s="7"/>
      <c r="D1579" s="7"/>
      <c r="E1579" s="7"/>
      <c r="F1579" s="7"/>
      <c r="G1579" s="7"/>
      <c r="H1579" s="7"/>
      <c r="I1579" s="7"/>
      <c r="J1579" s="7"/>
      <c r="K1579" s="7"/>
      <c r="L1579" s="10">
        <f>IFERROR(Table1[[#This Row],[Pack Sale Price]]*Table1[[#This Row],[Current Packs in Stock]],"")</f>
        <v>0</v>
      </c>
      <c r="M1579" s="10" t="str">
        <f>IFERROR(Table1[[#This Row],[Total Packs]]/(Table1[[#This Row],[Current Packs in Stock]]*Table1[[#This Row],[Qty per Pack]]),"")</f>
        <v/>
      </c>
      <c r="N1579" s="10">
        <f>Table1[[#This Row],[Total Packs]]-(Table1[[#This Row],[Total Packs]]*0.15)</f>
        <v>0</v>
      </c>
      <c r="O1579" s="10" t="str">
        <f>IFERROR(Table1[[#This Row],[Unit Sale Price]]-(Table1[[#This Row],[Unit Sale Price]]*0.15),"")</f>
        <v/>
      </c>
      <c r="P1579" s="12" t="str">
        <f>IFERROR(Table1[[#This Row],[Unit Sale Price]]-Table1[[#This Row],[Unit Purchase Price]],"")</f>
        <v/>
      </c>
    </row>
    <row r="1580" spans="1:16" ht="16.5" x14ac:dyDescent="0.3">
      <c r="A1580" s="6">
        <f t="shared" si="24"/>
        <v>1579</v>
      </c>
      <c r="B1580" s="7"/>
      <c r="C1580" s="7"/>
      <c r="D1580" s="7"/>
      <c r="E1580" s="7"/>
      <c r="F1580" s="7"/>
      <c r="G1580" s="7"/>
      <c r="H1580" s="7"/>
      <c r="I1580" s="7"/>
      <c r="J1580" s="7"/>
      <c r="K1580" s="7"/>
      <c r="L1580" s="10">
        <f>IFERROR(Table1[[#This Row],[Pack Sale Price]]*Table1[[#This Row],[Current Packs in Stock]],"")</f>
        <v>0</v>
      </c>
      <c r="M1580" s="10" t="str">
        <f>IFERROR(Table1[[#This Row],[Total Packs]]/(Table1[[#This Row],[Current Packs in Stock]]*Table1[[#This Row],[Qty per Pack]]),"")</f>
        <v/>
      </c>
      <c r="N1580" s="10">
        <f>Table1[[#This Row],[Total Packs]]-(Table1[[#This Row],[Total Packs]]*0.15)</f>
        <v>0</v>
      </c>
      <c r="O1580" s="10" t="str">
        <f>IFERROR(Table1[[#This Row],[Unit Sale Price]]-(Table1[[#This Row],[Unit Sale Price]]*0.15),"")</f>
        <v/>
      </c>
      <c r="P1580" s="12" t="str">
        <f>IFERROR(Table1[[#This Row],[Unit Sale Price]]-Table1[[#This Row],[Unit Purchase Price]],"")</f>
        <v/>
      </c>
    </row>
    <row r="1581" spans="1:16" ht="16.5" x14ac:dyDescent="0.3">
      <c r="A1581" s="6">
        <f t="shared" si="24"/>
        <v>1580</v>
      </c>
      <c r="B1581" s="7"/>
      <c r="C1581" s="7"/>
      <c r="D1581" s="7"/>
      <c r="E1581" s="7"/>
      <c r="F1581" s="7"/>
      <c r="G1581" s="7"/>
      <c r="H1581" s="7"/>
      <c r="I1581" s="7"/>
      <c r="J1581" s="7"/>
      <c r="K1581" s="7"/>
      <c r="L1581" s="10">
        <f>IFERROR(Table1[[#This Row],[Pack Sale Price]]*Table1[[#This Row],[Current Packs in Stock]],"")</f>
        <v>0</v>
      </c>
      <c r="M1581" s="10" t="str">
        <f>IFERROR(Table1[[#This Row],[Total Packs]]/(Table1[[#This Row],[Current Packs in Stock]]*Table1[[#This Row],[Qty per Pack]]),"")</f>
        <v/>
      </c>
      <c r="N1581" s="10">
        <f>Table1[[#This Row],[Total Packs]]-(Table1[[#This Row],[Total Packs]]*0.15)</f>
        <v>0</v>
      </c>
      <c r="O1581" s="10" t="str">
        <f>IFERROR(Table1[[#This Row],[Unit Sale Price]]-(Table1[[#This Row],[Unit Sale Price]]*0.15),"")</f>
        <v/>
      </c>
      <c r="P1581" s="12" t="str">
        <f>IFERROR(Table1[[#This Row],[Unit Sale Price]]-Table1[[#This Row],[Unit Purchase Price]],"")</f>
        <v/>
      </c>
    </row>
    <row r="1582" spans="1:16" ht="16.5" x14ac:dyDescent="0.3">
      <c r="A1582" s="6">
        <f t="shared" si="24"/>
        <v>1581</v>
      </c>
      <c r="B1582" s="7"/>
      <c r="C1582" s="7"/>
      <c r="D1582" s="7"/>
      <c r="E1582" s="7"/>
      <c r="F1582" s="7"/>
      <c r="G1582" s="7"/>
      <c r="H1582" s="7"/>
      <c r="I1582" s="7"/>
      <c r="J1582" s="7"/>
      <c r="K1582" s="7"/>
      <c r="L1582" s="10">
        <f>IFERROR(Table1[[#This Row],[Pack Sale Price]]*Table1[[#This Row],[Current Packs in Stock]],"")</f>
        <v>0</v>
      </c>
      <c r="M1582" s="10" t="str">
        <f>IFERROR(Table1[[#This Row],[Total Packs]]/(Table1[[#This Row],[Current Packs in Stock]]*Table1[[#This Row],[Qty per Pack]]),"")</f>
        <v/>
      </c>
      <c r="N1582" s="10">
        <f>Table1[[#This Row],[Total Packs]]-(Table1[[#This Row],[Total Packs]]*0.15)</f>
        <v>0</v>
      </c>
      <c r="O1582" s="10" t="str">
        <f>IFERROR(Table1[[#This Row],[Unit Sale Price]]-(Table1[[#This Row],[Unit Sale Price]]*0.15),"")</f>
        <v/>
      </c>
      <c r="P1582" s="12" t="str">
        <f>IFERROR(Table1[[#This Row],[Unit Sale Price]]-Table1[[#This Row],[Unit Purchase Price]],"")</f>
        <v/>
      </c>
    </row>
    <row r="1583" spans="1:16" ht="16.5" x14ac:dyDescent="0.3">
      <c r="A1583" s="6">
        <f t="shared" si="24"/>
        <v>1582</v>
      </c>
      <c r="B1583" s="7"/>
      <c r="C1583" s="7"/>
      <c r="D1583" s="7"/>
      <c r="E1583" s="7"/>
      <c r="F1583" s="7"/>
      <c r="G1583" s="7"/>
      <c r="H1583" s="7"/>
      <c r="I1583" s="7"/>
      <c r="J1583" s="7"/>
      <c r="K1583" s="7"/>
      <c r="L1583" s="10">
        <f>IFERROR(Table1[[#This Row],[Pack Sale Price]]*Table1[[#This Row],[Current Packs in Stock]],"")</f>
        <v>0</v>
      </c>
      <c r="M1583" s="10" t="str">
        <f>IFERROR(Table1[[#This Row],[Total Packs]]/(Table1[[#This Row],[Current Packs in Stock]]*Table1[[#This Row],[Qty per Pack]]),"")</f>
        <v/>
      </c>
      <c r="N1583" s="10">
        <f>Table1[[#This Row],[Total Packs]]-(Table1[[#This Row],[Total Packs]]*0.15)</f>
        <v>0</v>
      </c>
      <c r="O1583" s="10" t="str">
        <f>IFERROR(Table1[[#This Row],[Unit Sale Price]]-(Table1[[#This Row],[Unit Sale Price]]*0.15),"")</f>
        <v/>
      </c>
      <c r="P1583" s="12" t="str">
        <f>IFERROR(Table1[[#This Row],[Unit Sale Price]]-Table1[[#This Row],[Unit Purchase Price]],"")</f>
        <v/>
      </c>
    </row>
    <row r="1584" spans="1:16" ht="16.5" x14ac:dyDescent="0.3">
      <c r="A1584" s="6">
        <f t="shared" si="24"/>
        <v>1583</v>
      </c>
      <c r="B1584" s="7"/>
      <c r="C1584" s="7"/>
      <c r="D1584" s="7"/>
      <c r="E1584" s="7"/>
      <c r="F1584" s="7"/>
      <c r="G1584" s="7"/>
      <c r="H1584" s="7"/>
      <c r="I1584" s="7"/>
      <c r="J1584" s="7"/>
      <c r="K1584" s="7"/>
      <c r="L1584" s="10">
        <f>IFERROR(Table1[[#This Row],[Pack Sale Price]]*Table1[[#This Row],[Current Packs in Stock]],"")</f>
        <v>0</v>
      </c>
      <c r="M1584" s="10" t="str">
        <f>IFERROR(Table1[[#This Row],[Total Packs]]/(Table1[[#This Row],[Current Packs in Stock]]*Table1[[#This Row],[Qty per Pack]]),"")</f>
        <v/>
      </c>
      <c r="N1584" s="10">
        <f>Table1[[#This Row],[Total Packs]]-(Table1[[#This Row],[Total Packs]]*0.15)</f>
        <v>0</v>
      </c>
      <c r="O1584" s="10" t="str">
        <f>IFERROR(Table1[[#This Row],[Unit Sale Price]]-(Table1[[#This Row],[Unit Sale Price]]*0.15),"")</f>
        <v/>
      </c>
      <c r="P1584" s="12" t="str">
        <f>IFERROR(Table1[[#This Row],[Unit Sale Price]]-Table1[[#This Row],[Unit Purchase Price]],"")</f>
        <v/>
      </c>
    </row>
    <row r="1585" spans="1:16" ht="16.5" x14ac:dyDescent="0.3">
      <c r="A1585" s="6">
        <f t="shared" si="24"/>
        <v>1584</v>
      </c>
      <c r="B1585" s="7"/>
      <c r="C1585" s="7"/>
      <c r="D1585" s="7"/>
      <c r="E1585" s="7"/>
      <c r="F1585" s="7"/>
      <c r="G1585" s="7"/>
      <c r="H1585" s="7"/>
      <c r="I1585" s="7"/>
      <c r="J1585" s="7"/>
      <c r="K1585" s="7"/>
      <c r="L1585" s="10">
        <f>IFERROR(Table1[[#This Row],[Pack Sale Price]]*Table1[[#This Row],[Current Packs in Stock]],"")</f>
        <v>0</v>
      </c>
      <c r="M1585" s="10" t="str">
        <f>IFERROR(Table1[[#This Row],[Total Packs]]/(Table1[[#This Row],[Current Packs in Stock]]*Table1[[#This Row],[Qty per Pack]]),"")</f>
        <v/>
      </c>
      <c r="N1585" s="10">
        <f>Table1[[#This Row],[Total Packs]]-(Table1[[#This Row],[Total Packs]]*0.15)</f>
        <v>0</v>
      </c>
      <c r="O1585" s="10" t="str">
        <f>IFERROR(Table1[[#This Row],[Unit Sale Price]]-(Table1[[#This Row],[Unit Sale Price]]*0.15),"")</f>
        <v/>
      </c>
      <c r="P1585" s="12" t="str">
        <f>IFERROR(Table1[[#This Row],[Unit Sale Price]]-Table1[[#This Row],[Unit Purchase Price]],"")</f>
        <v/>
      </c>
    </row>
    <row r="1586" spans="1:16" ht="16.5" x14ac:dyDescent="0.3">
      <c r="A1586" s="6">
        <f t="shared" si="24"/>
        <v>1585</v>
      </c>
      <c r="B1586" s="7"/>
      <c r="C1586" s="7"/>
      <c r="D1586" s="7"/>
      <c r="E1586" s="7"/>
      <c r="F1586" s="7"/>
      <c r="G1586" s="7"/>
      <c r="H1586" s="7"/>
      <c r="I1586" s="7"/>
      <c r="J1586" s="7"/>
      <c r="K1586" s="7"/>
      <c r="L1586" s="10">
        <f>IFERROR(Table1[[#This Row],[Pack Sale Price]]*Table1[[#This Row],[Current Packs in Stock]],"")</f>
        <v>0</v>
      </c>
      <c r="M1586" s="10" t="str">
        <f>IFERROR(Table1[[#This Row],[Total Packs]]/(Table1[[#This Row],[Current Packs in Stock]]*Table1[[#This Row],[Qty per Pack]]),"")</f>
        <v/>
      </c>
      <c r="N1586" s="10">
        <f>Table1[[#This Row],[Total Packs]]-(Table1[[#This Row],[Total Packs]]*0.15)</f>
        <v>0</v>
      </c>
      <c r="O1586" s="10" t="str">
        <f>IFERROR(Table1[[#This Row],[Unit Sale Price]]-(Table1[[#This Row],[Unit Sale Price]]*0.15),"")</f>
        <v/>
      </c>
      <c r="P1586" s="12" t="str">
        <f>IFERROR(Table1[[#This Row],[Unit Sale Price]]-Table1[[#This Row],[Unit Purchase Price]],"")</f>
        <v/>
      </c>
    </row>
    <row r="1587" spans="1:16" ht="16.5" x14ac:dyDescent="0.3">
      <c r="A1587" s="6">
        <f t="shared" si="24"/>
        <v>1586</v>
      </c>
      <c r="B1587" s="7"/>
      <c r="C1587" s="7"/>
      <c r="D1587" s="7"/>
      <c r="E1587" s="7"/>
      <c r="F1587" s="7"/>
      <c r="G1587" s="7"/>
      <c r="H1587" s="7"/>
      <c r="I1587" s="7"/>
      <c r="J1587" s="7"/>
      <c r="K1587" s="7"/>
      <c r="L1587" s="10">
        <f>IFERROR(Table1[[#This Row],[Pack Sale Price]]*Table1[[#This Row],[Current Packs in Stock]],"")</f>
        <v>0</v>
      </c>
      <c r="M1587" s="10" t="str">
        <f>IFERROR(Table1[[#This Row],[Total Packs]]/(Table1[[#This Row],[Current Packs in Stock]]*Table1[[#This Row],[Qty per Pack]]),"")</f>
        <v/>
      </c>
      <c r="N1587" s="10">
        <f>Table1[[#This Row],[Total Packs]]-(Table1[[#This Row],[Total Packs]]*0.15)</f>
        <v>0</v>
      </c>
      <c r="O1587" s="10" t="str">
        <f>IFERROR(Table1[[#This Row],[Unit Sale Price]]-(Table1[[#This Row],[Unit Sale Price]]*0.15),"")</f>
        <v/>
      </c>
      <c r="P1587" s="12" t="str">
        <f>IFERROR(Table1[[#This Row],[Unit Sale Price]]-Table1[[#This Row],[Unit Purchase Price]],"")</f>
        <v/>
      </c>
    </row>
    <row r="1588" spans="1:16" ht="16.5" x14ac:dyDescent="0.3">
      <c r="A1588" s="6">
        <f t="shared" si="24"/>
        <v>1587</v>
      </c>
      <c r="B1588" s="7"/>
      <c r="C1588" s="7"/>
      <c r="D1588" s="7"/>
      <c r="E1588" s="7"/>
      <c r="F1588" s="7"/>
      <c r="G1588" s="7"/>
      <c r="H1588" s="7"/>
      <c r="I1588" s="7"/>
      <c r="J1588" s="7"/>
      <c r="K1588" s="7"/>
      <c r="L1588" s="10">
        <f>IFERROR(Table1[[#This Row],[Pack Sale Price]]*Table1[[#This Row],[Current Packs in Stock]],"")</f>
        <v>0</v>
      </c>
      <c r="M1588" s="10" t="str">
        <f>IFERROR(Table1[[#This Row],[Total Packs]]/(Table1[[#This Row],[Current Packs in Stock]]*Table1[[#This Row],[Qty per Pack]]),"")</f>
        <v/>
      </c>
      <c r="N1588" s="10">
        <f>Table1[[#This Row],[Total Packs]]-(Table1[[#This Row],[Total Packs]]*0.15)</f>
        <v>0</v>
      </c>
      <c r="O1588" s="10" t="str">
        <f>IFERROR(Table1[[#This Row],[Unit Sale Price]]-(Table1[[#This Row],[Unit Sale Price]]*0.15),"")</f>
        <v/>
      </c>
      <c r="P1588" s="12" t="str">
        <f>IFERROR(Table1[[#This Row],[Unit Sale Price]]-Table1[[#This Row],[Unit Purchase Price]],"")</f>
        <v/>
      </c>
    </row>
    <row r="1589" spans="1:16" ht="16.5" x14ac:dyDescent="0.3">
      <c r="A1589" s="6">
        <f t="shared" si="24"/>
        <v>1588</v>
      </c>
      <c r="B1589" s="7"/>
      <c r="C1589" s="7"/>
      <c r="D1589" s="7"/>
      <c r="E1589" s="7"/>
      <c r="F1589" s="7"/>
      <c r="G1589" s="7"/>
      <c r="H1589" s="7"/>
      <c r="I1589" s="7"/>
      <c r="J1589" s="7"/>
      <c r="K1589" s="7"/>
      <c r="L1589" s="10">
        <f>IFERROR(Table1[[#This Row],[Pack Sale Price]]*Table1[[#This Row],[Current Packs in Stock]],"")</f>
        <v>0</v>
      </c>
      <c r="M1589" s="10" t="str">
        <f>IFERROR(Table1[[#This Row],[Total Packs]]/(Table1[[#This Row],[Current Packs in Stock]]*Table1[[#This Row],[Qty per Pack]]),"")</f>
        <v/>
      </c>
      <c r="N1589" s="10">
        <f>Table1[[#This Row],[Total Packs]]-(Table1[[#This Row],[Total Packs]]*0.15)</f>
        <v>0</v>
      </c>
      <c r="O1589" s="10" t="str">
        <f>IFERROR(Table1[[#This Row],[Unit Sale Price]]-(Table1[[#This Row],[Unit Sale Price]]*0.15),"")</f>
        <v/>
      </c>
      <c r="P1589" s="12" t="str">
        <f>IFERROR(Table1[[#This Row],[Unit Sale Price]]-Table1[[#This Row],[Unit Purchase Price]],"")</f>
        <v/>
      </c>
    </row>
    <row r="1590" spans="1:16" ht="16.5" x14ac:dyDescent="0.3">
      <c r="A1590" s="6">
        <f t="shared" si="24"/>
        <v>1589</v>
      </c>
      <c r="B1590" s="7"/>
      <c r="C1590" s="7"/>
      <c r="D1590" s="7"/>
      <c r="E1590" s="7"/>
      <c r="F1590" s="7"/>
      <c r="G1590" s="7"/>
      <c r="H1590" s="7"/>
      <c r="I1590" s="7"/>
      <c r="J1590" s="7"/>
      <c r="K1590" s="7"/>
      <c r="L1590" s="10">
        <f>IFERROR(Table1[[#This Row],[Pack Sale Price]]*Table1[[#This Row],[Current Packs in Stock]],"")</f>
        <v>0</v>
      </c>
      <c r="M1590" s="10" t="str">
        <f>IFERROR(Table1[[#This Row],[Total Packs]]/(Table1[[#This Row],[Current Packs in Stock]]*Table1[[#This Row],[Qty per Pack]]),"")</f>
        <v/>
      </c>
      <c r="N1590" s="10">
        <f>Table1[[#This Row],[Total Packs]]-(Table1[[#This Row],[Total Packs]]*0.15)</f>
        <v>0</v>
      </c>
      <c r="O1590" s="10" t="str">
        <f>IFERROR(Table1[[#This Row],[Unit Sale Price]]-(Table1[[#This Row],[Unit Sale Price]]*0.15),"")</f>
        <v/>
      </c>
      <c r="P1590" s="12" t="str">
        <f>IFERROR(Table1[[#This Row],[Unit Sale Price]]-Table1[[#This Row],[Unit Purchase Price]],"")</f>
        <v/>
      </c>
    </row>
    <row r="1591" spans="1:16" ht="16.5" x14ac:dyDescent="0.3">
      <c r="A1591" s="6">
        <f t="shared" si="24"/>
        <v>1590</v>
      </c>
      <c r="B1591" s="7"/>
      <c r="C1591" s="7"/>
      <c r="D1591" s="7"/>
      <c r="E1591" s="7"/>
      <c r="F1591" s="7"/>
      <c r="G1591" s="7"/>
      <c r="H1591" s="7"/>
      <c r="I1591" s="7"/>
      <c r="J1591" s="7"/>
      <c r="K1591" s="7"/>
      <c r="L1591" s="10">
        <f>IFERROR(Table1[[#This Row],[Pack Sale Price]]*Table1[[#This Row],[Current Packs in Stock]],"")</f>
        <v>0</v>
      </c>
      <c r="M1591" s="10" t="str">
        <f>IFERROR(Table1[[#This Row],[Total Packs]]/(Table1[[#This Row],[Current Packs in Stock]]*Table1[[#This Row],[Qty per Pack]]),"")</f>
        <v/>
      </c>
      <c r="N1591" s="10">
        <f>Table1[[#This Row],[Total Packs]]-(Table1[[#This Row],[Total Packs]]*0.15)</f>
        <v>0</v>
      </c>
      <c r="O1591" s="10" t="str">
        <f>IFERROR(Table1[[#This Row],[Unit Sale Price]]-(Table1[[#This Row],[Unit Sale Price]]*0.15),"")</f>
        <v/>
      </c>
      <c r="P1591" s="12" t="str">
        <f>IFERROR(Table1[[#This Row],[Unit Sale Price]]-Table1[[#This Row],[Unit Purchase Price]],"")</f>
        <v/>
      </c>
    </row>
    <row r="1592" spans="1:16" ht="16.5" x14ac:dyDescent="0.3">
      <c r="A1592" s="6">
        <f t="shared" si="24"/>
        <v>1591</v>
      </c>
      <c r="B1592" s="7"/>
      <c r="C1592" s="7"/>
      <c r="D1592" s="7"/>
      <c r="E1592" s="7"/>
      <c r="F1592" s="7"/>
      <c r="G1592" s="7"/>
      <c r="H1592" s="7"/>
      <c r="I1592" s="7"/>
      <c r="J1592" s="7"/>
      <c r="K1592" s="7"/>
      <c r="L1592" s="10">
        <f>IFERROR(Table1[[#This Row],[Pack Sale Price]]*Table1[[#This Row],[Current Packs in Stock]],"")</f>
        <v>0</v>
      </c>
      <c r="M1592" s="10" t="str">
        <f>IFERROR(Table1[[#This Row],[Total Packs]]/(Table1[[#This Row],[Current Packs in Stock]]*Table1[[#This Row],[Qty per Pack]]),"")</f>
        <v/>
      </c>
      <c r="N1592" s="10">
        <f>Table1[[#This Row],[Total Packs]]-(Table1[[#This Row],[Total Packs]]*0.15)</f>
        <v>0</v>
      </c>
      <c r="O1592" s="10" t="str">
        <f>IFERROR(Table1[[#This Row],[Unit Sale Price]]-(Table1[[#This Row],[Unit Sale Price]]*0.15),"")</f>
        <v/>
      </c>
      <c r="P1592" s="12" t="str">
        <f>IFERROR(Table1[[#This Row],[Unit Sale Price]]-Table1[[#This Row],[Unit Purchase Price]],"")</f>
        <v/>
      </c>
    </row>
    <row r="1593" spans="1:16" ht="16.5" x14ac:dyDescent="0.3">
      <c r="A1593" s="6">
        <f t="shared" si="24"/>
        <v>1592</v>
      </c>
      <c r="B1593" s="7"/>
      <c r="C1593" s="7"/>
      <c r="D1593" s="7"/>
      <c r="E1593" s="7"/>
      <c r="F1593" s="7"/>
      <c r="G1593" s="7"/>
      <c r="H1593" s="7"/>
      <c r="I1593" s="7"/>
      <c r="J1593" s="7"/>
      <c r="K1593" s="7"/>
      <c r="L1593" s="10">
        <f>IFERROR(Table1[[#This Row],[Pack Sale Price]]*Table1[[#This Row],[Current Packs in Stock]],"")</f>
        <v>0</v>
      </c>
      <c r="M1593" s="10" t="str">
        <f>IFERROR(Table1[[#This Row],[Total Packs]]/(Table1[[#This Row],[Current Packs in Stock]]*Table1[[#This Row],[Qty per Pack]]),"")</f>
        <v/>
      </c>
      <c r="N1593" s="10">
        <f>Table1[[#This Row],[Total Packs]]-(Table1[[#This Row],[Total Packs]]*0.15)</f>
        <v>0</v>
      </c>
      <c r="O1593" s="10" t="str">
        <f>IFERROR(Table1[[#This Row],[Unit Sale Price]]-(Table1[[#This Row],[Unit Sale Price]]*0.15),"")</f>
        <v/>
      </c>
      <c r="P1593" s="12" t="str">
        <f>IFERROR(Table1[[#This Row],[Unit Sale Price]]-Table1[[#This Row],[Unit Purchase Price]],"")</f>
        <v/>
      </c>
    </row>
    <row r="1594" spans="1:16" ht="16.5" x14ac:dyDescent="0.3">
      <c r="A1594" s="6">
        <f t="shared" si="24"/>
        <v>1593</v>
      </c>
      <c r="B1594" s="7"/>
      <c r="C1594" s="7"/>
      <c r="D1594" s="7"/>
      <c r="E1594" s="7"/>
      <c r="F1594" s="7"/>
      <c r="G1594" s="7"/>
      <c r="H1594" s="7"/>
      <c r="I1594" s="7"/>
      <c r="J1594" s="7"/>
      <c r="K1594" s="7"/>
      <c r="L1594" s="10">
        <f>IFERROR(Table1[[#This Row],[Pack Sale Price]]*Table1[[#This Row],[Current Packs in Stock]],"")</f>
        <v>0</v>
      </c>
      <c r="M1594" s="10" t="str">
        <f>IFERROR(Table1[[#This Row],[Total Packs]]/(Table1[[#This Row],[Current Packs in Stock]]*Table1[[#This Row],[Qty per Pack]]),"")</f>
        <v/>
      </c>
      <c r="N1594" s="10">
        <f>Table1[[#This Row],[Total Packs]]-(Table1[[#This Row],[Total Packs]]*0.15)</f>
        <v>0</v>
      </c>
      <c r="O1594" s="10" t="str">
        <f>IFERROR(Table1[[#This Row],[Unit Sale Price]]-(Table1[[#This Row],[Unit Sale Price]]*0.15),"")</f>
        <v/>
      </c>
      <c r="P1594" s="12" t="str">
        <f>IFERROR(Table1[[#This Row],[Unit Sale Price]]-Table1[[#This Row],[Unit Purchase Price]],"")</f>
        <v/>
      </c>
    </row>
    <row r="1595" spans="1:16" ht="16.5" x14ac:dyDescent="0.3">
      <c r="A1595" s="6">
        <f t="shared" si="24"/>
        <v>1594</v>
      </c>
      <c r="B1595" s="7"/>
      <c r="C1595" s="7"/>
      <c r="D1595" s="7"/>
      <c r="E1595" s="7"/>
      <c r="F1595" s="7"/>
      <c r="G1595" s="7"/>
      <c r="H1595" s="7"/>
      <c r="I1595" s="7"/>
      <c r="J1595" s="7"/>
      <c r="K1595" s="7"/>
      <c r="L1595" s="10">
        <f>IFERROR(Table1[[#This Row],[Pack Sale Price]]*Table1[[#This Row],[Current Packs in Stock]],"")</f>
        <v>0</v>
      </c>
      <c r="M1595" s="10" t="str">
        <f>IFERROR(Table1[[#This Row],[Total Packs]]/(Table1[[#This Row],[Current Packs in Stock]]*Table1[[#This Row],[Qty per Pack]]),"")</f>
        <v/>
      </c>
      <c r="N1595" s="10">
        <f>Table1[[#This Row],[Total Packs]]-(Table1[[#This Row],[Total Packs]]*0.15)</f>
        <v>0</v>
      </c>
      <c r="O1595" s="10" t="str">
        <f>IFERROR(Table1[[#This Row],[Unit Sale Price]]-(Table1[[#This Row],[Unit Sale Price]]*0.15),"")</f>
        <v/>
      </c>
      <c r="P1595" s="12" t="str">
        <f>IFERROR(Table1[[#This Row],[Unit Sale Price]]-Table1[[#This Row],[Unit Purchase Price]],"")</f>
        <v/>
      </c>
    </row>
    <row r="1596" spans="1:16" ht="16.5" x14ac:dyDescent="0.3">
      <c r="A1596" s="6">
        <f t="shared" si="24"/>
        <v>1595</v>
      </c>
      <c r="B1596" s="7"/>
      <c r="C1596" s="7"/>
      <c r="D1596" s="7"/>
      <c r="E1596" s="7"/>
      <c r="F1596" s="7"/>
      <c r="G1596" s="7"/>
      <c r="H1596" s="7"/>
      <c r="I1596" s="7"/>
      <c r="J1596" s="7"/>
      <c r="K1596" s="7"/>
      <c r="L1596" s="10">
        <f>IFERROR(Table1[[#This Row],[Pack Sale Price]]*Table1[[#This Row],[Current Packs in Stock]],"")</f>
        <v>0</v>
      </c>
      <c r="M1596" s="10" t="str">
        <f>IFERROR(Table1[[#This Row],[Total Packs]]/(Table1[[#This Row],[Current Packs in Stock]]*Table1[[#This Row],[Qty per Pack]]),"")</f>
        <v/>
      </c>
      <c r="N1596" s="10">
        <f>Table1[[#This Row],[Total Packs]]-(Table1[[#This Row],[Total Packs]]*0.15)</f>
        <v>0</v>
      </c>
      <c r="O1596" s="10" t="str">
        <f>IFERROR(Table1[[#This Row],[Unit Sale Price]]-(Table1[[#This Row],[Unit Sale Price]]*0.15),"")</f>
        <v/>
      </c>
      <c r="P1596" s="12" t="str">
        <f>IFERROR(Table1[[#This Row],[Unit Sale Price]]-Table1[[#This Row],[Unit Purchase Price]],"")</f>
        <v/>
      </c>
    </row>
    <row r="1597" spans="1:16" ht="16.5" x14ac:dyDescent="0.3">
      <c r="A1597" s="6">
        <f t="shared" si="24"/>
        <v>1596</v>
      </c>
      <c r="B1597" s="7"/>
      <c r="C1597" s="7"/>
      <c r="D1597" s="7"/>
      <c r="E1597" s="7"/>
      <c r="F1597" s="7"/>
      <c r="G1597" s="7"/>
      <c r="H1597" s="7"/>
      <c r="I1597" s="7"/>
      <c r="J1597" s="7"/>
      <c r="K1597" s="7"/>
      <c r="L1597" s="10">
        <f>IFERROR(Table1[[#This Row],[Pack Sale Price]]*Table1[[#This Row],[Current Packs in Stock]],"")</f>
        <v>0</v>
      </c>
      <c r="M1597" s="10" t="str">
        <f>IFERROR(Table1[[#This Row],[Total Packs]]/(Table1[[#This Row],[Current Packs in Stock]]*Table1[[#This Row],[Qty per Pack]]),"")</f>
        <v/>
      </c>
      <c r="N1597" s="10">
        <f>Table1[[#This Row],[Total Packs]]-(Table1[[#This Row],[Total Packs]]*0.15)</f>
        <v>0</v>
      </c>
      <c r="O1597" s="10" t="str">
        <f>IFERROR(Table1[[#This Row],[Unit Sale Price]]-(Table1[[#This Row],[Unit Sale Price]]*0.15),"")</f>
        <v/>
      </c>
      <c r="P1597" s="12" t="str">
        <f>IFERROR(Table1[[#This Row],[Unit Sale Price]]-Table1[[#This Row],[Unit Purchase Price]],"")</f>
        <v/>
      </c>
    </row>
    <row r="1598" spans="1:16" ht="16.5" x14ac:dyDescent="0.3">
      <c r="A1598" s="6">
        <f t="shared" si="24"/>
        <v>1597</v>
      </c>
      <c r="B1598" s="7"/>
      <c r="C1598" s="7"/>
      <c r="D1598" s="7"/>
      <c r="E1598" s="7"/>
      <c r="F1598" s="7"/>
      <c r="G1598" s="7"/>
      <c r="H1598" s="7"/>
      <c r="I1598" s="7"/>
      <c r="J1598" s="7"/>
      <c r="K1598" s="7"/>
      <c r="L1598" s="10">
        <f>IFERROR(Table1[[#This Row],[Pack Sale Price]]*Table1[[#This Row],[Current Packs in Stock]],"")</f>
        <v>0</v>
      </c>
      <c r="M1598" s="10" t="str">
        <f>IFERROR(Table1[[#This Row],[Total Packs]]/(Table1[[#This Row],[Current Packs in Stock]]*Table1[[#This Row],[Qty per Pack]]),"")</f>
        <v/>
      </c>
      <c r="N1598" s="10">
        <f>Table1[[#This Row],[Total Packs]]-(Table1[[#This Row],[Total Packs]]*0.15)</f>
        <v>0</v>
      </c>
      <c r="O1598" s="10" t="str">
        <f>IFERROR(Table1[[#This Row],[Unit Sale Price]]-(Table1[[#This Row],[Unit Sale Price]]*0.15),"")</f>
        <v/>
      </c>
      <c r="P1598" s="12" t="str">
        <f>IFERROR(Table1[[#This Row],[Unit Sale Price]]-Table1[[#This Row],[Unit Purchase Price]],"")</f>
        <v/>
      </c>
    </row>
    <row r="1599" spans="1:16" ht="16.5" x14ac:dyDescent="0.3">
      <c r="A1599" s="6">
        <f t="shared" si="24"/>
        <v>1598</v>
      </c>
      <c r="B1599" s="7"/>
      <c r="C1599" s="7"/>
      <c r="D1599" s="7"/>
      <c r="E1599" s="7"/>
      <c r="F1599" s="7"/>
      <c r="G1599" s="7"/>
      <c r="H1599" s="7"/>
      <c r="I1599" s="7"/>
      <c r="J1599" s="7"/>
      <c r="K1599" s="7"/>
      <c r="L1599" s="10">
        <f>IFERROR(Table1[[#This Row],[Pack Sale Price]]*Table1[[#This Row],[Current Packs in Stock]],"")</f>
        <v>0</v>
      </c>
      <c r="M1599" s="10" t="str">
        <f>IFERROR(Table1[[#This Row],[Total Packs]]/(Table1[[#This Row],[Current Packs in Stock]]*Table1[[#This Row],[Qty per Pack]]),"")</f>
        <v/>
      </c>
      <c r="N1599" s="10">
        <f>Table1[[#This Row],[Total Packs]]-(Table1[[#This Row],[Total Packs]]*0.15)</f>
        <v>0</v>
      </c>
      <c r="O1599" s="10" t="str">
        <f>IFERROR(Table1[[#This Row],[Unit Sale Price]]-(Table1[[#This Row],[Unit Sale Price]]*0.15),"")</f>
        <v/>
      </c>
      <c r="P1599" s="12" t="str">
        <f>IFERROR(Table1[[#This Row],[Unit Sale Price]]-Table1[[#This Row],[Unit Purchase Price]],"")</f>
        <v/>
      </c>
    </row>
    <row r="1600" spans="1:16" ht="16.5" x14ac:dyDescent="0.3">
      <c r="A1600" s="6">
        <f t="shared" si="24"/>
        <v>1599</v>
      </c>
      <c r="B1600" s="7"/>
      <c r="C1600" s="7"/>
      <c r="D1600" s="7"/>
      <c r="E1600" s="7"/>
      <c r="F1600" s="7"/>
      <c r="G1600" s="7"/>
      <c r="H1600" s="7"/>
      <c r="I1600" s="7"/>
      <c r="J1600" s="7"/>
      <c r="K1600" s="7"/>
      <c r="L1600" s="10">
        <f>IFERROR(Table1[[#This Row],[Pack Sale Price]]*Table1[[#This Row],[Current Packs in Stock]],"")</f>
        <v>0</v>
      </c>
      <c r="M1600" s="10" t="str">
        <f>IFERROR(Table1[[#This Row],[Total Packs]]/(Table1[[#This Row],[Current Packs in Stock]]*Table1[[#This Row],[Qty per Pack]]),"")</f>
        <v/>
      </c>
      <c r="N1600" s="10">
        <f>Table1[[#This Row],[Total Packs]]-(Table1[[#This Row],[Total Packs]]*0.15)</f>
        <v>0</v>
      </c>
      <c r="O1600" s="10" t="str">
        <f>IFERROR(Table1[[#This Row],[Unit Sale Price]]-(Table1[[#This Row],[Unit Sale Price]]*0.15),"")</f>
        <v/>
      </c>
      <c r="P1600" s="12" t="str">
        <f>IFERROR(Table1[[#This Row],[Unit Sale Price]]-Table1[[#This Row],[Unit Purchase Price]],"")</f>
        <v/>
      </c>
    </row>
    <row r="1601" spans="1:16" ht="16.5" x14ac:dyDescent="0.3">
      <c r="A1601" s="6">
        <f t="shared" si="24"/>
        <v>1600</v>
      </c>
      <c r="B1601" s="7"/>
      <c r="C1601" s="7"/>
      <c r="D1601" s="7"/>
      <c r="E1601" s="7"/>
      <c r="F1601" s="7"/>
      <c r="G1601" s="7"/>
      <c r="H1601" s="7"/>
      <c r="I1601" s="7"/>
      <c r="J1601" s="7"/>
      <c r="K1601" s="7"/>
      <c r="L1601" s="10">
        <f>IFERROR(Table1[[#This Row],[Pack Sale Price]]*Table1[[#This Row],[Current Packs in Stock]],"")</f>
        <v>0</v>
      </c>
      <c r="M1601" s="10" t="str">
        <f>IFERROR(Table1[[#This Row],[Total Packs]]/(Table1[[#This Row],[Current Packs in Stock]]*Table1[[#This Row],[Qty per Pack]]),"")</f>
        <v/>
      </c>
      <c r="N1601" s="10">
        <f>Table1[[#This Row],[Total Packs]]-(Table1[[#This Row],[Total Packs]]*0.15)</f>
        <v>0</v>
      </c>
      <c r="O1601" s="10" t="str">
        <f>IFERROR(Table1[[#This Row],[Unit Sale Price]]-(Table1[[#This Row],[Unit Sale Price]]*0.15),"")</f>
        <v/>
      </c>
      <c r="P1601" s="12" t="str">
        <f>IFERROR(Table1[[#This Row],[Unit Sale Price]]-Table1[[#This Row],[Unit Purchase Price]],"")</f>
        <v/>
      </c>
    </row>
    <row r="1602" spans="1:16" ht="16.5" x14ac:dyDescent="0.3">
      <c r="A1602" s="6">
        <f t="shared" si="24"/>
        <v>1601</v>
      </c>
      <c r="B1602" s="7"/>
      <c r="C1602" s="7"/>
      <c r="D1602" s="7"/>
      <c r="E1602" s="7"/>
      <c r="F1602" s="7"/>
      <c r="G1602" s="7"/>
      <c r="H1602" s="7"/>
      <c r="I1602" s="7"/>
      <c r="J1602" s="7"/>
      <c r="K1602" s="7"/>
      <c r="L1602" s="10">
        <f>IFERROR(Table1[[#This Row],[Pack Sale Price]]*Table1[[#This Row],[Current Packs in Stock]],"")</f>
        <v>0</v>
      </c>
      <c r="M1602" s="10" t="str">
        <f>IFERROR(Table1[[#This Row],[Total Packs]]/(Table1[[#This Row],[Current Packs in Stock]]*Table1[[#This Row],[Qty per Pack]]),"")</f>
        <v/>
      </c>
      <c r="N1602" s="10">
        <f>Table1[[#This Row],[Total Packs]]-(Table1[[#This Row],[Total Packs]]*0.15)</f>
        <v>0</v>
      </c>
      <c r="O1602" s="10" t="str">
        <f>IFERROR(Table1[[#This Row],[Unit Sale Price]]-(Table1[[#This Row],[Unit Sale Price]]*0.15),"")</f>
        <v/>
      </c>
      <c r="P1602" s="12" t="str">
        <f>IFERROR(Table1[[#This Row],[Unit Sale Price]]-Table1[[#This Row],[Unit Purchase Price]],"")</f>
        <v/>
      </c>
    </row>
    <row r="1603" spans="1:16" ht="16.5" x14ac:dyDescent="0.3">
      <c r="A1603" s="6">
        <f t="shared" si="24"/>
        <v>1602</v>
      </c>
      <c r="B1603" s="7"/>
      <c r="C1603" s="7"/>
      <c r="D1603" s="7"/>
      <c r="E1603" s="7"/>
      <c r="F1603" s="7"/>
      <c r="G1603" s="7"/>
      <c r="H1603" s="7"/>
      <c r="I1603" s="7"/>
      <c r="J1603" s="7"/>
      <c r="K1603" s="7"/>
      <c r="L1603" s="10">
        <f>IFERROR(Table1[[#This Row],[Pack Sale Price]]*Table1[[#This Row],[Current Packs in Stock]],"")</f>
        <v>0</v>
      </c>
      <c r="M1603" s="10" t="str">
        <f>IFERROR(Table1[[#This Row],[Total Packs]]/(Table1[[#This Row],[Current Packs in Stock]]*Table1[[#This Row],[Qty per Pack]]),"")</f>
        <v/>
      </c>
      <c r="N1603" s="10">
        <f>Table1[[#This Row],[Total Packs]]-(Table1[[#This Row],[Total Packs]]*0.15)</f>
        <v>0</v>
      </c>
      <c r="O1603" s="10" t="str">
        <f>IFERROR(Table1[[#This Row],[Unit Sale Price]]-(Table1[[#This Row],[Unit Sale Price]]*0.15),"")</f>
        <v/>
      </c>
      <c r="P1603" s="12" t="str">
        <f>IFERROR(Table1[[#This Row],[Unit Sale Price]]-Table1[[#This Row],[Unit Purchase Price]],"")</f>
        <v/>
      </c>
    </row>
    <row r="1604" spans="1:16" ht="16.5" x14ac:dyDescent="0.3">
      <c r="A1604" s="6">
        <f t="shared" ref="A1604:A1667" si="25">A1603+1</f>
        <v>1603</v>
      </c>
      <c r="B1604" s="7"/>
      <c r="C1604" s="7"/>
      <c r="D1604" s="7"/>
      <c r="E1604" s="7"/>
      <c r="F1604" s="7"/>
      <c r="G1604" s="7"/>
      <c r="H1604" s="7"/>
      <c r="I1604" s="7"/>
      <c r="J1604" s="7"/>
      <c r="K1604" s="7"/>
      <c r="L1604" s="10">
        <f>IFERROR(Table1[[#This Row],[Pack Sale Price]]*Table1[[#This Row],[Current Packs in Stock]],"")</f>
        <v>0</v>
      </c>
      <c r="M1604" s="10" t="str">
        <f>IFERROR(Table1[[#This Row],[Total Packs]]/(Table1[[#This Row],[Current Packs in Stock]]*Table1[[#This Row],[Qty per Pack]]),"")</f>
        <v/>
      </c>
      <c r="N1604" s="10">
        <f>Table1[[#This Row],[Total Packs]]-(Table1[[#This Row],[Total Packs]]*0.15)</f>
        <v>0</v>
      </c>
      <c r="O1604" s="10" t="str">
        <f>IFERROR(Table1[[#This Row],[Unit Sale Price]]-(Table1[[#This Row],[Unit Sale Price]]*0.15),"")</f>
        <v/>
      </c>
      <c r="P1604" s="12" t="str">
        <f>IFERROR(Table1[[#This Row],[Unit Sale Price]]-Table1[[#This Row],[Unit Purchase Price]],"")</f>
        <v/>
      </c>
    </row>
    <row r="1605" spans="1:16" ht="16.5" x14ac:dyDescent="0.3">
      <c r="A1605" s="6">
        <f t="shared" si="25"/>
        <v>1604</v>
      </c>
      <c r="B1605" s="7"/>
      <c r="C1605" s="7"/>
      <c r="D1605" s="7"/>
      <c r="E1605" s="7"/>
      <c r="F1605" s="7"/>
      <c r="G1605" s="7"/>
      <c r="H1605" s="7"/>
      <c r="I1605" s="7"/>
      <c r="J1605" s="7"/>
      <c r="K1605" s="7"/>
      <c r="L1605" s="10">
        <f>IFERROR(Table1[[#This Row],[Pack Sale Price]]*Table1[[#This Row],[Current Packs in Stock]],"")</f>
        <v>0</v>
      </c>
      <c r="M1605" s="10" t="str">
        <f>IFERROR(Table1[[#This Row],[Total Packs]]/(Table1[[#This Row],[Current Packs in Stock]]*Table1[[#This Row],[Qty per Pack]]),"")</f>
        <v/>
      </c>
      <c r="N1605" s="10">
        <f>Table1[[#This Row],[Total Packs]]-(Table1[[#This Row],[Total Packs]]*0.15)</f>
        <v>0</v>
      </c>
      <c r="O1605" s="10" t="str">
        <f>IFERROR(Table1[[#This Row],[Unit Sale Price]]-(Table1[[#This Row],[Unit Sale Price]]*0.15),"")</f>
        <v/>
      </c>
      <c r="P1605" s="12" t="str">
        <f>IFERROR(Table1[[#This Row],[Unit Sale Price]]-Table1[[#This Row],[Unit Purchase Price]],"")</f>
        <v/>
      </c>
    </row>
    <row r="1606" spans="1:16" ht="16.5" x14ac:dyDescent="0.3">
      <c r="A1606" s="6">
        <f t="shared" si="25"/>
        <v>1605</v>
      </c>
      <c r="B1606" s="7"/>
      <c r="C1606" s="7"/>
      <c r="D1606" s="7"/>
      <c r="E1606" s="7"/>
      <c r="F1606" s="7"/>
      <c r="G1606" s="7"/>
      <c r="H1606" s="7"/>
      <c r="I1606" s="7"/>
      <c r="J1606" s="7"/>
      <c r="K1606" s="7"/>
      <c r="L1606" s="10">
        <f>IFERROR(Table1[[#This Row],[Pack Sale Price]]*Table1[[#This Row],[Current Packs in Stock]],"")</f>
        <v>0</v>
      </c>
      <c r="M1606" s="10" t="str">
        <f>IFERROR(Table1[[#This Row],[Total Packs]]/(Table1[[#This Row],[Current Packs in Stock]]*Table1[[#This Row],[Qty per Pack]]),"")</f>
        <v/>
      </c>
      <c r="N1606" s="10">
        <f>Table1[[#This Row],[Total Packs]]-(Table1[[#This Row],[Total Packs]]*0.15)</f>
        <v>0</v>
      </c>
      <c r="O1606" s="10" t="str">
        <f>IFERROR(Table1[[#This Row],[Unit Sale Price]]-(Table1[[#This Row],[Unit Sale Price]]*0.15),"")</f>
        <v/>
      </c>
      <c r="P1606" s="12" t="str">
        <f>IFERROR(Table1[[#This Row],[Unit Sale Price]]-Table1[[#This Row],[Unit Purchase Price]],"")</f>
        <v/>
      </c>
    </row>
    <row r="1607" spans="1:16" ht="16.5" x14ac:dyDescent="0.3">
      <c r="A1607" s="6">
        <f t="shared" si="25"/>
        <v>1606</v>
      </c>
      <c r="B1607" s="7"/>
      <c r="C1607" s="7"/>
      <c r="D1607" s="7"/>
      <c r="E1607" s="7"/>
      <c r="F1607" s="7"/>
      <c r="G1607" s="7"/>
      <c r="H1607" s="7"/>
      <c r="I1607" s="7"/>
      <c r="J1607" s="7"/>
      <c r="K1607" s="7"/>
      <c r="L1607" s="10">
        <f>IFERROR(Table1[[#This Row],[Pack Sale Price]]*Table1[[#This Row],[Current Packs in Stock]],"")</f>
        <v>0</v>
      </c>
      <c r="M1607" s="10" t="str">
        <f>IFERROR(Table1[[#This Row],[Total Packs]]/(Table1[[#This Row],[Current Packs in Stock]]*Table1[[#This Row],[Qty per Pack]]),"")</f>
        <v/>
      </c>
      <c r="N1607" s="10">
        <f>Table1[[#This Row],[Total Packs]]-(Table1[[#This Row],[Total Packs]]*0.15)</f>
        <v>0</v>
      </c>
      <c r="O1607" s="10" t="str">
        <f>IFERROR(Table1[[#This Row],[Unit Sale Price]]-(Table1[[#This Row],[Unit Sale Price]]*0.15),"")</f>
        <v/>
      </c>
      <c r="P1607" s="12" t="str">
        <f>IFERROR(Table1[[#This Row],[Unit Sale Price]]-Table1[[#This Row],[Unit Purchase Price]],"")</f>
        <v/>
      </c>
    </row>
    <row r="1608" spans="1:16" ht="16.5" x14ac:dyDescent="0.3">
      <c r="A1608" s="6">
        <f t="shared" si="25"/>
        <v>1607</v>
      </c>
      <c r="B1608" s="7"/>
      <c r="C1608" s="7"/>
      <c r="D1608" s="7"/>
      <c r="E1608" s="7"/>
      <c r="F1608" s="7"/>
      <c r="G1608" s="7"/>
      <c r="H1608" s="7"/>
      <c r="I1608" s="7"/>
      <c r="J1608" s="7"/>
      <c r="K1608" s="7"/>
      <c r="L1608" s="10">
        <f>IFERROR(Table1[[#This Row],[Pack Sale Price]]*Table1[[#This Row],[Current Packs in Stock]],"")</f>
        <v>0</v>
      </c>
      <c r="M1608" s="10" t="str">
        <f>IFERROR(Table1[[#This Row],[Total Packs]]/(Table1[[#This Row],[Current Packs in Stock]]*Table1[[#This Row],[Qty per Pack]]),"")</f>
        <v/>
      </c>
      <c r="N1608" s="10">
        <f>Table1[[#This Row],[Total Packs]]-(Table1[[#This Row],[Total Packs]]*0.15)</f>
        <v>0</v>
      </c>
      <c r="O1608" s="10" t="str">
        <f>IFERROR(Table1[[#This Row],[Unit Sale Price]]-(Table1[[#This Row],[Unit Sale Price]]*0.15),"")</f>
        <v/>
      </c>
      <c r="P1608" s="12" t="str">
        <f>IFERROR(Table1[[#This Row],[Unit Sale Price]]-Table1[[#This Row],[Unit Purchase Price]],"")</f>
        <v/>
      </c>
    </row>
    <row r="1609" spans="1:16" ht="16.5" x14ac:dyDescent="0.3">
      <c r="A1609" s="6">
        <f t="shared" si="25"/>
        <v>1608</v>
      </c>
      <c r="B1609" s="7"/>
      <c r="C1609" s="7"/>
      <c r="D1609" s="7"/>
      <c r="E1609" s="7"/>
      <c r="F1609" s="7"/>
      <c r="G1609" s="7"/>
      <c r="H1609" s="7"/>
      <c r="I1609" s="7"/>
      <c r="J1609" s="7"/>
      <c r="K1609" s="7"/>
      <c r="L1609" s="10">
        <f>IFERROR(Table1[[#This Row],[Pack Sale Price]]*Table1[[#This Row],[Current Packs in Stock]],"")</f>
        <v>0</v>
      </c>
      <c r="M1609" s="10" t="str">
        <f>IFERROR(Table1[[#This Row],[Total Packs]]/(Table1[[#This Row],[Current Packs in Stock]]*Table1[[#This Row],[Qty per Pack]]),"")</f>
        <v/>
      </c>
      <c r="N1609" s="10">
        <f>Table1[[#This Row],[Total Packs]]-(Table1[[#This Row],[Total Packs]]*0.15)</f>
        <v>0</v>
      </c>
      <c r="O1609" s="10" t="str">
        <f>IFERROR(Table1[[#This Row],[Unit Sale Price]]-(Table1[[#This Row],[Unit Sale Price]]*0.15),"")</f>
        <v/>
      </c>
      <c r="P1609" s="12" t="str">
        <f>IFERROR(Table1[[#This Row],[Unit Sale Price]]-Table1[[#This Row],[Unit Purchase Price]],"")</f>
        <v/>
      </c>
    </row>
    <row r="1610" spans="1:16" ht="16.5" x14ac:dyDescent="0.3">
      <c r="A1610" s="6">
        <f t="shared" si="25"/>
        <v>1609</v>
      </c>
      <c r="B1610" s="7"/>
      <c r="C1610" s="7"/>
      <c r="D1610" s="7"/>
      <c r="E1610" s="7"/>
      <c r="F1610" s="7"/>
      <c r="G1610" s="7"/>
      <c r="H1610" s="7"/>
      <c r="I1610" s="7"/>
      <c r="J1610" s="7"/>
      <c r="K1610" s="7"/>
      <c r="L1610" s="10">
        <f>IFERROR(Table1[[#This Row],[Pack Sale Price]]*Table1[[#This Row],[Current Packs in Stock]],"")</f>
        <v>0</v>
      </c>
      <c r="M1610" s="10" t="str">
        <f>IFERROR(Table1[[#This Row],[Total Packs]]/(Table1[[#This Row],[Current Packs in Stock]]*Table1[[#This Row],[Qty per Pack]]),"")</f>
        <v/>
      </c>
      <c r="N1610" s="10">
        <f>Table1[[#This Row],[Total Packs]]-(Table1[[#This Row],[Total Packs]]*0.15)</f>
        <v>0</v>
      </c>
      <c r="O1610" s="10" t="str">
        <f>IFERROR(Table1[[#This Row],[Unit Sale Price]]-(Table1[[#This Row],[Unit Sale Price]]*0.15),"")</f>
        <v/>
      </c>
      <c r="P1610" s="12" t="str">
        <f>IFERROR(Table1[[#This Row],[Unit Sale Price]]-Table1[[#This Row],[Unit Purchase Price]],"")</f>
        <v/>
      </c>
    </row>
    <row r="1611" spans="1:16" ht="16.5" x14ac:dyDescent="0.3">
      <c r="A1611" s="6">
        <f t="shared" si="25"/>
        <v>1610</v>
      </c>
      <c r="B1611" s="7"/>
      <c r="C1611" s="7"/>
      <c r="D1611" s="7"/>
      <c r="E1611" s="7"/>
      <c r="F1611" s="7"/>
      <c r="G1611" s="7"/>
      <c r="H1611" s="7"/>
      <c r="I1611" s="7"/>
      <c r="J1611" s="7"/>
      <c r="K1611" s="7"/>
      <c r="L1611" s="10">
        <f>IFERROR(Table1[[#This Row],[Pack Sale Price]]*Table1[[#This Row],[Current Packs in Stock]],"")</f>
        <v>0</v>
      </c>
      <c r="M1611" s="10" t="str">
        <f>IFERROR(Table1[[#This Row],[Total Packs]]/(Table1[[#This Row],[Current Packs in Stock]]*Table1[[#This Row],[Qty per Pack]]),"")</f>
        <v/>
      </c>
      <c r="N1611" s="10">
        <f>Table1[[#This Row],[Total Packs]]-(Table1[[#This Row],[Total Packs]]*0.15)</f>
        <v>0</v>
      </c>
      <c r="O1611" s="10" t="str">
        <f>IFERROR(Table1[[#This Row],[Unit Sale Price]]-(Table1[[#This Row],[Unit Sale Price]]*0.15),"")</f>
        <v/>
      </c>
      <c r="P1611" s="12" t="str">
        <f>IFERROR(Table1[[#This Row],[Unit Sale Price]]-Table1[[#This Row],[Unit Purchase Price]],"")</f>
        <v/>
      </c>
    </row>
    <row r="1612" spans="1:16" ht="16.5" x14ac:dyDescent="0.3">
      <c r="A1612" s="6">
        <f t="shared" si="25"/>
        <v>1611</v>
      </c>
      <c r="B1612" s="7"/>
      <c r="C1612" s="7"/>
      <c r="D1612" s="7"/>
      <c r="E1612" s="7"/>
      <c r="F1612" s="7"/>
      <c r="G1612" s="7"/>
      <c r="H1612" s="7"/>
      <c r="I1612" s="7"/>
      <c r="J1612" s="7"/>
      <c r="K1612" s="7"/>
      <c r="L1612" s="10">
        <f>IFERROR(Table1[[#This Row],[Pack Sale Price]]*Table1[[#This Row],[Current Packs in Stock]],"")</f>
        <v>0</v>
      </c>
      <c r="M1612" s="10" t="str">
        <f>IFERROR(Table1[[#This Row],[Total Packs]]/(Table1[[#This Row],[Current Packs in Stock]]*Table1[[#This Row],[Qty per Pack]]),"")</f>
        <v/>
      </c>
      <c r="N1612" s="10">
        <f>Table1[[#This Row],[Total Packs]]-(Table1[[#This Row],[Total Packs]]*0.15)</f>
        <v>0</v>
      </c>
      <c r="O1612" s="10" t="str">
        <f>IFERROR(Table1[[#This Row],[Unit Sale Price]]-(Table1[[#This Row],[Unit Sale Price]]*0.15),"")</f>
        <v/>
      </c>
      <c r="P1612" s="12" t="str">
        <f>IFERROR(Table1[[#This Row],[Unit Sale Price]]-Table1[[#This Row],[Unit Purchase Price]],"")</f>
        <v/>
      </c>
    </row>
    <row r="1613" spans="1:16" ht="16.5" x14ac:dyDescent="0.3">
      <c r="A1613" s="6">
        <f t="shared" si="25"/>
        <v>1612</v>
      </c>
      <c r="B1613" s="7"/>
      <c r="C1613" s="7"/>
      <c r="D1613" s="7"/>
      <c r="E1613" s="7"/>
      <c r="F1613" s="7"/>
      <c r="G1613" s="7"/>
      <c r="H1613" s="7"/>
      <c r="I1613" s="7"/>
      <c r="J1613" s="7"/>
      <c r="K1613" s="7"/>
      <c r="L1613" s="10">
        <f>IFERROR(Table1[[#This Row],[Pack Sale Price]]*Table1[[#This Row],[Current Packs in Stock]],"")</f>
        <v>0</v>
      </c>
      <c r="M1613" s="10" t="str">
        <f>IFERROR(Table1[[#This Row],[Total Packs]]/(Table1[[#This Row],[Current Packs in Stock]]*Table1[[#This Row],[Qty per Pack]]),"")</f>
        <v/>
      </c>
      <c r="N1613" s="10">
        <f>Table1[[#This Row],[Total Packs]]-(Table1[[#This Row],[Total Packs]]*0.15)</f>
        <v>0</v>
      </c>
      <c r="O1613" s="10" t="str">
        <f>IFERROR(Table1[[#This Row],[Unit Sale Price]]-(Table1[[#This Row],[Unit Sale Price]]*0.15),"")</f>
        <v/>
      </c>
      <c r="P1613" s="12" t="str">
        <f>IFERROR(Table1[[#This Row],[Unit Sale Price]]-Table1[[#This Row],[Unit Purchase Price]],"")</f>
        <v/>
      </c>
    </row>
    <row r="1614" spans="1:16" ht="16.5" x14ac:dyDescent="0.3">
      <c r="A1614" s="6">
        <f t="shared" si="25"/>
        <v>1613</v>
      </c>
      <c r="B1614" s="7"/>
      <c r="C1614" s="7"/>
      <c r="D1614" s="7"/>
      <c r="E1614" s="7"/>
      <c r="F1614" s="7"/>
      <c r="G1614" s="7"/>
      <c r="H1614" s="7"/>
      <c r="I1614" s="7"/>
      <c r="J1614" s="7"/>
      <c r="K1614" s="7"/>
      <c r="L1614" s="10">
        <f>IFERROR(Table1[[#This Row],[Pack Sale Price]]*Table1[[#This Row],[Current Packs in Stock]],"")</f>
        <v>0</v>
      </c>
      <c r="M1614" s="10" t="str">
        <f>IFERROR(Table1[[#This Row],[Total Packs]]/(Table1[[#This Row],[Current Packs in Stock]]*Table1[[#This Row],[Qty per Pack]]),"")</f>
        <v/>
      </c>
      <c r="N1614" s="10">
        <f>Table1[[#This Row],[Total Packs]]-(Table1[[#This Row],[Total Packs]]*0.15)</f>
        <v>0</v>
      </c>
      <c r="O1614" s="10" t="str">
        <f>IFERROR(Table1[[#This Row],[Unit Sale Price]]-(Table1[[#This Row],[Unit Sale Price]]*0.15),"")</f>
        <v/>
      </c>
      <c r="P1614" s="12" t="str">
        <f>IFERROR(Table1[[#This Row],[Unit Sale Price]]-Table1[[#This Row],[Unit Purchase Price]],"")</f>
        <v/>
      </c>
    </row>
    <row r="1615" spans="1:16" ht="16.5" x14ac:dyDescent="0.3">
      <c r="A1615" s="6">
        <f t="shared" si="25"/>
        <v>1614</v>
      </c>
      <c r="B1615" s="7"/>
      <c r="C1615" s="7"/>
      <c r="D1615" s="7"/>
      <c r="E1615" s="7"/>
      <c r="F1615" s="7"/>
      <c r="G1615" s="7"/>
      <c r="H1615" s="7"/>
      <c r="I1615" s="7"/>
      <c r="J1615" s="7"/>
      <c r="K1615" s="7"/>
      <c r="L1615" s="10">
        <f>IFERROR(Table1[[#This Row],[Pack Sale Price]]*Table1[[#This Row],[Current Packs in Stock]],"")</f>
        <v>0</v>
      </c>
      <c r="M1615" s="10" t="str">
        <f>IFERROR(Table1[[#This Row],[Total Packs]]/(Table1[[#This Row],[Current Packs in Stock]]*Table1[[#This Row],[Qty per Pack]]),"")</f>
        <v/>
      </c>
      <c r="N1615" s="10">
        <f>Table1[[#This Row],[Total Packs]]-(Table1[[#This Row],[Total Packs]]*0.15)</f>
        <v>0</v>
      </c>
      <c r="O1615" s="10" t="str">
        <f>IFERROR(Table1[[#This Row],[Unit Sale Price]]-(Table1[[#This Row],[Unit Sale Price]]*0.15),"")</f>
        <v/>
      </c>
      <c r="P1615" s="12" t="str">
        <f>IFERROR(Table1[[#This Row],[Unit Sale Price]]-Table1[[#This Row],[Unit Purchase Price]],"")</f>
        <v/>
      </c>
    </row>
    <row r="1616" spans="1:16" ht="16.5" x14ac:dyDescent="0.3">
      <c r="A1616" s="6">
        <f t="shared" si="25"/>
        <v>1615</v>
      </c>
      <c r="B1616" s="7"/>
      <c r="C1616" s="7"/>
      <c r="D1616" s="7"/>
      <c r="E1616" s="7"/>
      <c r="F1616" s="7"/>
      <c r="G1616" s="7"/>
      <c r="H1616" s="7"/>
      <c r="I1616" s="7"/>
      <c r="J1616" s="7"/>
      <c r="K1616" s="7"/>
      <c r="L1616" s="10">
        <f>IFERROR(Table1[[#This Row],[Pack Sale Price]]*Table1[[#This Row],[Current Packs in Stock]],"")</f>
        <v>0</v>
      </c>
      <c r="M1616" s="10" t="str">
        <f>IFERROR(Table1[[#This Row],[Total Packs]]/(Table1[[#This Row],[Current Packs in Stock]]*Table1[[#This Row],[Qty per Pack]]),"")</f>
        <v/>
      </c>
      <c r="N1616" s="10">
        <f>Table1[[#This Row],[Total Packs]]-(Table1[[#This Row],[Total Packs]]*0.15)</f>
        <v>0</v>
      </c>
      <c r="O1616" s="10" t="str">
        <f>IFERROR(Table1[[#This Row],[Unit Sale Price]]-(Table1[[#This Row],[Unit Sale Price]]*0.15),"")</f>
        <v/>
      </c>
      <c r="P1616" s="12" t="str">
        <f>IFERROR(Table1[[#This Row],[Unit Sale Price]]-Table1[[#This Row],[Unit Purchase Price]],"")</f>
        <v/>
      </c>
    </row>
    <row r="1617" spans="1:16" ht="16.5" x14ac:dyDescent="0.3">
      <c r="A1617" s="6">
        <f t="shared" si="25"/>
        <v>1616</v>
      </c>
      <c r="B1617" s="7"/>
      <c r="C1617" s="7"/>
      <c r="D1617" s="7"/>
      <c r="E1617" s="7"/>
      <c r="F1617" s="7"/>
      <c r="G1617" s="7"/>
      <c r="H1617" s="7"/>
      <c r="I1617" s="7"/>
      <c r="J1617" s="7"/>
      <c r="K1617" s="7"/>
      <c r="L1617" s="10">
        <f>IFERROR(Table1[[#This Row],[Pack Sale Price]]*Table1[[#This Row],[Current Packs in Stock]],"")</f>
        <v>0</v>
      </c>
      <c r="M1617" s="10" t="str">
        <f>IFERROR(Table1[[#This Row],[Total Packs]]/(Table1[[#This Row],[Current Packs in Stock]]*Table1[[#This Row],[Qty per Pack]]),"")</f>
        <v/>
      </c>
      <c r="N1617" s="10">
        <f>Table1[[#This Row],[Total Packs]]-(Table1[[#This Row],[Total Packs]]*0.15)</f>
        <v>0</v>
      </c>
      <c r="O1617" s="10" t="str">
        <f>IFERROR(Table1[[#This Row],[Unit Sale Price]]-(Table1[[#This Row],[Unit Sale Price]]*0.15),"")</f>
        <v/>
      </c>
      <c r="P1617" s="12" t="str">
        <f>IFERROR(Table1[[#This Row],[Unit Sale Price]]-Table1[[#This Row],[Unit Purchase Price]],"")</f>
        <v/>
      </c>
    </row>
    <row r="1618" spans="1:16" ht="16.5" x14ac:dyDescent="0.3">
      <c r="A1618" s="6">
        <f t="shared" si="25"/>
        <v>1617</v>
      </c>
      <c r="B1618" s="7"/>
      <c r="C1618" s="7"/>
      <c r="D1618" s="7"/>
      <c r="E1618" s="7"/>
      <c r="F1618" s="7"/>
      <c r="G1618" s="7"/>
      <c r="H1618" s="7"/>
      <c r="I1618" s="7"/>
      <c r="J1618" s="7"/>
      <c r="K1618" s="7"/>
      <c r="L1618" s="10">
        <f>IFERROR(Table1[[#This Row],[Pack Sale Price]]*Table1[[#This Row],[Current Packs in Stock]],"")</f>
        <v>0</v>
      </c>
      <c r="M1618" s="10" t="str">
        <f>IFERROR(Table1[[#This Row],[Total Packs]]/(Table1[[#This Row],[Current Packs in Stock]]*Table1[[#This Row],[Qty per Pack]]),"")</f>
        <v/>
      </c>
      <c r="N1618" s="10">
        <f>Table1[[#This Row],[Total Packs]]-(Table1[[#This Row],[Total Packs]]*0.15)</f>
        <v>0</v>
      </c>
      <c r="O1618" s="10" t="str">
        <f>IFERROR(Table1[[#This Row],[Unit Sale Price]]-(Table1[[#This Row],[Unit Sale Price]]*0.15),"")</f>
        <v/>
      </c>
      <c r="P1618" s="12" t="str">
        <f>IFERROR(Table1[[#This Row],[Unit Sale Price]]-Table1[[#This Row],[Unit Purchase Price]],"")</f>
        <v/>
      </c>
    </row>
    <row r="1619" spans="1:16" ht="16.5" x14ac:dyDescent="0.3">
      <c r="A1619" s="6">
        <f t="shared" si="25"/>
        <v>1618</v>
      </c>
      <c r="B1619" s="7"/>
      <c r="C1619" s="7"/>
      <c r="D1619" s="7"/>
      <c r="E1619" s="7"/>
      <c r="F1619" s="7"/>
      <c r="G1619" s="7"/>
      <c r="H1619" s="7"/>
      <c r="I1619" s="7"/>
      <c r="J1619" s="7"/>
      <c r="K1619" s="7"/>
      <c r="L1619" s="10">
        <f>IFERROR(Table1[[#This Row],[Pack Sale Price]]*Table1[[#This Row],[Current Packs in Stock]],"")</f>
        <v>0</v>
      </c>
      <c r="M1619" s="10" t="str">
        <f>IFERROR(Table1[[#This Row],[Total Packs]]/(Table1[[#This Row],[Current Packs in Stock]]*Table1[[#This Row],[Qty per Pack]]),"")</f>
        <v/>
      </c>
      <c r="N1619" s="10">
        <f>Table1[[#This Row],[Total Packs]]-(Table1[[#This Row],[Total Packs]]*0.15)</f>
        <v>0</v>
      </c>
      <c r="O1619" s="10" t="str">
        <f>IFERROR(Table1[[#This Row],[Unit Sale Price]]-(Table1[[#This Row],[Unit Sale Price]]*0.15),"")</f>
        <v/>
      </c>
      <c r="P1619" s="12" t="str">
        <f>IFERROR(Table1[[#This Row],[Unit Sale Price]]-Table1[[#This Row],[Unit Purchase Price]],"")</f>
        <v/>
      </c>
    </row>
    <row r="1620" spans="1:16" ht="16.5" x14ac:dyDescent="0.3">
      <c r="A1620" s="6">
        <f t="shared" si="25"/>
        <v>1619</v>
      </c>
      <c r="B1620" s="7"/>
      <c r="C1620" s="7"/>
      <c r="D1620" s="7"/>
      <c r="E1620" s="7"/>
      <c r="F1620" s="7"/>
      <c r="G1620" s="7"/>
      <c r="H1620" s="7"/>
      <c r="I1620" s="7"/>
      <c r="J1620" s="7"/>
      <c r="K1620" s="7"/>
      <c r="L1620" s="10">
        <f>IFERROR(Table1[[#This Row],[Pack Sale Price]]*Table1[[#This Row],[Current Packs in Stock]],"")</f>
        <v>0</v>
      </c>
      <c r="M1620" s="10" t="str">
        <f>IFERROR(Table1[[#This Row],[Total Packs]]/(Table1[[#This Row],[Current Packs in Stock]]*Table1[[#This Row],[Qty per Pack]]),"")</f>
        <v/>
      </c>
      <c r="N1620" s="10">
        <f>Table1[[#This Row],[Total Packs]]-(Table1[[#This Row],[Total Packs]]*0.15)</f>
        <v>0</v>
      </c>
      <c r="O1620" s="10" t="str">
        <f>IFERROR(Table1[[#This Row],[Unit Sale Price]]-(Table1[[#This Row],[Unit Sale Price]]*0.15),"")</f>
        <v/>
      </c>
      <c r="P1620" s="12" t="str">
        <f>IFERROR(Table1[[#This Row],[Unit Sale Price]]-Table1[[#This Row],[Unit Purchase Price]],"")</f>
        <v/>
      </c>
    </row>
    <row r="1621" spans="1:16" ht="16.5" x14ac:dyDescent="0.3">
      <c r="A1621" s="6">
        <f t="shared" si="25"/>
        <v>1620</v>
      </c>
      <c r="B1621" s="7"/>
      <c r="C1621" s="7"/>
      <c r="D1621" s="7"/>
      <c r="E1621" s="7"/>
      <c r="F1621" s="7"/>
      <c r="G1621" s="7"/>
      <c r="H1621" s="7"/>
      <c r="I1621" s="7"/>
      <c r="J1621" s="7"/>
      <c r="K1621" s="7"/>
      <c r="L1621" s="10">
        <f>IFERROR(Table1[[#This Row],[Pack Sale Price]]*Table1[[#This Row],[Current Packs in Stock]],"")</f>
        <v>0</v>
      </c>
      <c r="M1621" s="10" t="str">
        <f>IFERROR(Table1[[#This Row],[Total Packs]]/(Table1[[#This Row],[Current Packs in Stock]]*Table1[[#This Row],[Qty per Pack]]),"")</f>
        <v/>
      </c>
      <c r="N1621" s="10">
        <f>Table1[[#This Row],[Total Packs]]-(Table1[[#This Row],[Total Packs]]*0.15)</f>
        <v>0</v>
      </c>
      <c r="O1621" s="10" t="str">
        <f>IFERROR(Table1[[#This Row],[Unit Sale Price]]-(Table1[[#This Row],[Unit Sale Price]]*0.15),"")</f>
        <v/>
      </c>
      <c r="P1621" s="12" t="str">
        <f>IFERROR(Table1[[#This Row],[Unit Sale Price]]-Table1[[#This Row],[Unit Purchase Price]],"")</f>
        <v/>
      </c>
    </row>
    <row r="1622" spans="1:16" ht="16.5" x14ac:dyDescent="0.3">
      <c r="A1622" s="6">
        <f t="shared" si="25"/>
        <v>1621</v>
      </c>
      <c r="B1622" s="7"/>
      <c r="C1622" s="7"/>
      <c r="D1622" s="7"/>
      <c r="E1622" s="7"/>
      <c r="F1622" s="7"/>
      <c r="G1622" s="7"/>
      <c r="H1622" s="7"/>
      <c r="I1622" s="7"/>
      <c r="J1622" s="7"/>
      <c r="K1622" s="7"/>
      <c r="L1622" s="10">
        <f>IFERROR(Table1[[#This Row],[Pack Sale Price]]*Table1[[#This Row],[Current Packs in Stock]],"")</f>
        <v>0</v>
      </c>
      <c r="M1622" s="10" t="str">
        <f>IFERROR(Table1[[#This Row],[Total Packs]]/(Table1[[#This Row],[Current Packs in Stock]]*Table1[[#This Row],[Qty per Pack]]),"")</f>
        <v/>
      </c>
      <c r="N1622" s="10">
        <f>Table1[[#This Row],[Total Packs]]-(Table1[[#This Row],[Total Packs]]*0.15)</f>
        <v>0</v>
      </c>
      <c r="O1622" s="10" t="str">
        <f>IFERROR(Table1[[#This Row],[Unit Sale Price]]-(Table1[[#This Row],[Unit Sale Price]]*0.15),"")</f>
        <v/>
      </c>
      <c r="P1622" s="12" t="str">
        <f>IFERROR(Table1[[#This Row],[Unit Sale Price]]-Table1[[#This Row],[Unit Purchase Price]],"")</f>
        <v/>
      </c>
    </row>
    <row r="1623" spans="1:16" ht="16.5" x14ac:dyDescent="0.3">
      <c r="A1623" s="6">
        <f t="shared" si="25"/>
        <v>1622</v>
      </c>
      <c r="B1623" s="7"/>
      <c r="C1623" s="7"/>
      <c r="D1623" s="7"/>
      <c r="E1623" s="7"/>
      <c r="F1623" s="7"/>
      <c r="G1623" s="7"/>
      <c r="H1623" s="7"/>
      <c r="I1623" s="7"/>
      <c r="J1623" s="7"/>
      <c r="K1623" s="7"/>
      <c r="L1623" s="10">
        <f>IFERROR(Table1[[#This Row],[Pack Sale Price]]*Table1[[#This Row],[Current Packs in Stock]],"")</f>
        <v>0</v>
      </c>
      <c r="M1623" s="10" t="str">
        <f>IFERROR(Table1[[#This Row],[Total Packs]]/(Table1[[#This Row],[Current Packs in Stock]]*Table1[[#This Row],[Qty per Pack]]),"")</f>
        <v/>
      </c>
      <c r="N1623" s="10">
        <f>Table1[[#This Row],[Total Packs]]-(Table1[[#This Row],[Total Packs]]*0.15)</f>
        <v>0</v>
      </c>
      <c r="O1623" s="10" t="str">
        <f>IFERROR(Table1[[#This Row],[Unit Sale Price]]-(Table1[[#This Row],[Unit Sale Price]]*0.15),"")</f>
        <v/>
      </c>
      <c r="P1623" s="12" t="str">
        <f>IFERROR(Table1[[#This Row],[Unit Sale Price]]-Table1[[#This Row],[Unit Purchase Price]],"")</f>
        <v/>
      </c>
    </row>
    <row r="1624" spans="1:16" ht="16.5" x14ac:dyDescent="0.3">
      <c r="A1624" s="6">
        <f t="shared" si="25"/>
        <v>1623</v>
      </c>
      <c r="B1624" s="7"/>
      <c r="C1624" s="7"/>
      <c r="D1624" s="7"/>
      <c r="E1624" s="7"/>
      <c r="F1624" s="7"/>
      <c r="G1624" s="7"/>
      <c r="H1624" s="7"/>
      <c r="I1624" s="7"/>
      <c r="J1624" s="7"/>
      <c r="K1624" s="7"/>
      <c r="L1624" s="10">
        <f>IFERROR(Table1[[#This Row],[Pack Sale Price]]*Table1[[#This Row],[Current Packs in Stock]],"")</f>
        <v>0</v>
      </c>
      <c r="M1624" s="10" t="str">
        <f>IFERROR(Table1[[#This Row],[Total Packs]]/(Table1[[#This Row],[Current Packs in Stock]]*Table1[[#This Row],[Qty per Pack]]),"")</f>
        <v/>
      </c>
      <c r="N1624" s="10">
        <f>Table1[[#This Row],[Total Packs]]-(Table1[[#This Row],[Total Packs]]*0.15)</f>
        <v>0</v>
      </c>
      <c r="O1624" s="10" t="str">
        <f>IFERROR(Table1[[#This Row],[Unit Sale Price]]-(Table1[[#This Row],[Unit Sale Price]]*0.15),"")</f>
        <v/>
      </c>
      <c r="P1624" s="12" t="str">
        <f>IFERROR(Table1[[#This Row],[Unit Sale Price]]-Table1[[#This Row],[Unit Purchase Price]],"")</f>
        <v/>
      </c>
    </row>
    <row r="1625" spans="1:16" ht="16.5" x14ac:dyDescent="0.3">
      <c r="A1625" s="6">
        <f t="shared" si="25"/>
        <v>1624</v>
      </c>
      <c r="B1625" s="7"/>
      <c r="C1625" s="7"/>
      <c r="D1625" s="7"/>
      <c r="E1625" s="7"/>
      <c r="F1625" s="7"/>
      <c r="G1625" s="7"/>
      <c r="H1625" s="7"/>
      <c r="I1625" s="7"/>
      <c r="J1625" s="7"/>
      <c r="K1625" s="7"/>
      <c r="L1625" s="10">
        <f>IFERROR(Table1[[#This Row],[Pack Sale Price]]*Table1[[#This Row],[Current Packs in Stock]],"")</f>
        <v>0</v>
      </c>
      <c r="M1625" s="10" t="str">
        <f>IFERROR(Table1[[#This Row],[Total Packs]]/(Table1[[#This Row],[Current Packs in Stock]]*Table1[[#This Row],[Qty per Pack]]),"")</f>
        <v/>
      </c>
      <c r="N1625" s="10">
        <f>Table1[[#This Row],[Total Packs]]-(Table1[[#This Row],[Total Packs]]*0.15)</f>
        <v>0</v>
      </c>
      <c r="O1625" s="10" t="str">
        <f>IFERROR(Table1[[#This Row],[Unit Sale Price]]-(Table1[[#This Row],[Unit Sale Price]]*0.15),"")</f>
        <v/>
      </c>
      <c r="P1625" s="12" t="str">
        <f>IFERROR(Table1[[#This Row],[Unit Sale Price]]-Table1[[#This Row],[Unit Purchase Price]],"")</f>
        <v/>
      </c>
    </row>
    <row r="1626" spans="1:16" ht="16.5" x14ac:dyDescent="0.3">
      <c r="A1626" s="6">
        <f t="shared" si="25"/>
        <v>1625</v>
      </c>
      <c r="B1626" s="7"/>
      <c r="C1626" s="7"/>
      <c r="D1626" s="7"/>
      <c r="E1626" s="7"/>
      <c r="F1626" s="7"/>
      <c r="G1626" s="7"/>
      <c r="H1626" s="7"/>
      <c r="I1626" s="7"/>
      <c r="J1626" s="7"/>
      <c r="K1626" s="7"/>
      <c r="L1626" s="10">
        <f>IFERROR(Table1[[#This Row],[Pack Sale Price]]*Table1[[#This Row],[Current Packs in Stock]],"")</f>
        <v>0</v>
      </c>
      <c r="M1626" s="10" t="str">
        <f>IFERROR(Table1[[#This Row],[Total Packs]]/(Table1[[#This Row],[Current Packs in Stock]]*Table1[[#This Row],[Qty per Pack]]),"")</f>
        <v/>
      </c>
      <c r="N1626" s="10">
        <f>Table1[[#This Row],[Total Packs]]-(Table1[[#This Row],[Total Packs]]*0.15)</f>
        <v>0</v>
      </c>
      <c r="O1626" s="10" t="str">
        <f>IFERROR(Table1[[#This Row],[Unit Sale Price]]-(Table1[[#This Row],[Unit Sale Price]]*0.15),"")</f>
        <v/>
      </c>
      <c r="P1626" s="12" t="str">
        <f>IFERROR(Table1[[#This Row],[Unit Sale Price]]-Table1[[#This Row],[Unit Purchase Price]],"")</f>
        <v/>
      </c>
    </row>
    <row r="1627" spans="1:16" ht="16.5" x14ac:dyDescent="0.3">
      <c r="A1627" s="6">
        <f t="shared" si="25"/>
        <v>1626</v>
      </c>
      <c r="B1627" s="7"/>
      <c r="C1627" s="7"/>
      <c r="D1627" s="7"/>
      <c r="E1627" s="7"/>
      <c r="F1627" s="7"/>
      <c r="G1627" s="7"/>
      <c r="H1627" s="7"/>
      <c r="I1627" s="7"/>
      <c r="J1627" s="7"/>
      <c r="K1627" s="7"/>
      <c r="L1627" s="10">
        <f>IFERROR(Table1[[#This Row],[Pack Sale Price]]*Table1[[#This Row],[Current Packs in Stock]],"")</f>
        <v>0</v>
      </c>
      <c r="M1627" s="10" t="str">
        <f>IFERROR(Table1[[#This Row],[Total Packs]]/(Table1[[#This Row],[Current Packs in Stock]]*Table1[[#This Row],[Qty per Pack]]),"")</f>
        <v/>
      </c>
      <c r="N1627" s="10">
        <f>Table1[[#This Row],[Total Packs]]-(Table1[[#This Row],[Total Packs]]*0.15)</f>
        <v>0</v>
      </c>
      <c r="O1627" s="10" t="str">
        <f>IFERROR(Table1[[#This Row],[Unit Sale Price]]-(Table1[[#This Row],[Unit Sale Price]]*0.15),"")</f>
        <v/>
      </c>
      <c r="P1627" s="12" t="str">
        <f>IFERROR(Table1[[#This Row],[Unit Sale Price]]-Table1[[#This Row],[Unit Purchase Price]],"")</f>
        <v/>
      </c>
    </row>
    <row r="1628" spans="1:16" ht="16.5" x14ac:dyDescent="0.3">
      <c r="A1628" s="6">
        <f t="shared" si="25"/>
        <v>1627</v>
      </c>
      <c r="B1628" s="7"/>
      <c r="C1628" s="7"/>
      <c r="D1628" s="7"/>
      <c r="E1628" s="7"/>
      <c r="F1628" s="7"/>
      <c r="G1628" s="7"/>
      <c r="H1628" s="7"/>
      <c r="I1628" s="7"/>
      <c r="J1628" s="7"/>
      <c r="K1628" s="7"/>
      <c r="L1628" s="10">
        <f>IFERROR(Table1[[#This Row],[Pack Sale Price]]*Table1[[#This Row],[Current Packs in Stock]],"")</f>
        <v>0</v>
      </c>
      <c r="M1628" s="10" t="str">
        <f>IFERROR(Table1[[#This Row],[Total Packs]]/(Table1[[#This Row],[Current Packs in Stock]]*Table1[[#This Row],[Qty per Pack]]),"")</f>
        <v/>
      </c>
      <c r="N1628" s="10">
        <f>Table1[[#This Row],[Total Packs]]-(Table1[[#This Row],[Total Packs]]*0.15)</f>
        <v>0</v>
      </c>
      <c r="O1628" s="10" t="str">
        <f>IFERROR(Table1[[#This Row],[Unit Sale Price]]-(Table1[[#This Row],[Unit Sale Price]]*0.15),"")</f>
        <v/>
      </c>
      <c r="P1628" s="12" t="str">
        <f>IFERROR(Table1[[#This Row],[Unit Sale Price]]-Table1[[#This Row],[Unit Purchase Price]],"")</f>
        <v/>
      </c>
    </row>
    <row r="1629" spans="1:16" ht="16.5" x14ac:dyDescent="0.3">
      <c r="A1629" s="6">
        <f t="shared" si="25"/>
        <v>1628</v>
      </c>
      <c r="B1629" s="7"/>
      <c r="C1629" s="7"/>
      <c r="D1629" s="7"/>
      <c r="E1629" s="7"/>
      <c r="F1629" s="7"/>
      <c r="G1629" s="7"/>
      <c r="H1629" s="7"/>
      <c r="I1629" s="7"/>
      <c r="J1629" s="7"/>
      <c r="K1629" s="7"/>
      <c r="L1629" s="10">
        <f>IFERROR(Table1[[#This Row],[Pack Sale Price]]*Table1[[#This Row],[Current Packs in Stock]],"")</f>
        <v>0</v>
      </c>
      <c r="M1629" s="10" t="str">
        <f>IFERROR(Table1[[#This Row],[Total Packs]]/(Table1[[#This Row],[Current Packs in Stock]]*Table1[[#This Row],[Qty per Pack]]),"")</f>
        <v/>
      </c>
      <c r="N1629" s="10">
        <f>Table1[[#This Row],[Total Packs]]-(Table1[[#This Row],[Total Packs]]*0.15)</f>
        <v>0</v>
      </c>
      <c r="O1629" s="10" t="str">
        <f>IFERROR(Table1[[#This Row],[Unit Sale Price]]-(Table1[[#This Row],[Unit Sale Price]]*0.15),"")</f>
        <v/>
      </c>
      <c r="P1629" s="12" t="str">
        <f>IFERROR(Table1[[#This Row],[Unit Sale Price]]-Table1[[#This Row],[Unit Purchase Price]],"")</f>
        <v/>
      </c>
    </row>
    <row r="1630" spans="1:16" ht="16.5" x14ac:dyDescent="0.3">
      <c r="A1630" s="6">
        <f t="shared" si="25"/>
        <v>1629</v>
      </c>
      <c r="B1630" s="7"/>
      <c r="C1630" s="7"/>
      <c r="D1630" s="7"/>
      <c r="E1630" s="7"/>
      <c r="F1630" s="7"/>
      <c r="G1630" s="7"/>
      <c r="H1630" s="7"/>
      <c r="I1630" s="7"/>
      <c r="J1630" s="7"/>
      <c r="K1630" s="7"/>
      <c r="L1630" s="10">
        <f>IFERROR(Table1[[#This Row],[Pack Sale Price]]*Table1[[#This Row],[Current Packs in Stock]],"")</f>
        <v>0</v>
      </c>
      <c r="M1630" s="10" t="str">
        <f>IFERROR(Table1[[#This Row],[Total Packs]]/(Table1[[#This Row],[Current Packs in Stock]]*Table1[[#This Row],[Qty per Pack]]),"")</f>
        <v/>
      </c>
      <c r="N1630" s="10">
        <f>Table1[[#This Row],[Total Packs]]-(Table1[[#This Row],[Total Packs]]*0.15)</f>
        <v>0</v>
      </c>
      <c r="O1630" s="10" t="str">
        <f>IFERROR(Table1[[#This Row],[Unit Sale Price]]-(Table1[[#This Row],[Unit Sale Price]]*0.15),"")</f>
        <v/>
      </c>
      <c r="P1630" s="12" t="str">
        <f>IFERROR(Table1[[#This Row],[Unit Sale Price]]-Table1[[#This Row],[Unit Purchase Price]],"")</f>
        <v/>
      </c>
    </row>
    <row r="1631" spans="1:16" ht="16.5" x14ac:dyDescent="0.3">
      <c r="A1631" s="6">
        <f t="shared" si="25"/>
        <v>1630</v>
      </c>
      <c r="B1631" s="7"/>
      <c r="C1631" s="7"/>
      <c r="D1631" s="7"/>
      <c r="E1631" s="7"/>
      <c r="F1631" s="7"/>
      <c r="G1631" s="7"/>
      <c r="H1631" s="7"/>
      <c r="I1631" s="7"/>
      <c r="J1631" s="7"/>
      <c r="K1631" s="7"/>
      <c r="L1631" s="10">
        <f>IFERROR(Table1[[#This Row],[Pack Sale Price]]*Table1[[#This Row],[Current Packs in Stock]],"")</f>
        <v>0</v>
      </c>
      <c r="M1631" s="10" t="str">
        <f>IFERROR(Table1[[#This Row],[Total Packs]]/(Table1[[#This Row],[Current Packs in Stock]]*Table1[[#This Row],[Qty per Pack]]),"")</f>
        <v/>
      </c>
      <c r="N1631" s="10">
        <f>Table1[[#This Row],[Total Packs]]-(Table1[[#This Row],[Total Packs]]*0.15)</f>
        <v>0</v>
      </c>
      <c r="O1631" s="10" t="str">
        <f>IFERROR(Table1[[#This Row],[Unit Sale Price]]-(Table1[[#This Row],[Unit Sale Price]]*0.15),"")</f>
        <v/>
      </c>
      <c r="P1631" s="12" t="str">
        <f>IFERROR(Table1[[#This Row],[Unit Sale Price]]-Table1[[#This Row],[Unit Purchase Price]],"")</f>
        <v/>
      </c>
    </row>
    <row r="1632" spans="1:16" ht="16.5" x14ac:dyDescent="0.3">
      <c r="A1632" s="6">
        <f t="shared" si="25"/>
        <v>1631</v>
      </c>
      <c r="B1632" s="7"/>
      <c r="C1632" s="7"/>
      <c r="D1632" s="7"/>
      <c r="E1632" s="7"/>
      <c r="F1632" s="7"/>
      <c r="G1632" s="7"/>
      <c r="H1632" s="7"/>
      <c r="I1632" s="7"/>
      <c r="J1632" s="7"/>
      <c r="K1632" s="7"/>
      <c r="L1632" s="10">
        <f>IFERROR(Table1[[#This Row],[Pack Sale Price]]*Table1[[#This Row],[Current Packs in Stock]],"")</f>
        <v>0</v>
      </c>
      <c r="M1632" s="10" t="str">
        <f>IFERROR(Table1[[#This Row],[Total Packs]]/(Table1[[#This Row],[Current Packs in Stock]]*Table1[[#This Row],[Qty per Pack]]),"")</f>
        <v/>
      </c>
      <c r="N1632" s="10">
        <f>Table1[[#This Row],[Total Packs]]-(Table1[[#This Row],[Total Packs]]*0.15)</f>
        <v>0</v>
      </c>
      <c r="O1632" s="10" t="str">
        <f>IFERROR(Table1[[#This Row],[Unit Sale Price]]-(Table1[[#This Row],[Unit Sale Price]]*0.15),"")</f>
        <v/>
      </c>
      <c r="P1632" s="12" t="str">
        <f>IFERROR(Table1[[#This Row],[Unit Sale Price]]-Table1[[#This Row],[Unit Purchase Price]],"")</f>
        <v/>
      </c>
    </row>
    <row r="1633" spans="1:16" ht="16.5" x14ac:dyDescent="0.3">
      <c r="A1633" s="6">
        <f t="shared" si="25"/>
        <v>1632</v>
      </c>
      <c r="B1633" s="7"/>
      <c r="C1633" s="7"/>
      <c r="D1633" s="7"/>
      <c r="E1633" s="7"/>
      <c r="F1633" s="7"/>
      <c r="G1633" s="7"/>
      <c r="H1633" s="7"/>
      <c r="I1633" s="7"/>
      <c r="J1633" s="7"/>
      <c r="K1633" s="7"/>
      <c r="L1633" s="10">
        <f>IFERROR(Table1[[#This Row],[Pack Sale Price]]*Table1[[#This Row],[Current Packs in Stock]],"")</f>
        <v>0</v>
      </c>
      <c r="M1633" s="10" t="str">
        <f>IFERROR(Table1[[#This Row],[Total Packs]]/(Table1[[#This Row],[Current Packs in Stock]]*Table1[[#This Row],[Qty per Pack]]),"")</f>
        <v/>
      </c>
      <c r="N1633" s="10">
        <f>Table1[[#This Row],[Total Packs]]-(Table1[[#This Row],[Total Packs]]*0.15)</f>
        <v>0</v>
      </c>
      <c r="O1633" s="10" t="str">
        <f>IFERROR(Table1[[#This Row],[Unit Sale Price]]-(Table1[[#This Row],[Unit Sale Price]]*0.15),"")</f>
        <v/>
      </c>
      <c r="P1633" s="12" t="str">
        <f>IFERROR(Table1[[#This Row],[Unit Sale Price]]-Table1[[#This Row],[Unit Purchase Price]],"")</f>
        <v/>
      </c>
    </row>
    <row r="1634" spans="1:16" ht="16.5" x14ac:dyDescent="0.3">
      <c r="A1634" s="6">
        <f t="shared" si="25"/>
        <v>1633</v>
      </c>
      <c r="B1634" s="7"/>
      <c r="C1634" s="7"/>
      <c r="D1634" s="7"/>
      <c r="E1634" s="7"/>
      <c r="F1634" s="7"/>
      <c r="G1634" s="7"/>
      <c r="H1634" s="7"/>
      <c r="I1634" s="7"/>
      <c r="J1634" s="7"/>
      <c r="K1634" s="7"/>
      <c r="L1634" s="10">
        <f>IFERROR(Table1[[#This Row],[Pack Sale Price]]*Table1[[#This Row],[Current Packs in Stock]],"")</f>
        <v>0</v>
      </c>
      <c r="M1634" s="10" t="str">
        <f>IFERROR(Table1[[#This Row],[Total Packs]]/(Table1[[#This Row],[Current Packs in Stock]]*Table1[[#This Row],[Qty per Pack]]),"")</f>
        <v/>
      </c>
      <c r="N1634" s="10">
        <f>Table1[[#This Row],[Total Packs]]-(Table1[[#This Row],[Total Packs]]*0.15)</f>
        <v>0</v>
      </c>
      <c r="O1634" s="10" t="str">
        <f>IFERROR(Table1[[#This Row],[Unit Sale Price]]-(Table1[[#This Row],[Unit Sale Price]]*0.15),"")</f>
        <v/>
      </c>
      <c r="P1634" s="12" t="str">
        <f>IFERROR(Table1[[#This Row],[Unit Sale Price]]-Table1[[#This Row],[Unit Purchase Price]],"")</f>
        <v/>
      </c>
    </row>
    <row r="1635" spans="1:16" ht="16.5" x14ac:dyDescent="0.3">
      <c r="A1635" s="6">
        <f t="shared" si="25"/>
        <v>1634</v>
      </c>
      <c r="B1635" s="7"/>
      <c r="C1635" s="7"/>
      <c r="D1635" s="7"/>
      <c r="E1635" s="7"/>
      <c r="F1635" s="7"/>
      <c r="G1635" s="7"/>
      <c r="H1635" s="7"/>
      <c r="I1635" s="7"/>
      <c r="J1635" s="7"/>
      <c r="K1635" s="7"/>
      <c r="L1635" s="10">
        <f>IFERROR(Table1[[#This Row],[Pack Sale Price]]*Table1[[#This Row],[Current Packs in Stock]],"")</f>
        <v>0</v>
      </c>
      <c r="M1635" s="10" t="str">
        <f>IFERROR(Table1[[#This Row],[Total Packs]]/(Table1[[#This Row],[Current Packs in Stock]]*Table1[[#This Row],[Qty per Pack]]),"")</f>
        <v/>
      </c>
      <c r="N1635" s="10">
        <f>Table1[[#This Row],[Total Packs]]-(Table1[[#This Row],[Total Packs]]*0.15)</f>
        <v>0</v>
      </c>
      <c r="O1635" s="10" t="str">
        <f>IFERROR(Table1[[#This Row],[Unit Sale Price]]-(Table1[[#This Row],[Unit Sale Price]]*0.15),"")</f>
        <v/>
      </c>
      <c r="P1635" s="12" t="str">
        <f>IFERROR(Table1[[#This Row],[Unit Sale Price]]-Table1[[#This Row],[Unit Purchase Price]],"")</f>
        <v/>
      </c>
    </row>
    <row r="1636" spans="1:16" ht="16.5" x14ac:dyDescent="0.3">
      <c r="A1636" s="6">
        <f t="shared" si="25"/>
        <v>1635</v>
      </c>
      <c r="B1636" s="7"/>
      <c r="C1636" s="7"/>
      <c r="D1636" s="7"/>
      <c r="E1636" s="7"/>
      <c r="F1636" s="7"/>
      <c r="G1636" s="7"/>
      <c r="H1636" s="7"/>
      <c r="I1636" s="7"/>
      <c r="J1636" s="7"/>
      <c r="K1636" s="7"/>
      <c r="L1636" s="10">
        <f>IFERROR(Table1[[#This Row],[Pack Sale Price]]*Table1[[#This Row],[Current Packs in Stock]],"")</f>
        <v>0</v>
      </c>
      <c r="M1636" s="10" t="str">
        <f>IFERROR(Table1[[#This Row],[Total Packs]]/(Table1[[#This Row],[Current Packs in Stock]]*Table1[[#This Row],[Qty per Pack]]),"")</f>
        <v/>
      </c>
      <c r="N1636" s="10">
        <f>Table1[[#This Row],[Total Packs]]-(Table1[[#This Row],[Total Packs]]*0.15)</f>
        <v>0</v>
      </c>
      <c r="O1636" s="10" t="str">
        <f>IFERROR(Table1[[#This Row],[Unit Sale Price]]-(Table1[[#This Row],[Unit Sale Price]]*0.15),"")</f>
        <v/>
      </c>
      <c r="P1636" s="12" t="str">
        <f>IFERROR(Table1[[#This Row],[Unit Sale Price]]-Table1[[#This Row],[Unit Purchase Price]],"")</f>
        <v/>
      </c>
    </row>
    <row r="1637" spans="1:16" ht="16.5" x14ac:dyDescent="0.3">
      <c r="A1637" s="6">
        <f t="shared" si="25"/>
        <v>1636</v>
      </c>
      <c r="B1637" s="7"/>
      <c r="C1637" s="7"/>
      <c r="D1637" s="7"/>
      <c r="E1637" s="7"/>
      <c r="F1637" s="7"/>
      <c r="G1637" s="7"/>
      <c r="H1637" s="7"/>
      <c r="I1637" s="7"/>
      <c r="J1637" s="7"/>
      <c r="K1637" s="7"/>
      <c r="L1637" s="10">
        <f>IFERROR(Table1[[#This Row],[Pack Sale Price]]*Table1[[#This Row],[Current Packs in Stock]],"")</f>
        <v>0</v>
      </c>
      <c r="M1637" s="10" t="str">
        <f>IFERROR(Table1[[#This Row],[Total Packs]]/(Table1[[#This Row],[Current Packs in Stock]]*Table1[[#This Row],[Qty per Pack]]),"")</f>
        <v/>
      </c>
      <c r="N1637" s="10">
        <f>Table1[[#This Row],[Total Packs]]-(Table1[[#This Row],[Total Packs]]*0.15)</f>
        <v>0</v>
      </c>
      <c r="O1637" s="10" t="str">
        <f>IFERROR(Table1[[#This Row],[Unit Sale Price]]-(Table1[[#This Row],[Unit Sale Price]]*0.15),"")</f>
        <v/>
      </c>
      <c r="P1637" s="12" t="str">
        <f>IFERROR(Table1[[#This Row],[Unit Sale Price]]-Table1[[#This Row],[Unit Purchase Price]],"")</f>
        <v/>
      </c>
    </row>
    <row r="1638" spans="1:16" ht="16.5" x14ac:dyDescent="0.3">
      <c r="A1638" s="6">
        <f t="shared" si="25"/>
        <v>1637</v>
      </c>
      <c r="B1638" s="7"/>
      <c r="C1638" s="7"/>
      <c r="D1638" s="7"/>
      <c r="E1638" s="7"/>
      <c r="F1638" s="7"/>
      <c r="G1638" s="7"/>
      <c r="H1638" s="7"/>
      <c r="I1638" s="7"/>
      <c r="J1638" s="7"/>
      <c r="K1638" s="7"/>
      <c r="L1638" s="10">
        <f>IFERROR(Table1[[#This Row],[Pack Sale Price]]*Table1[[#This Row],[Current Packs in Stock]],"")</f>
        <v>0</v>
      </c>
      <c r="M1638" s="10" t="str">
        <f>IFERROR(Table1[[#This Row],[Total Packs]]/(Table1[[#This Row],[Current Packs in Stock]]*Table1[[#This Row],[Qty per Pack]]),"")</f>
        <v/>
      </c>
      <c r="N1638" s="10">
        <f>Table1[[#This Row],[Total Packs]]-(Table1[[#This Row],[Total Packs]]*0.15)</f>
        <v>0</v>
      </c>
      <c r="O1638" s="10" t="str">
        <f>IFERROR(Table1[[#This Row],[Unit Sale Price]]-(Table1[[#This Row],[Unit Sale Price]]*0.15),"")</f>
        <v/>
      </c>
      <c r="P1638" s="12" t="str">
        <f>IFERROR(Table1[[#This Row],[Unit Sale Price]]-Table1[[#This Row],[Unit Purchase Price]],"")</f>
        <v/>
      </c>
    </row>
    <row r="1639" spans="1:16" ht="16.5" x14ac:dyDescent="0.3">
      <c r="A1639" s="6">
        <f t="shared" si="25"/>
        <v>1638</v>
      </c>
      <c r="B1639" s="7"/>
      <c r="C1639" s="7"/>
      <c r="D1639" s="7"/>
      <c r="E1639" s="7"/>
      <c r="F1639" s="7"/>
      <c r="G1639" s="7"/>
      <c r="H1639" s="7"/>
      <c r="I1639" s="7"/>
      <c r="J1639" s="7"/>
      <c r="K1639" s="7"/>
      <c r="L1639" s="10">
        <f>IFERROR(Table1[[#This Row],[Pack Sale Price]]*Table1[[#This Row],[Current Packs in Stock]],"")</f>
        <v>0</v>
      </c>
      <c r="M1639" s="10" t="str">
        <f>IFERROR(Table1[[#This Row],[Total Packs]]/(Table1[[#This Row],[Current Packs in Stock]]*Table1[[#This Row],[Qty per Pack]]),"")</f>
        <v/>
      </c>
      <c r="N1639" s="10">
        <f>Table1[[#This Row],[Total Packs]]-(Table1[[#This Row],[Total Packs]]*0.15)</f>
        <v>0</v>
      </c>
      <c r="O1639" s="10" t="str">
        <f>IFERROR(Table1[[#This Row],[Unit Sale Price]]-(Table1[[#This Row],[Unit Sale Price]]*0.15),"")</f>
        <v/>
      </c>
      <c r="P1639" s="12" t="str">
        <f>IFERROR(Table1[[#This Row],[Unit Sale Price]]-Table1[[#This Row],[Unit Purchase Price]],"")</f>
        <v/>
      </c>
    </row>
    <row r="1640" spans="1:16" ht="16.5" x14ac:dyDescent="0.3">
      <c r="A1640" s="6">
        <f t="shared" si="25"/>
        <v>1639</v>
      </c>
      <c r="B1640" s="7"/>
      <c r="C1640" s="7"/>
      <c r="D1640" s="7"/>
      <c r="E1640" s="7"/>
      <c r="F1640" s="7"/>
      <c r="G1640" s="7"/>
      <c r="H1640" s="7"/>
      <c r="I1640" s="7"/>
      <c r="J1640" s="7"/>
      <c r="K1640" s="7"/>
      <c r="L1640" s="10">
        <f>IFERROR(Table1[[#This Row],[Pack Sale Price]]*Table1[[#This Row],[Current Packs in Stock]],"")</f>
        <v>0</v>
      </c>
      <c r="M1640" s="10" t="str">
        <f>IFERROR(Table1[[#This Row],[Total Packs]]/(Table1[[#This Row],[Current Packs in Stock]]*Table1[[#This Row],[Qty per Pack]]),"")</f>
        <v/>
      </c>
      <c r="N1640" s="10">
        <f>Table1[[#This Row],[Total Packs]]-(Table1[[#This Row],[Total Packs]]*0.15)</f>
        <v>0</v>
      </c>
      <c r="O1640" s="10" t="str">
        <f>IFERROR(Table1[[#This Row],[Unit Sale Price]]-(Table1[[#This Row],[Unit Sale Price]]*0.15),"")</f>
        <v/>
      </c>
      <c r="P1640" s="12" t="str">
        <f>IFERROR(Table1[[#This Row],[Unit Sale Price]]-Table1[[#This Row],[Unit Purchase Price]],"")</f>
        <v/>
      </c>
    </row>
    <row r="1641" spans="1:16" ht="16.5" x14ac:dyDescent="0.3">
      <c r="A1641" s="6">
        <f t="shared" si="25"/>
        <v>1640</v>
      </c>
      <c r="B1641" s="7"/>
      <c r="C1641" s="7"/>
      <c r="D1641" s="7"/>
      <c r="E1641" s="7"/>
      <c r="F1641" s="7"/>
      <c r="G1641" s="7"/>
      <c r="H1641" s="7"/>
      <c r="I1641" s="7"/>
      <c r="J1641" s="7"/>
      <c r="K1641" s="7"/>
      <c r="L1641" s="10">
        <f>IFERROR(Table1[[#This Row],[Pack Sale Price]]*Table1[[#This Row],[Current Packs in Stock]],"")</f>
        <v>0</v>
      </c>
      <c r="M1641" s="10" t="str">
        <f>IFERROR(Table1[[#This Row],[Total Packs]]/(Table1[[#This Row],[Current Packs in Stock]]*Table1[[#This Row],[Qty per Pack]]),"")</f>
        <v/>
      </c>
      <c r="N1641" s="10">
        <f>Table1[[#This Row],[Total Packs]]-(Table1[[#This Row],[Total Packs]]*0.15)</f>
        <v>0</v>
      </c>
      <c r="O1641" s="10" t="str">
        <f>IFERROR(Table1[[#This Row],[Unit Sale Price]]-(Table1[[#This Row],[Unit Sale Price]]*0.15),"")</f>
        <v/>
      </c>
      <c r="P1641" s="12" t="str">
        <f>IFERROR(Table1[[#This Row],[Unit Sale Price]]-Table1[[#This Row],[Unit Purchase Price]],"")</f>
        <v/>
      </c>
    </row>
    <row r="1642" spans="1:16" ht="16.5" x14ac:dyDescent="0.3">
      <c r="A1642" s="6">
        <f t="shared" si="25"/>
        <v>1641</v>
      </c>
      <c r="B1642" s="7"/>
      <c r="C1642" s="7"/>
      <c r="D1642" s="7"/>
      <c r="E1642" s="7"/>
      <c r="F1642" s="7"/>
      <c r="G1642" s="7"/>
      <c r="H1642" s="7"/>
      <c r="I1642" s="7"/>
      <c r="J1642" s="7"/>
      <c r="K1642" s="7"/>
      <c r="L1642" s="10">
        <f>IFERROR(Table1[[#This Row],[Pack Sale Price]]*Table1[[#This Row],[Current Packs in Stock]],"")</f>
        <v>0</v>
      </c>
      <c r="M1642" s="10" t="str">
        <f>IFERROR(Table1[[#This Row],[Total Packs]]/(Table1[[#This Row],[Current Packs in Stock]]*Table1[[#This Row],[Qty per Pack]]),"")</f>
        <v/>
      </c>
      <c r="N1642" s="10">
        <f>Table1[[#This Row],[Total Packs]]-(Table1[[#This Row],[Total Packs]]*0.15)</f>
        <v>0</v>
      </c>
      <c r="O1642" s="10" t="str">
        <f>IFERROR(Table1[[#This Row],[Unit Sale Price]]-(Table1[[#This Row],[Unit Sale Price]]*0.15),"")</f>
        <v/>
      </c>
      <c r="P1642" s="12" t="str">
        <f>IFERROR(Table1[[#This Row],[Unit Sale Price]]-Table1[[#This Row],[Unit Purchase Price]],"")</f>
        <v/>
      </c>
    </row>
    <row r="1643" spans="1:16" ht="16.5" x14ac:dyDescent="0.3">
      <c r="A1643" s="6">
        <f t="shared" si="25"/>
        <v>1642</v>
      </c>
      <c r="B1643" s="7"/>
      <c r="C1643" s="7"/>
      <c r="D1643" s="7"/>
      <c r="E1643" s="7"/>
      <c r="F1643" s="7"/>
      <c r="G1643" s="7"/>
      <c r="H1643" s="7"/>
      <c r="I1643" s="7"/>
      <c r="J1643" s="7"/>
      <c r="K1643" s="7"/>
      <c r="L1643" s="10">
        <f>IFERROR(Table1[[#This Row],[Pack Sale Price]]*Table1[[#This Row],[Current Packs in Stock]],"")</f>
        <v>0</v>
      </c>
      <c r="M1643" s="10" t="str">
        <f>IFERROR(Table1[[#This Row],[Total Packs]]/(Table1[[#This Row],[Current Packs in Stock]]*Table1[[#This Row],[Qty per Pack]]),"")</f>
        <v/>
      </c>
      <c r="N1643" s="10">
        <f>Table1[[#This Row],[Total Packs]]-(Table1[[#This Row],[Total Packs]]*0.15)</f>
        <v>0</v>
      </c>
      <c r="O1643" s="10" t="str">
        <f>IFERROR(Table1[[#This Row],[Unit Sale Price]]-(Table1[[#This Row],[Unit Sale Price]]*0.15),"")</f>
        <v/>
      </c>
      <c r="P1643" s="12" t="str">
        <f>IFERROR(Table1[[#This Row],[Unit Sale Price]]-Table1[[#This Row],[Unit Purchase Price]],"")</f>
        <v/>
      </c>
    </row>
    <row r="1644" spans="1:16" ht="16.5" x14ac:dyDescent="0.3">
      <c r="A1644" s="6">
        <f t="shared" si="25"/>
        <v>1643</v>
      </c>
      <c r="B1644" s="7"/>
      <c r="C1644" s="7"/>
      <c r="D1644" s="7"/>
      <c r="E1644" s="7"/>
      <c r="F1644" s="7"/>
      <c r="G1644" s="7"/>
      <c r="H1644" s="7"/>
      <c r="I1644" s="7"/>
      <c r="J1644" s="7"/>
      <c r="K1644" s="7"/>
      <c r="L1644" s="10">
        <f>IFERROR(Table1[[#This Row],[Pack Sale Price]]*Table1[[#This Row],[Current Packs in Stock]],"")</f>
        <v>0</v>
      </c>
      <c r="M1644" s="10" t="str">
        <f>IFERROR(Table1[[#This Row],[Total Packs]]/(Table1[[#This Row],[Current Packs in Stock]]*Table1[[#This Row],[Qty per Pack]]),"")</f>
        <v/>
      </c>
      <c r="N1644" s="10">
        <f>Table1[[#This Row],[Total Packs]]-(Table1[[#This Row],[Total Packs]]*0.15)</f>
        <v>0</v>
      </c>
      <c r="O1644" s="10" t="str">
        <f>IFERROR(Table1[[#This Row],[Unit Sale Price]]-(Table1[[#This Row],[Unit Sale Price]]*0.15),"")</f>
        <v/>
      </c>
      <c r="P1644" s="12" t="str">
        <f>IFERROR(Table1[[#This Row],[Unit Sale Price]]-Table1[[#This Row],[Unit Purchase Price]],"")</f>
        <v/>
      </c>
    </row>
    <row r="1645" spans="1:16" ht="16.5" x14ac:dyDescent="0.3">
      <c r="A1645" s="6">
        <f t="shared" si="25"/>
        <v>1644</v>
      </c>
      <c r="B1645" s="7"/>
      <c r="C1645" s="7"/>
      <c r="D1645" s="7"/>
      <c r="E1645" s="7"/>
      <c r="F1645" s="7"/>
      <c r="G1645" s="7"/>
      <c r="H1645" s="7"/>
      <c r="I1645" s="7"/>
      <c r="J1645" s="7"/>
      <c r="K1645" s="7"/>
      <c r="L1645" s="10">
        <f>IFERROR(Table1[[#This Row],[Pack Sale Price]]*Table1[[#This Row],[Current Packs in Stock]],"")</f>
        <v>0</v>
      </c>
      <c r="M1645" s="10" t="str">
        <f>IFERROR(Table1[[#This Row],[Total Packs]]/(Table1[[#This Row],[Current Packs in Stock]]*Table1[[#This Row],[Qty per Pack]]),"")</f>
        <v/>
      </c>
      <c r="N1645" s="10">
        <f>Table1[[#This Row],[Total Packs]]-(Table1[[#This Row],[Total Packs]]*0.15)</f>
        <v>0</v>
      </c>
      <c r="O1645" s="10" t="str">
        <f>IFERROR(Table1[[#This Row],[Unit Sale Price]]-(Table1[[#This Row],[Unit Sale Price]]*0.15),"")</f>
        <v/>
      </c>
      <c r="P1645" s="12" t="str">
        <f>IFERROR(Table1[[#This Row],[Unit Sale Price]]-Table1[[#This Row],[Unit Purchase Price]],"")</f>
        <v/>
      </c>
    </row>
    <row r="1646" spans="1:16" ht="16.5" x14ac:dyDescent="0.3">
      <c r="A1646" s="6">
        <f t="shared" si="25"/>
        <v>1645</v>
      </c>
      <c r="B1646" s="7"/>
      <c r="C1646" s="7"/>
      <c r="D1646" s="7"/>
      <c r="E1646" s="7"/>
      <c r="F1646" s="7"/>
      <c r="G1646" s="7"/>
      <c r="H1646" s="7"/>
      <c r="I1646" s="7"/>
      <c r="J1646" s="7"/>
      <c r="K1646" s="7"/>
      <c r="L1646" s="10">
        <f>IFERROR(Table1[[#This Row],[Pack Sale Price]]*Table1[[#This Row],[Current Packs in Stock]],"")</f>
        <v>0</v>
      </c>
      <c r="M1646" s="10" t="str">
        <f>IFERROR(Table1[[#This Row],[Total Packs]]/(Table1[[#This Row],[Current Packs in Stock]]*Table1[[#This Row],[Qty per Pack]]),"")</f>
        <v/>
      </c>
      <c r="N1646" s="10">
        <f>Table1[[#This Row],[Total Packs]]-(Table1[[#This Row],[Total Packs]]*0.15)</f>
        <v>0</v>
      </c>
      <c r="O1646" s="10" t="str">
        <f>IFERROR(Table1[[#This Row],[Unit Sale Price]]-(Table1[[#This Row],[Unit Sale Price]]*0.15),"")</f>
        <v/>
      </c>
      <c r="P1646" s="12" t="str">
        <f>IFERROR(Table1[[#This Row],[Unit Sale Price]]-Table1[[#This Row],[Unit Purchase Price]],"")</f>
        <v/>
      </c>
    </row>
    <row r="1647" spans="1:16" ht="16.5" x14ac:dyDescent="0.3">
      <c r="A1647" s="6">
        <f t="shared" si="25"/>
        <v>1646</v>
      </c>
      <c r="B1647" s="7"/>
      <c r="C1647" s="7"/>
      <c r="D1647" s="7"/>
      <c r="E1647" s="7"/>
      <c r="F1647" s="7"/>
      <c r="G1647" s="7"/>
      <c r="H1647" s="7"/>
      <c r="I1647" s="7"/>
      <c r="J1647" s="7"/>
      <c r="K1647" s="7"/>
      <c r="L1647" s="10">
        <f>IFERROR(Table1[[#This Row],[Pack Sale Price]]*Table1[[#This Row],[Current Packs in Stock]],"")</f>
        <v>0</v>
      </c>
      <c r="M1647" s="10" t="str">
        <f>IFERROR(Table1[[#This Row],[Total Packs]]/(Table1[[#This Row],[Current Packs in Stock]]*Table1[[#This Row],[Qty per Pack]]),"")</f>
        <v/>
      </c>
      <c r="N1647" s="10">
        <f>Table1[[#This Row],[Total Packs]]-(Table1[[#This Row],[Total Packs]]*0.15)</f>
        <v>0</v>
      </c>
      <c r="O1647" s="10" t="str">
        <f>IFERROR(Table1[[#This Row],[Unit Sale Price]]-(Table1[[#This Row],[Unit Sale Price]]*0.15),"")</f>
        <v/>
      </c>
      <c r="P1647" s="12" t="str">
        <f>IFERROR(Table1[[#This Row],[Unit Sale Price]]-Table1[[#This Row],[Unit Purchase Price]],"")</f>
        <v/>
      </c>
    </row>
    <row r="1648" spans="1:16" ht="16.5" x14ac:dyDescent="0.3">
      <c r="A1648" s="6">
        <f t="shared" si="25"/>
        <v>1647</v>
      </c>
      <c r="B1648" s="7"/>
      <c r="C1648" s="7"/>
      <c r="D1648" s="7"/>
      <c r="E1648" s="7"/>
      <c r="F1648" s="7"/>
      <c r="G1648" s="7"/>
      <c r="H1648" s="7"/>
      <c r="I1648" s="7"/>
      <c r="J1648" s="7"/>
      <c r="K1648" s="7"/>
      <c r="L1648" s="10">
        <f>IFERROR(Table1[[#This Row],[Pack Sale Price]]*Table1[[#This Row],[Current Packs in Stock]],"")</f>
        <v>0</v>
      </c>
      <c r="M1648" s="10" t="str">
        <f>IFERROR(Table1[[#This Row],[Total Packs]]/(Table1[[#This Row],[Current Packs in Stock]]*Table1[[#This Row],[Qty per Pack]]),"")</f>
        <v/>
      </c>
      <c r="N1648" s="10">
        <f>Table1[[#This Row],[Total Packs]]-(Table1[[#This Row],[Total Packs]]*0.15)</f>
        <v>0</v>
      </c>
      <c r="O1648" s="10" t="str">
        <f>IFERROR(Table1[[#This Row],[Unit Sale Price]]-(Table1[[#This Row],[Unit Sale Price]]*0.15),"")</f>
        <v/>
      </c>
      <c r="P1648" s="12" t="str">
        <f>IFERROR(Table1[[#This Row],[Unit Sale Price]]-Table1[[#This Row],[Unit Purchase Price]],"")</f>
        <v/>
      </c>
    </row>
    <row r="1649" spans="1:16" ht="16.5" x14ac:dyDescent="0.3">
      <c r="A1649" s="6">
        <f t="shared" si="25"/>
        <v>1648</v>
      </c>
      <c r="B1649" s="7"/>
      <c r="C1649" s="7"/>
      <c r="D1649" s="7"/>
      <c r="E1649" s="7"/>
      <c r="F1649" s="7"/>
      <c r="G1649" s="7"/>
      <c r="H1649" s="7"/>
      <c r="I1649" s="7"/>
      <c r="J1649" s="7"/>
      <c r="K1649" s="7"/>
      <c r="L1649" s="10">
        <f>IFERROR(Table1[[#This Row],[Pack Sale Price]]*Table1[[#This Row],[Current Packs in Stock]],"")</f>
        <v>0</v>
      </c>
      <c r="M1649" s="10" t="str">
        <f>IFERROR(Table1[[#This Row],[Total Packs]]/(Table1[[#This Row],[Current Packs in Stock]]*Table1[[#This Row],[Qty per Pack]]),"")</f>
        <v/>
      </c>
      <c r="N1649" s="10">
        <f>Table1[[#This Row],[Total Packs]]-(Table1[[#This Row],[Total Packs]]*0.15)</f>
        <v>0</v>
      </c>
      <c r="O1649" s="10" t="str">
        <f>IFERROR(Table1[[#This Row],[Unit Sale Price]]-(Table1[[#This Row],[Unit Sale Price]]*0.15),"")</f>
        <v/>
      </c>
      <c r="P1649" s="12" t="str">
        <f>IFERROR(Table1[[#This Row],[Unit Sale Price]]-Table1[[#This Row],[Unit Purchase Price]],"")</f>
        <v/>
      </c>
    </row>
    <row r="1650" spans="1:16" ht="16.5" x14ac:dyDescent="0.3">
      <c r="A1650" s="6">
        <f t="shared" si="25"/>
        <v>1649</v>
      </c>
      <c r="B1650" s="7"/>
      <c r="C1650" s="7"/>
      <c r="D1650" s="7"/>
      <c r="E1650" s="7"/>
      <c r="F1650" s="7"/>
      <c r="G1650" s="7"/>
      <c r="H1650" s="7"/>
      <c r="I1650" s="7"/>
      <c r="J1650" s="7"/>
      <c r="K1650" s="7"/>
      <c r="L1650" s="10">
        <f>IFERROR(Table1[[#This Row],[Pack Sale Price]]*Table1[[#This Row],[Current Packs in Stock]],"")</f>
        <v>0</v>
      </c>
      <c r="M1650" s="10" t="str">
        <f>IFERROR(Table1[[#This Row],[Total Packs]]/(Table1[[#This Row],[Current Packs in Stock]]*Table1[[#This Row],[Qty per Pack]]),"")</f>
        <v/>
      </c>
      <c r="N1650" s="10">
        <f>Table1[[#This Row],[Total Packs]]-(Table1[[#This Row],[Total Packs]]*0.15)</f>
        <v>0</v>
      </c>
      <c r="O1650" s="10" t="str">
        <f>IFERROR(Table1[[#This Row],[Unit Sale Price]]-(Table1[[#This Row],[Unit Sale Price]]*0.15),"")</f>
        <v/>
      </c>
      <c r="P1650" s="12" t="str">
        <f>IFERROR(Table1[[#This Row],[Unit Sale Price]]-Table1[[#This Row],[Unit Purchase Price]],"")</f>
        <v/>
      </c>
    </row>
    <row r="1651" spans="1:16" ht="16.5" x14ac:dyDescent="0.3">
      <c r="A1651" s="6">
        <f t="shared" si="25"/>
        <v>1650</v>
      </c>
      <c r="B1651" s="7"/>
      <c r="C1651" s="7"/>
      <c r="D1651" s="7"/>
      <c r="E1651" s="7"/>
      <c r="F1651" s="7"/>
      <c r="G1651" s="7"/>
      <c r="H1651" s="7"/>
      <c r="I1651" s="7"/>
      <c r="J1651" s="7"/>
      <c r="K1651" s="7"/>
      <c r="L1651" s="10">
        <f>IFERROR(Table1[[#This Row],[Pack Sale Price]]*Table1[[#This Row],[Current Packs in Stock]],"")</f>
        <v>0</v>
      </c>
      <c r="M1651" s="10" t="str">
        <f>IFERROR(Table1[[#This Row],[Total Packs]]/(Table1[[#This Row],[Current Packs in Stock]]*Table1[[#This Row],[Qty per Pack]]),"")</f>
        <v/>
      </c>
      <c r="N1651" s="10">
        <f>Table1[[#This Row],[Total Packs]]-(Table1[[#This Row],[Total Packs]]*0.15)</f>
        <v>0</v>
      </c>
      <c r="O1651" s="10" t="str">
        <f>IFERROR(Table1[[#This Row],[Unit Sale Price]]-(Table1[[#This Row],[Unit Sale Price]]*0.15),"")</f>
        <v/>
      </c>
      <c r="P1651" s="12" t="str">
        <f>IFERROR(Table1[[#This Row],[Unit Sale Price]]-Table1[[#This Row],[Unit Purchase Price]],"")</f>
        <v/>
      </c>
    </row>
    <row r="1652" spans="1:16" ht="16.5" x14ac:dyDescent="0.3">
      <c r="A1652" s="6">
        <f t="shared" si="25"/>
        <v>1651</v>
      </c>
      <c r="B1652" s="7"/>
      <c r="C1652" s="7"/>
      <c r="D1652" s="7"/>
      <c r="E1652" s="7"/>
      <c r="F1652" s="7"/>
      <c r="G1652" s="7"/>
      <c r="H1652" s="7"/>
      <c r="I1652" s="7"/>
      <c r="J1652" s="7"/>
      <c r="K1652" s="7"/>
      <c r="L1652" s="10">
        <f>IFERROR(Table1[[#This Row],[Pack Sale Price]]*Table1[[#This Row],[Current Packs in Stock]],"")</f>
        <v>0</v>
      </c>
      <c r="M1652" s="10" t="str">
        <f>IFERROR(Table1[[#This Row],[Total Packs]]/(Table1[[#This Row],[Current Packs in Stock]]*Table1[[#This Row],[Qty per Pack]]),"")</f>
        <v/>
      </c>
      <c r="N1652" s="10">
        <f>Table1[[#This Row],[Total Packs]]-(Table1[[#This Row],[Total Packs]]*0.15)</f>
        <v>0</v>
      </c>
      <c r="O1652" s="10" t="str">
        <f>IFERROR(Table1[[#This Row],[Unit Sale Price]]-(Table1[[#This Row],[Unit Sale Price]]*0.15),"")</f>
        <v/>
      </c>
      <c r="P1652" s="12" t="str">
        <f>IFERROR(Table1[[#This Row],[Unit Sale Price]]-Table1[[#This Row],[Unit Purchase Price]],"")</f>
        <v/>
      </c>
    </row>
    <row r="1653" spans="1:16" ht="16.5" x14ac:dyDescent="0.3">
      <c r="A1653" s="6">
        <f t="shared" si="25"/>
        <v>1652</v>
      </c>
      <c r="B1653" s="7"/>
      <c r="C1653" s="7"/>
      <c r="D1653" s="7"/>
      <c r="E1653" s="7"/>
      <c r="F1653" s="7"/>
      <c r="G1653" s="7"/>
      <c r="H1653" s="7"/>
      <c r="I1653" s="7"/>
      <c r="J1653" s="7"/>
      <c r="K1653" s="7"/>
      <c r="L1653" s="10">
        <f>IFERROR(Table1[[#This Row],[Pack Sale Price]]*Table1[[#This Row],[Current Packs in Stock]],"")</f>
        <v>0</v>
      </c>
      <c r="M1653" s="10" t="str">
        <f>IFERROR(Table1[[#This Row],[Total Packs]]/(Table1[[#This Row],[Current Packs in Stock]]*Table1[[#This Row],[Qty per Pack]]),"")</f>
        <v/>
      </c>
      <c r="N1653" s="10">
        <f>Table1[[#This Row],[Total Packs]]-(Table1[[#This Row],[Total Packs]]*0.15)</f>
        <v>0</v>
      </c>
      <c r="O1653" s="10" t="str">
        <f>IFERROR(Table1[[#This Row],[Unit Sale Price]]-(Table1[[#This Row],[Unit Sale Price]]*0.15),"")</f>
        <v/>
      </c>
      <c r="P1653" s="12" t="str">
        <f>IFERROR(Table1[[#This Row],[Unit Sale Price]]-Table1[[#This Row],[Unit Purchase Price]],"")</f>
        <v/>
      </c>
    </row>
    <row r="1654" spans="1:16" ht="16.5" x14ac:dyDescent="0.3">
      <c r="A1654" s="6">
        <f t="shared" si="25"/>
        <v>1653</v>
      </c>
      <c r="B1654" s="7"/>
      <c r="C1654" s="7"/>
      <c r="D1654" s="7"/>
      <c r="E1654" s="7"/>
      <c r="F1654" s="7"/>
      <c r="G1654" s="7"/>
      <c r="H1654" s="7"/>
      <c r="I1654" s="7"/>
      <c r="J1654" s="7"/>
      <c r="K1654" s="7"/>
      <c r="L1654" s="10">
        <f>IFERROR(Table1[[#This Row],[Pack Sale Price]]*Table1[[#This Row],[Current Packs in Stock]],"")</f>
        <v>0</v>
      </c>
      <c r="M1654" s="10" t="str">
        <f>IFERROR(Table1[[#This Row],[Total Packs]]/(Table1[[#This Row],[Current Packs in Stock]]*Table1[[#This Row],[Qty per Pack]]),"")</f>
        <v/>
      </c>
      <c r="N1654" s="10">
        <f>Table1[[#This Row],[Total Packs]]-(Table1[[#This Row],[Total Packs]]*0.15)</f>
        <v>0</v>
      </c>
      <c r="O1654" s="10" t="str">
        <f>IFERROR(Table1[[#This Row],[Unit Sale Price]]-(Table1[[#This Row],[Unit Sale Price]]*0.15),"")</f>
        <v/>
      </c>
      <c r="P1654" s="12" t="str">
        <f>IFERROR(Table1[[#This Row],[Unit Sale Price]]-Table1[[#This Row],[Unit Purchase Price]],"")</f>
        <v/>
      </c>
    </row>
    <row r="1655" spans="1:16" ht="16.5" x14ac:dyDescent="0.3">
      <c r="A1655" s="6">
        <f t="shared" si="25"/>
        <v>1654</v>
      </c>
      <c r="B1655" s="7"/>
      <c r="C1655" s="7"/>
      <c r="D1655" s="7"/>
      <c r="E1655" s="7"/>
      <c r="F1655" s="7"/>
      <c r="G1655" s="7"/>
      <c r="H1655" s="7"/>
      <c r="I1655" s="7"/>
      <c r="J1655" s="7"/>
      <c r="K1655" s="7"/>
      <c r="L1655" s="10">
        <f>IFERROR(Table1[[#This Row],[Pack Sale Price]]*Table1[[#This Row],[Current Packs in Stock]],"")</f>
        <v>0</v>
      </c>
      <c r="M1655" s="10" t="str">
        <f>IFERROR(Table1[[#This Row],[Total Packs]]/(Table1[[#This Row],[Current Packs in Stock]]*Table1[[#This Row],[Qty per Pack]]),"")</f>
        <v/>
      </c>
      <c r="N1655" s="10">
        <f>Table1[[#This Row],[Total Packs]]-(Table1[[#This Row],[Total Packs]]*0.15)</f>
        <v>0</v>
      </c>
      <c r="O1655" s="10" t="str">
        <f>IFERROR(Table1[[#This Row],[Unit Sale Price]]-(Table1[[#This Row],[Unit Sale Price]]*0.15),"")</f>
        <v/>
      </c>
      <c r="P1655" s="12" t="str">
        <f>IFERROR(Table1[[#This Row],[Unit Sale Price]]-Table1[[#This Row],[Unit Purchase Price]],"")</f>
        <v/>
      </c>
    </row>
    <row r="1656" spans="1:16" ht="16.5" x14ac:dyDescent="0.3">
      <c r="A1656" s="6">
        <f t="shared" si="25"/>
        <v>1655</v>
      </c>
      <c r="B1656" s="7"/>
      <c r="C1656" s="7"/>
      <c r="D1656" s="7"/>
      <c r="E1656" s="7"/>
      <c r="F1656" s="7"/>
      <c r="G1656" s="7"/>
      <c r="H1656" s="7"/>
      <c r="I1656" s="7"/>
      <c r="J1656" s="7"/>
      <c r="K1656" s="7"/>
      <c r="L1656" s="10">
        <f>IFERROR(Table1[[#This Row],[Pack Sale Price]]*Table1[[#This Row],[Current Packs in Stock]],"")</f>
        <v>0</v>
      </c>
      <c r="M1656" s="10" t="str">
        <f>IFERROR(Table1[[#This Row],[Total Packs]]/(Table1[[#This Row],[Current Packs in Stock]]*Table1[[#This Row],[Qty per Pack]]),"")</f>
        <v/>
      </c>
      <c r="N1656" s="10">
        <f>Table1[[#This Row],[Total Packs]]-(Table1[[#This Row],[Total Packs]]*0.15)</f>
        <v>0</v>
      </c>
      <c r="O1656" s="10" t="str">
        <f>IFERROR(Table1[[#This Row],[Unit Sale Price]]-(Table1[[#This Row],[Unit Sale Price]]*0.15),"")</f>
        <v/>
      </c>
      <c r="P1656" s="12" t="str">
        <f>IFERROR(Table1[[#This Row],[Unit Sale Price]]-Table1[[#This Row],[Unit Purchase Price]],"")</f>
        <v/>
      </c>
    </row>
    <row r="1657" spans="1:16" ht="16.5" x14ac:dyDescent="0.3">
      <c r="A1657" s="6">
        <f t="shared" si="25"/>
        <v>1656</v>
      </c>
      <c r="B1657" s="7"/>
      <c r="C1657" s="7"/>
      <c r="D1657" s="7"/>
      <c r="E1657" s="7"/>
      <c r="F1657" s="7"/>
      <c r="G1657" s="7"/>
      <c r="H1657" s="7"/>
      <c r="I1657" s="7"/>
      <c r="J1657" s="7"/>
      <c r="K1657" s="7"/>
      <c r="L1657" s="10">
        <f>IFERROR(Table1[[#This Row],[Pack Sale Price]]*Table1[[#This Row],[Current Packs in Stock]],"")</f>
        <v>0</v>
      </c>
      <c r="M1657" s="10" t="str">
        <f>IFERROR(Table1[[#This Row],[Total Packs]]/(Table1[[#This Row],[Current Packs in Stock]]*Table1[[#This Row],[Qty per Pack]]),"")</f>
        <v/>
      </c>
      <c r="N1657" s="10">
        <f>Table1[[#This Row],[Total Packs]]-(Table1[[#This Row],[Total Packs]]*0.15)</f>
        <v>0</v>
      </c>
      <c r="O1657" s="10" t="str">
        <f>IFERROR(Table1[[#This Row],[Unit Sale Price]]-(Table1[[#This Row],[Unit Sale Price]]*0.15),"")</f>
        <v/>
      </c>
      <c r="P1657" s="12" t="str">
        <f>IFERROR(Table1[[#This Row],[Unit Sale Price]]-Table1[[#This Row],[Unit Purchase Price]],"")</f>
        <v/>
      </c>
    </row>
    <row r="1658" spans="1:16" ht="16.5" x14ac:dyDescent="0.3">
      <c r="A1658" s="6">
        <f t="shared" si="25"/>
        <v>1657</v>
      </c>
      <c r="B1658" s="7"/>
      <c r="C1658" s="7"/>
      <c r="D1658" s="7"/>
      <c r="E1658" s="7"/>
      <c r="F1658" s="7"/>
      <c r="G1658" s="7"/>
      <c r="H1658" s="7"/>
      <c r="I1658" s="7"/>
      <c r="J1658" s="7"/>
      <c r="K1658" s="7"/>
      <c r="L1658" s="10">
        <f>IFERROR(Table1[[#This Row],[Pack Sale Price]]*Table1[[#This Row],[Current Packs in Stock]],"")</f>
        <v>0</v>
      </c>
      <c r="M1658" s="10" t="str">
        <f>IFERROR(Table1[[#This Row],[Total Packs]]/(Table1[[#This Row],[Current Packs in Stock]]*Table1[[#This Row],[Qty per Pack]]),"")</f>
        <v/>
      </c>
      <c r="N1658" s="10">
        <f>Table1[[#This Row],[Total Packs]]-(Table1[[#This Row],[Total Packs]]*0.15)</f>
        <v>0</v>
      </c>
      <c r="O1658" s="10" t="str">
        <f>IFERROR(Table1[[#This Row],[Unit Sale Price]]-(Table1[[#This Row],[Unit Sale Price]]*0.15),"")</f>
        <v/>
      </c>
      <c r="P1658" s="12" t="str">
        <f>IFERROR(Table1[[#This Row],[Unit Sale Price]]-Table1[[#This Row],[Unit Purchase Price]],"")</f>
        <v/>
      </c>
    </row>
    <row r="1659" spans="1:16" ht="16.5" x14ac:dyDescent="0.3">
      <c r="A1659" s="6">
        <f t="shared" si="25"/>
        <v>1658</v>
      </c>
      <c r="B1659" s="7"/>
      <c r="C1659" s="7"/>
      <c r="D1659" s="7"/>
      <c r="E1659" s="7"/>
      <c r="F1659" s="7"/>
      <c r="G1659" s="7"/>
      <c r="H1659" s="7"/>
      <c r="I1659" s="7"/>
      <c r="J1659" s="7"/>
      <c r="K1659" s="7"/>
      <c r="L1659" s="10">
        <f>IFERROR(Table1[[#This Row],[Pack Sale Price]]*Table1[[#This Row],[Current Packs in Stock]],"")</f>
        <v>0</v>
      </c>
      <c r="M1659" s="10" t="str">
        <f>IFERROR(Table1[[#This Row],[Total Packs]]/(Table1[[#This Row],[Current Packs in Stock]]*Table1[[#This Row],[Qty per Pack]]),"")</f>
        <v/>
      </c>
      <c r="N1659" s="10">
        <f>Table1[[#This Row],[Total Packs]]-(Table1[[#This Row],[Total Packs]]*0.15)</f>
        <v>0</v>
      </c>
      <c r="O1659" s="10" t="str">
        <f>IFERROR(Table1[[#This Row],[Unit Sale Price]]-(Table1[[#This Row],[Unit Sale Price]]*0.15),"")</f>
        <v/>
      </c>
      <c r="P1659" s="12" t="str">
        <f>IFERROR(Table1[[#This Row],[Unit Sale Price]]-Table1[[#This Row],[Unit Purchase Price]],"")</f>
        <v/>
      </c>
    </row>
    <row r="1660" spans="1:16" ht="16.5" x14ac:dyDescent="0.3">
      <c r="A1660" s="6">
        <f t="shared" si="25"/>
        <v>1659</v>
      </c>
      <c r="B1660" s="7"/>
      <c r="C1660" s="7"/>
      <c r="D1660" s="7"/>
      <c r="E1660" s="7"/>
      <c r="F1660" s="7"/>
      <c r="G1660" s="7"/>
      <c r="H1660" s="7"/>
      <c r="I1660" s="7"/>
      <c r="J1660" s="7"/>
      <c r="K1660" s="7"/>
      <c r="L1660" s="10">
        <f>IFERROR(Table1[[#This Row],[Pack Sale Price]]*Table1[[#This Row],[Current Packs in Stock]],"")</f>
        <v>0</v>
      </c>
      <c r="M1660" s="10" t="str">
        <f>IFERROR(Table1[[#This Row],[Total Packs]]/(Table1[[#This Row],[Current Packs in Stock]]*Table1[[#This Row],[Qty per Pack]]),"")</f>
        <v/>
      </c>
      <c r="N1660" s="10">
        <f>Table1[[#This Row],[Total Packs]]-(Table1[[#This Row],[Total Packs]]*0.15)</f>
        <v>0</v>
      </c>
      <c r="O1660" s="10" t="str">
        <f>IFERROR(Table1[[#This Row],[Unit Sale Price]]-(Table1[[#This Row],[Unit Sale Price]]*0.15),"")</f>
        <v/>
      </c>
      <c r="P1660" s="12" t="str">
        <f>IFERROR(Table1[[#This Row],[Unit Sale Price]]-Table1[[#This Row],[Unit Purchase Price]],"")</f>
        <v/>
      </c>
    </row>
    <row r="1661" spans="1:16" ht="16.5" x14ac:dyDescent="0.3">
      <c r="A1661" s="6">
        <f t="shared" si="25"/>
        <v>1660</v>
      </c>
      <c r="B1661" s="7"/>
      <c r="C1661" s="7"/>
      <c r="D1661" s="7"/>
      <c r="E1661" s="7"/>
      <c r="F1661" s="7"/>
      <c r="G1661" s="7"/>
      <c r="H1661" s="7"/>
      <c r="I1661" s="7"/>
      <c r="J1661" s="7"/>
      <c r="K1661" s="7"/>
      <c r="L1661" s="10">
        <f>IFERROR(Table1[[#This Row],[Pack Sale Price]]*Table1[[#This Row],[Current Packs in Stock]],"")</f>
        <v>0</v>
      </c>
      <c r="M1661" s="10" t="str">
        <f>IFERROR(Table1[[#This Row],[Total Packs]]/(Table1[[#This Row],[Current Packs in Stock]]*Table1[[#This Row],[Qty per Pack]]),"")</f>
        <v/>
      </c>
      <c r="N1661" s="10">
        <f>Table1[[#This Row],[Total Packs]]-(Table1[[#This Row],[Total Packs]]*0.15)</f>
        <v>0</v>
      </c>
      <c r="O1661" s="10" t="str">
        <f>IFERROR(Table1[[#This Row],[Unit Sale Price]]-(Table1[[#This Row],[Unit Sale Price]]*0.15),"")</f>
        <v/>
      </c>
      <c r="P1661" s="12" t="str">
        <f>IFERROR(Table1[[#This Row],[Unit Sale Price]]-Table1[[#This Row],[Unit Purchase Price]],"")</f>
        <v/>
      </c>
    </row>
    <row r="1662" spans="1:16" ht="16.5" x14ac:dyDescent="0.3">
      <c r="A1662" s="6">
        <f t="shared" si="25"/>
        <v>1661</v>
      </c>
      <c r="B1662" s="7"/>
      <c r="C1662" s="7"/>
      <c r="D1662" s="7"/>
      <c r="E1662" s="7"/>
      <c r="F1662" s="7"/>
      <c r="G1662" s="7"/>
      <c r="H1662" s="7"/>
      <c r="I1662" s="7"/>
      <c r="J1662" s="7"/>
      <c r="K1662" s="7"/>
      <c r="L1662" s="10">
        <f>IFERROR(Table1[[#This Row],[Pack Sale Price]]*Table1[[#This Row],[Current Packs in Stock]],"")</f>
        <v>0</v>
      </c>
      <c r="M1662" s="10" t="str">
        <f>IFERROR(Table1[[#This Row],[Total Packs]]/(Table1[[#This Row],[Current Packs in Stock]]*Table1[[#This Row],[Qty per Pack]]),"")</f>
        <v/>
      </c>
      <c r="N1662" s="10">
        <f>Table1[[#This Row],[Total Packs]]-(Table1[[#This Row],[Total Packs]]*0.15)</f>
        <v>0</v>
      </c>
      <c r="O1662" s="10" t="str">
        <f>IFERROR(Table1[[#This Row],[Unit Sale Price]]-(Table1[[#This Row],[Unit Sale Price]]*0.15),"")</f>
        <v/>
      </c>
      <c r="P1662" s="12" t="str">
        <f>IFERROR(Table1[[#This Row],[Unit Sale Price]]-Table1[[#This Row],[Unit Purchase Price]],"")</f>
        <v/>
      </c>
    </row>
    <row r="1663" spans="1:16" ht="16.5" x14ac:dyDescent="0.3">
      <c r="A1663" s="6">
        <f t="shared" si="25"/>
        <v>1662</v>
      </c>
      <c r="B1663" s="7"/>
      <c r="C1663" s="7"/>
      <c r="D1663" s="7"/>
      <c r="E1663" s="7"/>
      <c r="F1663" s="7"/>
      <c r="G1663" s="7"/>
      <c r="H1663" s="7"/>
      <c r="I1663" s="7"/>
      <c r="J1663" s="7"/>
      <c r="K1663" s="7"/>
      <c r="L1663" s="10">
        <f>IFERROR(Table1[[#This Row],[Pack Sale Price]]*Table1[[#This Row],[Current Packs in Stock]],"")</f>
        <v>0</v>
      </c>
      <c r="M1663" s="10" t="str">
        <f>IFERROR(Table1[[#This Row],[Total Packs]]/(Table1[[#This Row],[Current Packs in Stock]]*Table1[[#This Row],[Qty per Pack]]),"")</f>
        <v/>
      </c>
      <c r="N1663" s="10">
        <f>Table1[[#This Row],[Total Packs]]-(Table1[[#This Row],[Total Packs]]*0.15)</f>
        <v>0</v>
      </c>
      <c r="O1663" s="10" t="str">
        <f>IFERROR(Table1[[#This Row],[Unit Sale Price]]-(Table1[[#This Row],[Unit Sale Price]]*0.15),"")</f>
        <v/>
      </c>
      <c r="P1663" s="12" t="str">
        <f>IFERROR(Table1[[#This Row],[Unit Sale Price]]-Table1[[#This Row],[Unit Purchase Price]],"")</f>
        <v/>
      </c>
    </row>
    <row r="1664" spans="1:16" ht="16.5" x14ac:dyDescent="0.3">
      <c r="A1664" s="6">
        <f t="shared" si="25"/>
        <v>1663</v>
      </c>
      <c r="B1664" s="7"/>
      <c r="C1664" s="7"/>
      <c r="D1664" s="7"/>
      <c r="E1664" s="7"/>
      <c r="F1664" s="7"/>
      <c r="G1664" s="7"/>
      <c r="H1664" s="7"/>
      <c r="I1664" s="7"/>
      <c r="J1664" s="7"/>
      <c r="K1664" s="7"/>
      <c r="L1664" s="10">
        <f>IFERROR(Table1[[#This Row],[Pack Sale Price]]*Table1[[#This Row],[Current Packs in Stock]],"")</f>
        <v>0</v>
      </c>
      <c r="M1664" s="10" t="str">
        <f>IFERROR(Table1[[#This Row],[Total Packs]]/(Table1[[#This Row],[Current Packs in Stock]]*Table1[[#This Row],[Qty per Pack]]),"")</f>
        <v/>
      </c>
      <c r="N1664" s="10">
        <f>Table1[[#This Row],[Total Packs]]-(Table1[[#This Row],[Total Packs]]*0.15)</f>
        <v>0</v>
      </c>
      <c r="O1664" s="10" t="str">
        <f>IFERROR(Table1[[#This Row],[Unit Sale Price]]-(Table1[[#This Row],[Unit Sale Price]]*0.15),"")</f>
        <v/>
      </c>
      <c r="P1664" s="12" t="str">
        <f>IFERROR(Table1[[#This Row],[Unit Sale Price]]-Table1[[#This Row],[Unit Purchase Price]],"")</f>
        <v/>
      </c>
    </row>
    <row r="1665" spans="1:16" ht="16.5" x14ac:dyDescent="0.3">
      <c r="A1665" s="6">
        <f t="shared" si="25"/>
        <v>1664</v>
      </c>
      <c r="B1665" s="7"/>
      <c r="C1665" s="7"/>
      <c r="D1665" s="7"/>
      <c r="E1665" s="7"/>
      <c r="F1665" s="7"/>
      <c r="G1665" s="7"/>
      <c r="H1665" s="7"/>
      <c r="I1665" s="7"/>
      <c r="J1665" s="7"/>
      <c r="K1665" s="7"/>
      <c r="L1665" s="10">
        <f>IFERROR(Table1[[#This Row],[Pack Sale Price]]*Table1[[#This Row],[Current Packs in Stock]],"")</f>
        <v>0</v>
      </c>
      <c r="M1665" s="10" t="str">
        <f>IFERROR(Table1[[#This Row],[Total Packs]]/(Table1[[#This Row],[Current Packs in Stock]]*Table1[[#This Row],[Qty per Pack]]),"")</f>
        <v/>
      </c>
      <c r="N1665" s="10">
        <f>Table1[[#This Row],[Total Packs]]-(Table1[[#This Row],[Total Packs]]*0.15)</f>
        <v>0</v>
      </c>
      <c r="O1665" s="10" t="str">
        <f>IFERROR(Table1[[#This Row],[Unit Sale Price]]-(Table1[[#This Row],[Unit Sale Price]]*0.15),"")</f>
        <v/>
      </c>
      <c r="P1665" s="12" t="str">
        <f>IFERROR(Table1[[#This Row],[Unit Sale Price]]-Table1[[#This Row],[Unit Purchase Price]],"")</f>
        <v/>
      </c>
    </row>
    <row r="1666" spans="1:16" ht="16.5" x14ac:dyDescent="0.3">
      <c r="A1666" s="6">
        <f t="shared" si="25"/>
        <v>1665</v>
      </c>
      <c r="B1666" s="7"/>
      <c r="C1666" s="7"/>
      <c r="D1666" s="7"/>
      <c r="E1666" s="7"/>
      <c r="F1666" s="7"/>
      <c r="G1666" s="7"/>
      <c r="H1666" s="7"/>
      <c r="I1666" s="7"/>
      <c r="J1666" s="7"/>
      <c r="K1666" s="7"/>
      <c r="L1666" s="10">
        <f>IFERROR(Table1[[#This Row],[Pack Sale Price]]*Table1[[#This Row],[Current Packs in Stock]],"")</f>
        <v>0</v>
      </c>
      <c r="M1666" s="10" t="str">
        <f>IFERROR(Table1[[#This Row],[Total Packs]]/(Table1[[#This Row],[Current Packs in Stock]]*Table1[[#This Row],[Qty per Pack]]),"")</f>
        <v/>
      </c>
      <c r="N1666" s="10">
        <f>Table1[[#This Row],[Total Packs]]-(Table1[[#This Row],[Total Packs]]*0.15)</f>
        <v>0</v>
      </c>
      <c r="O1666" s="10" t="str">
        <f>IFERROR(Table1[[#This Row],[Unit Sale Price]]-(Table1[[#This Row],[Unit Sale Price]]*0.15),"")</f>
        <v/>
      </c>
      <c r="P1666" s="12" t="str">
        <f>IFERROR(Table1[[#This Row],[Unit Sale Price]]-Table1[[#This Row],[Unit Purchase Price]],"")</f>
        <v/>
      </c>
    </row>
    <row r="1667" spans="1:16" ht="16.5" x14ac:dyDescent="0.3">
      <c r="A1667" s="6">
        <f t="shared" si="25"/>
        <v>1666</v>
      </c>
      <c r="B1667" s="7"/>
      <c r="C1667" s="7"/>
      <c r="D1667" s="7"/>
      <c r="E1667" s="7"/>
      <c r="F1667" s="7"/>
      <c r="G1667" s="7"/>
      <c r="H1667" s="7"/>
      <c r="I1667" s="7"/>
      <c r="J1667" s="7"/>
      <c r="K1667" s="7"/>
      <c r="L1667" s="10">
        <f>IFERROR(Table1[[#This Row],[Pack Sale Price]]*Table1[[#This Row],[Current Packs in Stock]],"")</f>
        <v>0</v>
      </c>
      <c r="M1667" s="10" t="str">
        <f>IFERROR(Table1[[#This Row],[Total Packs]]/(Table1[[#This Row],[Current Packs in Stock]]*Table1[[#This Row],[Qty per Pack]]),"")</f>
        <v/>
      </c>
      <c r="N1667" s="10">
        <f>Table1[[#This Row],[Total Packs]]-(Table1[[#This Row],[Total Packs]]*0.15)</f>
        <v>0</v>
      </c>
      <c r="O1667" s="10" t="str">
        <f>IFERROR(Table1[[#This Row],[Unit Sale Price]]-(Table1[[#This Row],[Unit Sale Price]]*0.15),"")</f>
        <v/>
      </c>
      <c r="P1667" s="12" t="str">
        <f>IFERROR(Table1[[#This Row],[Unit Sale Price]]-Table1[[#This Row],[Unit Purchase Price]],"")</f>
        <v/>
      </c>
    </row>
    <row r="1668" spans="1:16" ht="16.5" x14ac:dyDescent="0.3">
      <c r="A1668" s="6">
        <f t="shared" ref="A1668:A1731" si="26">A1667+1</f>
        <v>1667</v>
      </c>
      <c r="B1668" s="7"/>
      <c r="C1668" s="7"/>
      <c r="D1668" s="7"/>
      <c r="E1668" s="7"/>
      <c r="F1668" s="7"/>
      <c r="G1668" s="7"/>
      <c r="H1668" s="7"/>
      <c r="I1668" s="7"/>
      <c r="J1668" s="7"/>
      <c r="K1668" s="7"/>
      <c r="L1668" s="10">
        <f>IFERROR(Table1[[#This Row],[Pack Sale Price]]*Table1[[#This Row],[Current Packs in Stock]],"")</f>
        <v>0</v>
      </c>
      <c r="M1668" s="10" t="str">
        <f>IFERROR(Table1[[#This Row],[Total Packs]]/(Table1[[#This Row],[Current Packs in Stock]]*Table1[[#This Row],[Qty per Pack]]),"")</f>
        <v/>
      </c>
      <c r="N1668" s="10">
        <f>Table1[[#This Row],[Total Packs]]-(Table1[[#This Row],[Total Packs]]*0.15)</f>
        <v>0</v>
      </c>
      <c r="O1668" s="10" t="str">
        <f>IFERROR(Table1[[#This Row],[Unit Sale Price]]-(Table1[[#This Row],[Unit Sale Price]]*0.15),"")</f>
        <v/>
      </c>
      <c r="P1668" s="12" t="str">
        <f>IFERROR(Table1[[#This Row],[Unit Sale Price]]-Table1[[#This Row],[Unit Purchase Price]],"")</f>
        <v/>
      </c>
    </row>
    <row r="1669" spans="1:16" ht="16.5" x14ac:dyDescent="0.3">
      <c r="A1669" s="6">
        <f t="shared" si="26"/>
        <v>1668</v>
      </c>
      <c r="B1669" s="7"/>
      <c r="C1669" s="7"/>
      <c r="D1669" s="7"/>
      <c r="E1669" s="7"/>
      <c r="F1669" s="7"/>
      <c r="G1669" s="7"/>
      <c r="H1669" s="7"/>
      <c r="I1669" s="7"/>
      <c r="J1669" s="7"/>
      <c r="K1669" s="7"/>
      <c r="L1669" s="10">
        <f>IFERROR(Table1[[#This Row],[Pack Sale Price]]*Table1[[#This Row],[Current Packs in Stock]],"")</f>
        <v>0</v>
      </c>
      <c r="M1669" s="10" t="str">
        <f>IFERROR(Table1[[#This Row],[Total Packs]]/(Table1[[#This Row],[Current Packs in Stock]]*Table1[[#This Row],[Qty per Pack]]),"")</f>
        <v/>
      </c>
      <c r="N1669" s="10">
        <f>Table1[[#This Row],[Total Packs]]-(Table1[[#This Row],[Total Packs]]*0.15)</f>
        <v>0</v>
      </c>
      <c r="O1669" s="10" t="str">
        <f>IFERROR(Table1[[#This Row],[Unit Sale Price]]-(Table1[[#This Row],[Unit Sale Price]]*0.15),"")</f>
        <v/>
      </c>
      <c r="P1669" s="12" t="str">
        <f>IFERROR(Table1[[#This Row],[Unit Sale Price]]-Table1[[#This Row],[Unit Purchase Price]],"")</f>
        <v/>
      </c>
    </row>
    <row r="1670" spans="1:16" ht="16.5" x14ac:dyDescent="0.3">
      <c r="A1670" s="6">
        <f t="shared" si="26"/>
        <v>1669</v>
      </c>
      <c r="B1670" s="7"/>
      <c r="C1670" s="7"/>
      <c r="D1670" s="7"/>
      <c r="E1670" s="7"/>
      <c r="F1670" s="7"/>
      <c r="G1670" s="7"/>
      <c r="H1670" s="7"/>
      <c r="I1670" s="7"/>
      <c r="J1670" s="7"/>
      <c r="K1670" s="7"/>
      <c r="L1670" s="10">
        <f>IFERROR(Table1[[#This Row],[Pack Sale Price]]*Table1[[#This Row],[Current Packs in Stock]],"")</f>
        <v>0</v>
      </c>
      <c r="M1670" s="10" t="str">
        <f>IFERROR(Table1[[#This Row],[Total Packs]]/(Table1[[#This Row],[Current Packs in Stock]]*Table1[[#This Row],[Qty per Pack]]),"")</f>
        <v/>
      </c>
      <c r="N1670" s="10">
        <f>Table1[[#This Row],[Total Packs]]-(Table1[[#This Row],[Total Packs]]*0.15)</f>
        <v>0</v>
      </c>
      <c r="O1670" s="10" t="str">
        <f>IFERROR(Table1[[#This Row],[Unit Sale Price]]-(Table1[[#This Row],[Unit Sale Price]]*0.15),"")</f>
        <v/>
      </c>
      <c r="P1670" s="12" t="str">
        <f>IFERROR(Table1[[#This Row],[Unit Sale Price]]-Table1[[#This Row],[Unit Purchase Price]],"")</f>
        <v/>
      </c>
    </row>
    <row r="1671" spans="1:16" ht="16.5" x14ac:dyDescent="0.3">
      <c r="A1671" s="6">
        <f t="shared" si="26"/>
        <v>1670</v>
      </c>
      <c r="B1671" s="7"/>
      <c r="C1671" s="7"/>
      <c r="D1671" s="7"/>
      <c r="E1671" s="7"/>
      <c r="F1671" s="7"/>
      <c r="G1671" s="7"/>
      <c r="H1671" s="7"/>
      <c r="I1671" s="7"/>
      <c r="J1671" s="7"/>
      <c r="K1671" s="7"/>
      <c r="L1671" s="10">
        <f>IFERROR(Table1[[#This Row],[Pack Sale Price]]*Table1[[#This Row],[Current Packs in Stock]],"")</f>
        <v>0</v>
      </c>
      <c r="M1671" s="10" t="str">
        <f>IFERROR(Table1[[#This Row],[Total Packs]]/(Table1[[#This Row],[Current Packs in Stock]]*Table1[[#This Row],[Qty per Pack]]),"")</f>
        <v/>
      </c>
      <c r="N1671" s="10">
        <f>Table1[[#This Row],[Total Packs]]-(Table1[[#This Row],[Total Packs]]*0.15)</f>
        <v>0</v>
      </c>
      <c r="O1671" s="10" t="str">
        <f>IFERROR(Table1[[#This Row],[Unit Sale Price]]-(Table1[[#This Row],[Unit Sale Price]]*0.15),"")</f>
        <v/>
      </c>
      <c r="P1671" s="12" t="str">
        <f>IFERROR(Table1[[#This Row],[Unit Sale Price]]-Table1[[#This Row],[Unit Purchase Price]],"")</f>
        <v/>
      </c>
    </row>
    <row r="1672" spans="1:16" ht="16.5" x14ac:dyDescent="0.3">
      <c r="A1672" s="6">
        <f t="shared" si="26"/>
        <v>1671</v>
      </c>
      <c r="B1672" s="7"/>
      <c r="C1672" s="7"/>
      <c r="D1672" s="7"/>
      <c r="E1672" s="7"/>
      <c r="F1672" s="7"/>
      <c r="G1672" s="7"/>
      <c r="H1672" s="7"/>
      <c r="I1672" s="7"/>
      <c r="J1672" s="7"/>
      <c r="K1672" s="7"/>
      <c r="L1672" s="10">
        <f>IFERROR(Table1[[#This Row],[Pack Sale Price]]*Table1[[#This Row],[Current Packs in Stock]],"")</f>
        <v>0</v>
      </c>
      <c r="M1672" s="10" t="str">
        <f>IFERROR(Table1[[#This Row],[Total Packs]]/(Table1[[#This Row],[Current Packs in Stock]]*Table1[[#This Row],[Qty per Pack]]),"")</f>
        <v/>
      </c>
      <c r="N1672" s="10">
        <f>Table1[[#This Row],[Total Packs]]-(Table1[[#This Row],[Total Packs]]*0.15)</f>
        <v>0</v>
      </c>
      <c r="O1672" s="10" t="str">
        <f>IFERROR(Table1[[#This Row],[Unit Sale Price]]-(Table1[[#This Row],[Unit Sale Price]]*0.15),"")</f>
        <v/>
      </c>
      <c r="P1672" s="12" t="str">
        <f>IFERROR(Table1[[#This Row],[Unit Sale Price]]-Table1[[#This Row],[Unit Purchase Price]],"")</f>
        <v/>
      </c>
    </row>
    <row r="1673" spans="1:16" ht="16.5" x14ac:dyDescent="0.3">
      <c r="A1673" s="6">
        <f t="shared" si="26"/>
        <v>1672</v>
      </c>
      <c r="B1673" s="7"/>
      <c r="C1673" s="7"/>
      <c r="D1673" s="7"/>
      <c r="E1673" s="7"/>
      <c r="F1673" s="7"/>
      <c r="G1673" s="7"/>
      <c r="H1673" s="7"/>
      <c r="I1673" s="7"/>
      <c r="J1673" s="7"/>
      <c r="K1673" s="7"/>
      <c r="L1673" s="10">
        <f>IFERROR(Table1[[#This Row],[Pack Sale Price]]*Table1[[#This Row],[Current Packs in Stock]],"")</f>
        <v>0</v>
      </c>
      <c r="M1673" s="10" t="str">
        <f>IFERROR(Table1[[#This Row],[Total Packs]]/(Table1[[#This Row],[Current Packs in Stock]]*Table1[[#This Row],[Qty per Pack]]),"")</f>
        <v/>
      </c>
      <c r="N1673" s="10">
        <f>Table1[[#This Row],[Total Packs]]-(Table1[[#This Row],[Total Packs]]*0.15)</f>
        <v>0</v>
      </c>
      <c r="O1673" s="10" t="str">
        <f>IFERROR(Table1[[#This Row],[Unit Sale Price]]-(Table1[[#This Row],[Unit Sale Price]]*0.15),"")</f>
        <v/>
      </c>
      <c r="P1673" s="12" t="str">
        <f>IFERROR(Table1[[#This Row],[Unit Sale Price]]-Table1[[#This Row],[Unit Purchase Price]],"")</f>
        <v/>
      </c>
    </row>
    <row r="1674" spans="1:16" ht="16.5" x14ac:dyDescent="0.3">
      <c r="A1674" s="6">
        <f t="shared" si="26"/>
        <v>1673</v>
      </c>
      <c r="B1674" s="7"/>
      <c r="C1674" s="7"/>
      <c r="D1674" s="7"/>
      <c r="E1674" s="7"/>
      <c r="F1674" s="7"/>
      <c r="G1674" s="7"/>
      <c r="H1674" s="7"/>
      <c r="I1674" s="7"/>
      <c r="J1674" s="7"/>
      <c r="K1674" s="7"/>
      <c r="L1674" s="10">
        <f>IFERROR(Table1[[#This Row],[Pack Sale Price]]*Table1[[#This Row],[Current Packs in Stock]],"")</f>
        <v>0</v>
      </c>
      <c r="M1674" s="10" t="str">
        <f>IFERROR(Table1[[#This Row],[Total Packs]]/(Table1[[#This Row],[Current Packs in Stock]]*Table1[[#This Row],[Qty per Pack]]),"")</f>
        <v/>
      </c>
      <c r="N1674" s="10">
        <f>Table1[[#This Row],[Total Packs]]-(Table1[[#This Row],[Total Packs]]*0.15)</f>
        <v>0</v>
      </c>
      <c r="O1674" s="10" t="str">
        <f>IFERROR(Table1[[#This Row],[Unit Sale Price]]-(Table1[[#This Row],[Unit Sale Price]]*0.15),"")</f>
        <v/>
      </c>
      <c r="P1674" s="12" t="str">
        <f>IFERROR(Table1[[#This Row],[Unit Sale Price]]-Table1[[#This Row],[Unit Purchase Price]],"")</f>
        <v/>
      </c>
    </row>
    <row r="1675" spans="1:16" ht="16.5" x14ac:dyDescent="0.3">
      <c r="A1675" s="6">
        <f t="shared" si="26"/>
        <v>1674</v>
      </c>
      <c r="B1675" s="7"/>
      <c r="C1675" s="7"/>
      <c r="D1675" s="7"/>
      <c r="E1675" s="7"/>
      <c r="F1675" s="7"/>
      <c r="G1675" s="7"/>
      <c r="H1675" s="7"/>
      <c r="I1675" s="7"/>
      <c r="J1675" s="7"/>
      <c r="K1675" s="7"/>
      <c r="L1675" s="10">
        <f>IFERROR(Table1[[#This Row],[Pack Sale Price]]*Table1[[#This Row],[Current Packs in Stock]],"")</f>
        <v>0</v>
      </c>
      <c r="M1675" s="10" t="str">
        <f>IFERROR(Table1[[#This Row],[Total Packs]]/(Table1[[#This Row],[Current Packs in Stock]]*Table1[[#This Row],[Qty per Pack]]),"")</f>
        <v/>
      </c>
      <c r="N1675" s="10">
        <f>Table1[[#This Row],[Total Packs]]-(Table1[[#This Row],[Total Packs]]*0.15)</f>
        <v>0</v>
      </c>
      <c r="O1675" s="10" t="str">
        <f>IFERROR(Table1[[#This Row],[Unit Sale Price]]-(Table1[[#This Row],[Unit Sale Price]]*0.15),"")</f>
        <v/>
      </c>
      <c r="P1675" s="12" t="str">
        <f>IFERROR(Table1[[#This Row],[Unit Sale Price]]-Table1[[#This Row],[Unit Purchase Price]],"")</f>
        <v/>
      </c>
    </row>
    <row r="1676" spans="1:16" ht="16.5" x14ac:dyDescent="0.3">
      <c r="A1676" s="6">
        <f t="shared" si="26"/>
        <v>1675</v>
      </c>
      <c r="B1676" s="7"/>
      <c r="C1676" s="7"/>
      <c r="D1676" s="7"/>
      <c r="E1676" s="7"/>
      <c r="F1676" s="7"/>
      <c r="G1676" s="7"/>
      <c r="H1676" s="7"/>
      <c r="I1676" s="7"/>
      <c r="J1676" s="7"/>
      <c r="K1676" s="7"/>
      <c r="L1676" s="10">
        <f>IFERROR(Table1[[#This Row],[Pack Sale Price]]*Table1[[#This Row],[Current Packs in Stock]],"")</f>
        <v>0</v>
      </c>
      <c r="M1676" s="10" t="str">
        <f>IFERROR(Table1[[#This Row],[Total Packs]]/(Table1[[#This Row],[Current Packs in Stock]]*Table1[[#This Row],[Qty per Pack]]),"")</f>
        <v/>
      </c>
      <c r="N1676" s="10">
        <f>Table1[[#This Row],[Total Packs]]-(Table1[[#This Row],[Total Packs]]*0.15)</f>
        <v>0</v>
      </c>
      <c r="O1676" s="10" t="str">
        <f>IFERROR(Table1[[#This Row],[Unit Sale Price]]-(Table1[[#This Row],[Unit Sale Price]]*0.15),"")</f>
        <v/>
      </c>
      <c r="P1676" s="12" t="str">
        <f>IFERROR(Table1[[#This Row],[Unit Sale Price]]-Table1[[#This Row],[Unit Purchase Price]],"")</f>
        <v/>
      </c>
    </row>
    <row r="1677" spans="1:16" ht="16.5" x14ac:dyDescent="0.3">
      <c r="A1677" s="6">
        <f t="shared" si="26"/>
        <v>1676</v>
      </c>
      <c r="B1677" s="7"/>
      <c r="C1677" s="7"/>
      <c r="D1677" s="7"/>
      <c r="E1677" s="7"/>
      <c r="F1677" s="7"/>
      <c r="G1677" s="7"/>
      <c r="H1677" s="7"/>
      <c r="I1677" s="7"/>
      <c r="J1677" s="7"/>
      <c r="K1677" s="7"/>
      <c r="L1677" s="10">
        <f>IFERROR(Table1[[#This Row],[Pack Sale Price]]*Table1[[#This Row],[Current Packs in Stock]],"")</f>
        <v>0</v>
      </c>
      <c r="M1677" s="10" t="str">
        <f>IFERROR(Table1[[#This Row],[Total Packs]]/(Table1[[#This Row],[Current Packs in Stock]]*Table1[[#This Row],[Qty per Pack]]),"")</f>
        <v/>
      </c>
      <c r="N1677" s="10">
        <f>Table1[[#This Row],[Total Packs]]-(Table1[[#This Row],[Total Packs]]*0.15)</f>
        <v>0</v>
      </c>
      <c r="O1677" s="10" t="str">
        <f>IFERROR(Table1[[#This Row],[Unit Sale Price]]-(Table1[[#This Row],[Unit Sale Price]]*0.15),"")</f>
        <v/>
      </c>
      <c r="P1677" s="12" t="str">
        <f>IFERROR(Table1[[#This Row],[Unit Sale Price]]-Table1[[#This Row],[Unit Purchase Price]],"")</f>
        <v/>
      </c>
    </row>
    <row r="1678" spans="1:16" ht="16.5" x14ac:dyDescent="0.3">
      <c r="A1678" s="6">
        <f t="shared" si="26"/>
        <v>1677</v>
      </c>
      <c r="B1678" s="7"/>
      <c r="C1678" s="7"/>
      <c r="D1678" s="7"/>
      <c r="E1678" s="7"/>
      <c r="F1678" s="7"/>
      <c r="G1678" s="7"/>
      <c r="H1678" s="7"/>
      <c r="I1678" s="7"/>
      <c r="J1678" s="7"/>
      <c r="K1678" s="7"/>
      <c r="L1678" s="10">
        <f>IFERROR(Table1[[#This Row],[Pack Sale Price]]*Table1[[#This Row],[Current Packs in Stock]],"")</f>
        <v>0</v>
      </c>
      <c r="M1678" s="10" t="str">
        <f>IFERROR(Table1[[#This Row],[Total Packs]]/(Table1[[#This Row],[Current Packs in Stock]]*Table1[[#This Row],[Qty per Pack]]),"")</f>
        <v/>
      </c>
      <c r="N1678" s="10">
        <f>Table1[[#This Row],[Total Packs]]-(Table1[[#This Row],[Total Packs]]*0.15)</f>
        <v>0</v>
      </c>
      <c r="O1678" s="10" t="str">
        <f>IFERROR(Table1[[#This Row],[Unit Sale Price]]-(Table1[[#This Row],[Unit Sale Price]]*0.15),"")</f>
        <v/>
      </c>
      <c r="P1678" s="12" t="str">
        <f>IFERROR(Table1[[#This Row],[Unit Sale Price]]-Table1[[#This Row],[Unit Purchase Price]],"")</f>
        <v/>
      </c>
    </row>
    <row r="1679" spans="1:16" ht="16.5" x14ac:dyDescent="0.3">
      <c r="A1679" s="6">
        <f t="shared" si="26"/>
        <v>1678</v>
      </c>
      <c r="B1679" s="7"/>
      <c r="C1679" s="7"/>
      <c r="D1679" s="7"/>
      <c r="E1679" s="7"/>
      <c r="F1679" s="7"/>
      <c r="G1679" s="7"/>
      <c r="H1679" s="7"/>
      <c r="I1679" s="7"/>
      <c r="J1679" s="7"/>
      <c r="K1679" s="7"/>
      <c r="L1679" s="10">
        <f>IFERROR(Table1[[#This Row],[Pack Sale Price]]*Table1[[#This Row],[Current Packs in Stock]],"")</f>
        <v>0</v>
      </c>
      <c r="M1679" s="10" t="str">
        <f>IFERROR(Table1[[#This Row],[Total Packs]]/(Table1[[#This Row],[Current Packs in Stock]]*Table1[[#This Row],[Qty per Pack]]),"")</f>
        <v/>
      </c>
      <c r="N1679" s="10">
        <f>Table1[[#This Row],[Total Packs]]-(Table1[[#This Row],[Total Packs]]*0.15)</f>
        <v>0</v>
      </c>
      <c r="O1679" s="10" t="str">
        <f>IFERROR(Table1[[#This Row],[Unit Sale Price]]-(Table1[[#This Row],[Unit Sale Price]]*0.15),"")</f>
        <v/>
      </c>
      <c r="P1679" s="12" t="str">
        <f>IFERROR(Table1[[#This Row],[Unit Sale Price]]-Table1[[#This Row],[Unit Purchase Price]],"")</f>
        <v/>
      </c>
    </row>
    <row r="1680" spans="1:16" ht="16.5" x14ac:dyDescent="0.3">
      <c r="A1680" s="6">
        <f t="shared" si="26"/>
        <v>1679</v>
      </c>
      <c r="B1680" s="7"/>
      <c r="C1680" s="7"/>
      <c r="D1680" s="7"/>
      <c r="E1680" s="7"/>
      <c r="F1680" s="7"/>
      <c r="G1680" s="7"/>
      <c r="H1680" s="7"/>
      <c r="I1680" s="7"/>
      <c r="J1680" s="7"/>
      <c r="K1680" s="7"/>
      <c r="L1680" s="10">
        <f>IFERROR(Table1[[#This Row],[Pack Sale Price]]*Table1[[#This Row],[Current Packs in Stock]],"")</f>
        <v>0</v>
      </c>
      <c r="M1680" s="10" t="str">
        <f>IFERROR(Table1[[#This Row],[Total Packs]]/(Table1[[#This Row],[Current Packs in Stock]]*Table1[[#This Row],[Qty per Pack]]),"")</f>
        <v/>
      </c>
      <c r="N1680" s="10">
        <f>Table1[[#This Row],[Total Packs]]-(Table1[[#This Row],[Total Packs]]*0.15)</f>
        <v>0</v>
      </c>
      <c r="O1680" s="10" t="str">
        <f>IFERROR(Table1[[#This Row],[Unit Sale Price]]-(Table1[[#This Row],[Unit Sale Price]]*0.15),"")</f>
        <v/>
      </c>
      <c r="P1680" s="12" t="str">
        <f>IFERROR(Table1[[#This Row],[Unit Sale Price]]-Table1[[#This Row],[Unit Purchase Price]],"")</f>
        <v/>
      </c>
    </row>
    <row r="1681" spans="1:16" ht="16.5" x14ac:dyDescent="0.3">
      <c r="A1681" s="6">
        <f t="shared" si="26"/>
        <v>1680</v>
      </c>
      <c r="B1681" s="7"/>
      <c r="C1681" s="7"/>
      <c r="D1681" s="7"/>
      <c r="E1681" s="7"/>
      <c r="F1681" s="7"/>
      <c r="G1681" s="7"/>
      <c r="H1681" s="7"/>
      <c r="I1681" s="7"/>
      <c r="J1681" s="7"/>
      <c r="K1681" s="7"/>
      <c r="L1681" s="10">
        <f>IFERROR(Table1[[#This Row],[Pack Sale Price]]*Table1[[#This Row],[Current Packs in Stock]],"")</f>
        <v>0</v>
      </c>
      <c r="M1681" s="10" t="str">
        <f>IFERROR(Table1[[#This Row],[Total Packs]]/(Table1[[#This Row],[Current Packs in Stock]]*Table1[[#This Row],[Qty per Pack]]),"")</f>
        <v/>
      </c>
      <c r="N1681" s="10">
        <f>Table1[[#This Row],[Total Packs]]-(Table1[[#This Row],[Total Packs]]*0.15)</f>
        <v>0</v>
      </c>
      <c r="O1681" s="10" t="str">
        <f>IFERROR(Table1[[#This Row],[Unit Sale Price]]-(Table1[[#This Row],[Unit Sale Price]]*0.15),"")</f>
        <v/>
      </c>
      <c r="P1681" s="12" t="str">
        <f>IFERROR(Table1[[#This Row],[Unit Sale Price]]-Table1[[#This Row],[Unit Purchase Price]],"")</f>
        <v/>
      </c>
    </row>
    <row r="1682" spans="1:16" ht="16.5" x14ac:dyDescent="0.3">
      <c r="A1682" s="6">
        <f t="shared" si="26"/>
        <v>1681</v>
      </c>
      <c r="B1682" s="7"/>
      <c r="C1682" s="7"/>
      <c r="D1682" s="7"/>
      <c r="E1682" s="7"/>
      <c r="F1682" s="7"/>
      <c r="G1682" s="7"/>
      <c r="H1682" s="7"/>
      <c r="I1682" s="7"/>
      <c r="J1682" s="7"/>
      <c r="K1682" s="7"/>
      <c r="L1682" s="10">
        <f>IFERROR(Table1[[#This Row],[Pack Sale Price]]*Table1[[#This Row],[Current Packs in Stock]],"")</f>
        <v>0</v>
      </c>
      <c r="M1682" s="10" t="str">
        <f>IFERROR(Table1[[#This Row],[Total Packs]]/(Table1[[#This Row],[Current Packs in Stock]]*Table1[[#This Row],[Qty per Pack]]),"")</f>
        <v/>
      </c>
      <c r="N1682" s="10">
        <f>Table1[[#This Row],[Total Packs]]-(Table1[[#This Row],[Total Packs]]*0.15)</f>
        <v>0</v>
      </c>
      <c r="O1682" s="10" t="str">
        <f>IFERROR(Table1[[#This Row],[Unit Sale Price]]-(Table1[[#This Row],[Unit Sale Price]]*0.15),"")</f>
        <v/>
      </c>
      <c r="P1682" s="12" t="str">
        <f>IFERROR(Table1[[#This Row],[Unit Sale Price]]-Table1[[#This Row],[Unit Purchase Price]],"")</f>
        <v/>
      </c>
    </row>
    <row r="1683" spans="1:16" ht="16.5" x14ac:dyDescent="0.3">
      <c r="A1683" s="6">
        <f t="shared" si="26"/>
        <v>1682</v>
      </c>
      <c r="B1683" s="7"/>
      <c r="C1683" s="7"/>
      <c r="D1683" s="7"/>
      <c r="E1683" s="7"/>
      <c r="F1683" s="7"/>
      <c r="G1683" s="7"/>
      <c r="H1683" s="7"/>
      <c r="I1683" s="7"/>
      <c r="J1683" s="7"/>
      <c r="K1683" s="7"/>
      <c r="L1683" s="10">
        <f>IFERROR(Table1[[#This Row],[Pack Sale Price]]*Table1[[#This Row],[Current Packs in Stock]],"")</f>
        <v>0</v>
      </c>
      <c r="M1683" s="10" t="str">
        <f>IFERROR(Table1[[#This Row],[Total Packs]]/(Table1[[#This Row],[Current Packs in Stock]]*Table1[[#This Row],[Qty per Pack]]),"")</f>
        <v/>
      </c>
      <c r="N1683" s="10">
        <f>Table1[[#This Row],[Total Packs]]-(Table1[[#This Row],[Total Packs]]*0.15)</f>
        <v>0</v>
      </c>
      <c r="O1683" s="10" t="str">
        <f>IFERROR(Table1[[#This Row],[Unit Sale Price]]-(Table1[[#This Row],[Unit Sale Price]]*0.15),"")</f>
        <v/>
      </c>
      <c r="P1683" s="12" t="str">
        <f>IFERROR(Table1[[#This Row],[Unit Sale Price]]-Table1[[#This Row],[Unit Purchase Price]],"")</f>
        <v/>
      </c>
    </row>
    <row r="1684" spans="1:16" ht="16.5" x14ac:dyDescent="0.3">
      <c r="A1684" s="6">
        <f t="shared" si="26"/>
        <v>1683</v>
      </c>
      <c r="B1684" s="7"/>
      <c r="C1684" s="7"/>
      <c r="D1684" s="7"/>
      <c r="E1684" s="7"/>
      <c r="F1684" s="7"/>
      <c r="G1684" s="7"/>
      <c r="H1684" s="7"/>
      <c r="I1684" s="7"/>
      <c r="J1684" s="7"/>
      <c r="K1684" s="7"/>
      <c r="L1684" s="10">
        <f>IFERROR(Table1[[#This Row],[Pack Sale Price]]*Table1[[#This Row],[Current Packs in Stock]],"")</f>
        <v>0</v>
      </c>
      <c r="M1684" s="10" t="str">
        <f>IFERROR(Table1[[#This Row],[Total Packs]]/(Table1[[#This Row],[Current Packs in Stock]]*Table1[[#This Row],[Qty per Pack]]),"")</f>
        <v/>
      </c>
      <c r="N1684" s="10">
        <f>Table1[[#This Row],[Total Packs]]-(Table1[[#This Row],[Total Packs]]*0.15)</f>
        <v>0</v>
      </c>
      <c r="O1684" s="10" t="str">
        <f>IFERROR(Table1[[#This Row],[Unit Sale Price]]-(Table1[[#This Row],[Unit Sale Price]]*0.15),"")</f>
        <v/>
      </c>
      <c r="P1684" s="12" t="str">
        <f>IFERROR(Table1[[#This Row],[Unit Sale Price]]-Table1[[#This Row],[Unit Purchase Price]],"")</f>
        <v/>
      </c>
    </row>
    <row r="1685" spans="1:16" ht="16.5" x14ac:dyDescent="0.3">
      <c r="A1685" s="6">
        <f t="shared" si="26"/>
        <v>1684</v>
      </c>
      <c r="B1685" s="7"/>
      <c r="C1685" s="7"/>
      <c r="D1685" s="7"/>
      <c r="E1685" s="7"/>
      <c r="F1685" s="7"/>
      <c r="G1685" s="7"/>
      <c r="H1685" s="7"/>
      <c r="I1685" s="7"/>
      <c r="J1685" s="7"/>
      <c r="K1685" s="7"/>
      <c r="L1685" s="10">
        <f>IFERROR(Table1[[#This Row],[Pack Sale Price]]*Table1[[#This Row],[Current Packs in Stock]],"")</f>
        <v>0</v>
      </c>
      <c r="M1685" s="10" t="str">
        <f>IFERROR(Table1[[#This Row],[Total Packs]]/(Table1[[#This Row],[Current Packs in Stock]]*Table1[[#This Row],[Qty per Pack]]),"")</f>
        <v/>
      </c>
      <c r="N1685" s="10">
        <f>Table1[[#This Row],[Total Packs]]-(Table1[[#This Row],[Total Packs]]*0.15)</f>
        <v>0</v>
      </c>
      <c r="O1685" s="10" t="str">
        <f>IFERROR(Table1[[#This Row],[Unit Sale Price]]-(Table1[[#This Row],[Unit Sale Price]]*0.15),"")</f>
        <v/>
      </c>
      <c r="P1685" s="12" t="str">
        <f>IFERROR(Table1[[#This Row],[Unit Sale Price]]-Table1[[#This Row],[Unit Purchase Price]],"")</f>
        <v/>
      </c>
    </row>
    <row r="1686" spans="1:16" ht="16.5" x14ac:dyDescent="0.3">
      <c r="A1686" s="6">
        <f t="shared" si="26"/>
        <v>1685</v>
      </c>
      <c r="B1686" s="7"/>
      <c r="C1686" s="7"/>
      <c r="D1686" s="7"/>
      <c r="E1686" s="7"/>
      <c r="F1686" s="7"/>
      <c r="G1686" s="7"/>
      <c r="H1686" s="7"/>
      <c r="I1686" s="7"/>
      <c r="J1686" s="7"/>
      <c r="K1686" s="7"/>
      <c r="L1686" s="10">
        <f>IFERROR(Table1[[#This Row],[Pack Sale Price]]*Table1[[#This Row],[Current Packs in Stock]],"")</f>
        <v>0</v>
      </c>
      <c r="M1686" s="10" t="str">
        <f>IFERROR(Table1[[#This Row],[Total Packs]]/(Table1[[#This Row],[Current Packs in Stock]]*Table1[[#This Row],[Qty per Pack]]),"")</f>
        <v/>
      </c>
      <c r="N1686" s="10">
        <f>Table1[[#This Row],[Total Packs]]-(Table1[[#This Row],[Total Packs]]*0.15)</f>
        <v>0</v>
      </c>
      <c r="O1686" s="10" t="str">
        <f>IFERROR(Table1[[#This Row],[Unit Sale Price]]-(Table1[[#This Row],[Unit Sale Price]]*0.15),"")</f>
        <v/>
      </c>
      <c r="P1686" s="12" t="str">
        <f>IFERROR(Table1[[#This Row],[Unit Sale Price]]-Table1[[#This Row],[Unit Purchase Price]],"")</f>
        <v/>
      </c>
    </row>
    <row r="1687" spans="1:16" ht="16.5" x14ac:dyDescent="0.3">
      <c r="A1687" s="6">
        <f t="shared" si="26"/>
        <v>1686</v>
      </c>
      <c r="B1687" s="7"/>
      <c r="C1687" s="7"/>
      <c r="D1687" s="7"/>
      <c r="E1687" s="7"/>
      <c r="F1687" s="7"/>
      <c r="G1687" s="7"/>
      <c r="H1687" s="7"/>
      <c r="I1687" s="7"/>
      <c r="J1687" s="7"/>
      <c r="K1687" s="7"/>
      <c r="L1687" s="10">
        <f>IFERROR(Table1[[#This Row],[Pack Sale Price]]*Table1[[#This Row],[Current Packs in Stock]],"")</f>
        <v>0</v>
      </c>
      <c r="M1687" s="10" t="str">
        <f>IFERROR(Table1[[#This Row],[Total Packs]]/(Table1[[#This Row],[Current Packs in Stock]]*Table1[[#This Row],[Qty per Pack]]),"")</f>
        <v/>
      </c>
      <c r="N1687" s="10">
        <f>Table1[[#This Row],[Total Packs]]-(Table1[[#This Row],[Total Packs]]*0.15)</f>
        <v>0</v>
      </c>
      <c r="O1687" s="10" t="str">
        <f>IFERROR(Table1[[#This Row],[Unit Sale Price]]-(Table1[[#This Row],[Unit Sale Price]]*0.15),"")</f>
        <v/>
      </c>
      <c r="P1687" s="12" t="str">
        <f>IFERROR(Table1[[#This Row],[Unit Sale Price]]-Table1[[#This Row],[Unit Purchase Price]],"")</f>
        <v/>
      </c>
    </row>
    <row r="1688" spans="1:16" ht="16.5" x14ac:dyDescent="0.3">
      <c r="A1688" s="6">
        <f t="shared" si="26"/>
        <v>1687</v>
      </c>
      <c r="B1688" s="7"/>
      <c r="C1688" s="7"/>
      <c r="D1688" s="7"/>
      <c r="E1688" s="7"/>
      <c r="F1688" s="7"/>
      <c r="G1688" s="7"/>
      <c r="H1688" s="7"/>
      <c r="I1688" s="7"/>
      <c r="J1688" s="7"/>
      <c r="K1688" s="7"/>
      <c r="L1688" s="10">
        <f>IFERROR(Table1[[#This Row],[Pack Sale Price]]*Table1[[#This Row],[Current Packs in Stock]],"")</f>
        <v>0</v>
      </c>
      <c r="M1688" s="10" t="str">
        <f>IFERROR(Table1[[#This Row],[Total Packs]]/(Table1[[#This Row],[Current Packs in Stock]]*Table1[[#This Row],[Qty per Pack]]),"")</f>
        <v/>
      </c>
      <c r="N1688" s="10">
        <f>Table1[[#This Row],[Total Packs]]-(Table1[[#This Row],[Total Packs]]*0.15)</f>
        <v>0</v>
      </c>
      <c r="O1688" s="10" t="str">
        <f>IFERROR(Table1[[#This Row],[Unit Sale Price]]-(Table1[[#This Row],[Unit Sale Price]]*0.15),"")</f>
        <v/>
      </c>
      <c r="P1688" s="12" t="str">
        <f>IFERROR(Table1[[#This Row],[Unit Sale Price]]-Table1[[#This Row],[Unit Purchase Price]],"")</f>
        <v/>
      </c>
    </row>
    <row r="1689" spans="1:16" ht="16.5" x14ac:dyDescent="0.3">
      <c r="A1689" s="6">
        <f t="shared" si="26"/>
        <v>1688</v>
      </c>
      <c r="B1689" s="7"/>
      <c r="C1689" s="7"/>
      <c r="D1689" s="7"/>
      <c r="E1689" s="7"/>
      <c r="F1689" s="7"/>
      <c r="G1689" s="7"/>
      <c r="H1689" s="7"/>
      <c r="I1689" s="7"/>
      <c r="J1689" s="7"/>
      <c r="K1689" s="7"/>
      <c r="L1689" s="10">
        <f>IFERROR(Table1[[#This Row],[Pack Sale Price]]*Table1[[#This Row],[Current Packs in Stock]],"")</f>
        <v>0</v>
      </c>
      <c r="M1689" s="10" t="str">
        <f>IFERROR(Table1[[#This Row],[Total Packs]]/(Table1[[#This Row],[Current Packs in Stock]]*Table1[[#This Row],[Qty per Pack]]),"")</f>
        <v/>
      </c>
      <c r="N1689" s="10">
        <f>Table1[[#This Row],[Total Packs]]-(Table1[[#This Row],[Total Packs]]*0.15)</f>
        <v>0</v>
      </c>
      <c r="O1689" s="10" t="str">
        <f>IFERROR(Table1[[#This Row],[Unit Sale Price]]-(Table1[[#This Row],[Unit Sale Price]]*0.15),"")</f>
        <v/>
      </c>
      <c r="P1689" s="12" t="str">
        <f>IFERROR(Table1[[#This Row],[Unit Sale Price]]-Table1[[#This Row],[Unit Purchase Price]],"")</f>
        <v/>
      </c>
    </row>
    <row r="1690" spans="1:16" ht="16.5" x14ac:dyDescent="0.3">
      <c r="A1690" s="6">
        <f t="shared" si="26"/>
        <v>1689</v>
      </c>
      <c r="B1690" s="7"/>
      <c r="C1690" s="7"/>
      <c r="D1690" s="7"/>
      <c r="E1690" s="7"/>
      <c r="F1690" s="7"/>
      <c r="G1690" s="7"/>
      <c r="H1690" s="7"/>
      <c r="I1690" s="7"/>
      <c r="J1690" s="7"/>
      <c r="K1690" s="7"/>
      <c r="L1690" s="10">
        <f>IFERROR(Table1[[#This Row],[Pack Sale Price]]*Table1[[#This Row],[Current Packs in Stock]],"")</f>
        <v>0</v>
      </c>
      <c r="M1690" s="10" t="str">
        <f>IFERROR(Table1[[#This Row],[Total Packs]]/(Table1[[#This Row],[Current Packs in Stock]]*Table1[[#This Row],[Qty per Pack]]),"")</f>
        <v/>
      </c>
      <c r="N1690" s="10">
        <f>Table1[[#This Row],[Total Packs]]-(Table1[[#This Row],[Total Packs]]*0.15)</f>
        <v>0</v>
      </c>
      <c r="O1690" s="10" t="str">
        <f>IFERROR(Table1[[#This Row],[Unit Sale Price]]-(Table1[[#This Row],[Unit Sale Price]]*0.15),"")</f>
        <v/>
      </c>
      <c r="P1690" s="12" t="str">
        <f>IFERROR(Table1[[#This Row],[Unit Sale Price]]-Table1[[#This Row],[Unit Purchase Price]],"")</f>
        <v/>
      </c>
    </row>
    <row r="1691" spans="1:16" ht="16.5" x14ac:dyDescent="0.3">
      <c r="A1691" s="6">
        <f t="shared" si="26"/>
        <v>1690</v>
      </c>
      <c r="B1691" s="7"/>
      <c r="C1691" s="7"/>
      <c r="D1691" s="7"/>
      <c r="E1691" s="7"/>
      <c r="F1691" s="7"/>
      <c r="G1691" s="7"/>
      <c r="H1691" s="7"/>
      <c r="I1691" s="7"/>
      <c r="J1691" s="7"/>
      <c r="K1691" s="7"/>
      <c r="L1691" s="10">
        <f>IFERROR(Table1[[#This Row],[Pack Sale Price]]*Table1[[#This Row],[Current Packs in Stock]],"")</f>
        <v>0</v>
      </c>
      <c r="M1691" s="10" t="str">
        <f>IFERROR(Table1[[#This Row],[Total Packs]]/(Table1[[#This Row],[Current Packs in Stock]]*Table1[[#This Row],[Qty per Pack]]),"")</f>
        <v/>
      </c>
      <c r="N1691" s="10">
        <f>Table1[[#This Row],[Total Packs]]-(Table1[[#This Row],[Total Packs]]*0.15)</f>
        <v>0</v>
      </c>
      <c r="O1691" s="10" t="str">
        <f>IFERROR(Table1[[#This Row],[Unit Sale Price]]-(Table1[[#This Row],[Unit Sale Price]]*0.15),"")</f>
        <v/>
      </c>
      <c r="P1691" s="12" t="str">
        <f>IFERROR(Table1[[#This Row],[Unit Sale Price]]-Table1[[#This Row],[Unit Purchase Price]],"")</f>
        <v/>
      </c>
    </row>
    <row r="1692" spans="1:16" ht="16.5" x14ac:dyDescent="0.3">
      <c r="A1692" s="6">
        <f t="shared" si="26"/>
        <v>1691</v>
      </c>
      <c r="B1692" s="7"/>
      <c r="C1692" s="7"/>
      <c r="D1692" s="7"/>
      <c r="E1692" s="7"/>
      <c r="F1692" s="7"/>
      <c r="G1692" s="7"/>
      <c r="H1692" s="7"/>
      <c r="I1692" s="7"/>
      <c r="J1692" s="7"/>
      <c r="K1692" s="7"/>
      <c r="L1692" s="10">
        <f>IFERROR(Table1[[#This Row],[Pack Sale Price]]*Table1[[#This Row],[Current Packs in Stock]],"")</f>
        <v>0</v>
      </c>
      <c r="M1692" s="10" t="str">
        <f>IFERROR(Table1[[#This Row],[Total Packs]]/(Table1[[#This Row],[Current Packs in Stock]]*Table1[[#This Row],[Qty per Pack]]),"")</f>
        <v/>
      </c>
      <c r="N1692" s="10">
        <f>Table1[[#This Row],[Total Packs]]-(Table1[[#This Row],[Total Packs]]*0.15)</f>
        <v>0</v>
      </c>
      <c r="O1692" s="10" t="str">
        <f>IFERROR(Table1[[#This Row],[Unit Sale Price]]-(Table1[[#This Row],[Unit Sale Price]]*0.15),"")</f>
        <v/>
      </c>
      <c r="P1692" s="12" t="str">
        <f>IFERROR(Table1[[#This Row],[Unit Sale Price]]-Table1[[#This Row],[Unit Purchase Price]],"")</f>
        <v/>
      </c>
    </row>
    <row r="1693" spans="1:16" ht="16.5" x14ac:dyDescent="0.3">
      <c r="A1693" s="6">
        <f t="shared" si="26"/>
        <v>1692</v>
      </c>
      <c r="B1693" s="7"/>
      <c r="C1693" s="7"/>
      <c r="D1693" s="7"/>
      <c r="E1693" s="7"/>
      <c r="F1693" s="7"/>
      <c r="G1693" s="7"/>
      <c r="H1693" s="7"/>
      <c r="I1693" s="7"/>
      <c r="J1693" s="7"/>
      <c r="K1693" s="7"/>
      <c r="L1693" s="10">
        <f>IFERROR(Table1[[#This Row],[Pack Sale Price]]*Table1[[#This Row],[Current Packs in Stock]],"")</f>
        <v>0</v>
      </c>
      <c r="M1693" s="10" t="str">
        <f>IFERROR(Table1[[#This Row],[Total Packs]]/(Table1[[#This Row],[Current Packs in Stock]]*Table1[[#This Row],[Qty per Pack]]),"")</f>
        <v/>
      </c>
      <c r="N1693" s="10">
        <f>Table1[[#This Row],[Total Packs]]-(Table1[[#This Row],[Total Packs]]*0.15)</f>
        <v>0</v>
      </c>
      <c r="O1693" s="10" t="str">
        <f>IFERROR(Table1[[#This Row],[Unit Sale Price]]-(Table1[[#This Row],[Unit Sale Price]]*0.15),"")</f>
        <v/>
      </c>
      <c r="P1693" s="12" t="str">
        <f>IFERROR(Table1[[#This Row],[Unit Sale Price]]-Table1[[#This Row],[Unit Purchase Price]],"")</f>
        <v/>
      </c>
    </row>
    <row r="1694" spans="1:16" ht="16.5" x14ac:dyDescent="0.3">
      <c r="A1694" s="6">
        <f t="shared" si="26"/>
        <v>1693</v>
      </c>
      <c r="B1694" s="7"/>
      <c r="C1694" s="7"/>
      <c r="D1694" s="7"/>
      <c r="E1694" s="7"/>
      <c r="F1694" s="7"/>
      <c r="G1694" s="7"/>
      <c r="H1694" s="7"/>
      <c r="I1694" s="7"/>
      <c r="J1694" s="7"/>
      <c r="K1694" s="7"/>
      <c r="L1694" s="10">
        <f>IFERROR(Table1[[#This Row],[Pack Sale Price]]*Table1[[#This Row],[Current Packs in Stock]],"")</f>
        <v>0</v>
      </c>
      <c r="M1694" s="10" t="str">
        <f>IFERROR(Table1[[#This Row],[Total Packs]]/(Table1[[#This Row],[Current Packs in Stock]]*Table1[[#This Row],[Qty per Pack]]),"")</f>
        <v/>
      </c>
      <c r="N1694" s="10">
        <f>Table1[[#This Row],[Total Packs]]-(Table1[[#This Row],[Total Packs]]*0.15)</f>
        <v>0</v>
      </c>
      <c r="O1694" s="10" t="str">
        <f>IFERROR(Table1[[#This Row],[Unit Sale Price]]-(Table1[[#This Row],[Unit Sale Price]]*0.15),"")</f>
        <v/>
      </c>
      <c r="P1694" s="12" t="str">
        <f>IFERROR(Table1[[#This Row],[Unit Sale Price]]-Table1[[#This Row],[Unit Purchase Price]],"")</f>
        <v/>
      </c>
    </row>
    <row r="1695" spans="1:16" ht="16.5" x14ac:dyDescent="0.3">
      <c r="A1695" s="6">
        <f t="shared" si="26"/>
        <v>1694</v>
      </c>
      <c r="B1695" s="7"/>
      <c r="C1695" s="7"/>
      <c r="D1695" s="7"/>
      <c r="E1695" s="7"/>
      <c r="F1695" s="7"/>
      <c r="G1695" s="7"/>
      <c r="H1695" s="7"/>
      <c r="I1695" s="7"/>
      <c r="J1695" s="7"/>
      <c r="K1695" s="7"/>
      <c r="L1695" s="10">
        <f>IFERROR(Table1[[#This Row],[Pack Sale Price]]*Table1[[#This Row],[Current Packs in Stock]],"")</f>
        <v>0</v>
      </c>
      <c r="M1695" s="10" t="str">
        <f>IFERROR(Table1[[#This Row],[Total Packs]]/(Table1[[#This Row],[Current Packs in Stock]]*Table1[[#This Row],[Qty per Pack]]),"")</f>
        <v/>
      </c>
      <c r="N1695" s="10">
        <f>Table1[[#This Row],[Total Packs]]-(Table1[[#This Row],[Total Packs]]*0.15)</f>
        <v>0</v>
      </c>
      <c r="O1695" s="10" t="str">
        <f>IFERROR(Table1[[#This Row],[Unit Sale Price]]-(Table1[[#This Row],[Unit Sale Price]]*0.15),"")</f>
        <v/>
      </c>
      <c r="P1695" s="12" t="str">
        <f>IFERROR(Table1[[#This Row],[Unit Sale Price]]-Table1[[#This Row],[Unit Purchase Price]],"")</f>
        <v/>
      </c>
    </row>
    <row r="1696" spans="1:16" ht="16.5" x14ac:dyDescent="0.3">
      <c r="A1696" s="6">
        <f t="shared" si="26"/>
        <v>1695</v>
      </c>
      <c r="B1696" s="7"/>
      <c r="C1696" s="7"/>
      <c r="D1696" s="7"/>
      <c r="E1696" s="7"/>
      <c r="F1696" s="7"/>
      <c r="G1696" s="7"/>
      <c r="H1696" s="7"/>
      <c r="I1696" s="7"/>
      <c r="J1696" s="7"/>
      <c r="K1696" s="7"/>
      <c r="L1696" s="10">
        <f>IFERROR(Table1[[#This Row],[Pack Sale Price]]*Table1[[#This Row],[Current Packs in Stock]],"")</f>
        <v>0</v>
      </c>
      <c r="M1696" s="10" t="str">
        <f>IFERROR(Table1[[#This Row],[Total Packs]]/(Table1[[#This Row],[Current Packs in Stock]]*Table1[[#This Row],[Qty per Pack]]),"")</f>
        <v/>
      </c>
      <c r="N1696" s="10">
        <f>Table1[[#This Row],[Total Packs]]-(Table1[[#This Row],[Total Packs]]*0.15)</f>
        <v>0</v>
      </c>
      <c r="O1696" s="10" t="str">
        <f>IFERROR(Table1[[#This Row],[Unit Sale Price]]-(Table1[[#This Row],[Unit Sale Price]]*0.15),"")</f>
        <v/>
      </c>
      <c r="P1696" s="12" t="str">
        <f>IFERROR(Table1[[#This Row],[Unit Sale Price]]-Table1[[#This Row],[Unit Purchase Price]],"")</f>
        <v/>
      </c>
    </row>
    <row r="1697" spans="1:16" ht="16.5" x14ac:dyDescent="0.3">
      <c r="A1697" s="6">
        <f t="shared" si="26"/>
        <v>1696</v>
      </c>
      <c r="B1697" s="7"/>
      <c r="C1697" s="7"/>
      <c r="D1697" s="7"/>
      <c r="E1697" s="7"/>
      <c r="F1697" s="7"/>
      <c r="G1697" s="7"/>
      <c r="H1697" s="7"/>
      <c r="I1697" s="7"/>
      <c r="J1697" s="7"/>
      <c r="K1697" s="7"/>
      <c r="L1697" s="10">
        <f>IFERROR(Table1[[#This Row],[Pack Sale Price]]*Table1[[#This Row],[Current Packs in Stock]],"")</f>
        <v>0</v>
      </c>
      <c r="M1697" s="10" t="str">
        <f>IFERROR(Table1[[#This Row],[Total Packs]]/(Table1[[#This Row],[Current Packs in Stock]]*Table1[[#This Row],[Qty per Pack]]),"")</f>
        <v/>
      </c>
      <c r="N1697" s="10">
        <f>Table1[[#This Row],[Total Packs]]-(Table1[[#This Row],[Total Packs]]*0.15)</f>
        <v>0</v>
      </c>
      <c r="O1697" s="10" t="str">
        <f>IFERROR(Table1[[#This Row],[Unit Sale Price]]-(Table1[[#This Row],[Unit Sale Price]]*0.15),"")</f>
        <v/>
      </c>
      <c r="P1697" s="12" t="str">
        <f>IFERROR(Table1[[#This Row],[Unit Sale Price]]-Table1[[#This Row],[Unit Purchase Price]],"")</f>
        <v/>
      </c>
    </row>
    <row r="1698" spans="1:16" ht="16.5" x14ac:dyDescent="0.3">
      <c r="A1698" s="6">
        <f t="shared" si="26"/>
        <v>1697</v>
      </c>
      <c r="B1698" s="7"/>
      <c r="C1698" s="7"/>
      <c r="D1698" s="7"/>
      <c r="E1698" s="7"/>
      <c r="F1698" s="7"/>
      <c r="G1698" s="7"/>
      <c r="H1698" s="7"/>
      <c r="I1698" s="7"/>
      <c r="J1698" s="7"/>
      <c r="K1698" s="7"/>
      <c r="L1698" s="10">
        <f>IFERROR(Table1[[#This Row],[Pack Sale Price]]*Table1[[#This Row],[Current Packs in Stock]],"")</f>
        <v>0</v>
      </c>
      <c r="M1698" s="10" t="str">
        <f>IFERROR(Table1[[#This Row],[Total Packs]]/(Table1[[#This Row],[Current Packs in Stock]]*Table1[[#This Row],[Qty per Pack]]),"")</f>
        <v/>
      </c>
      <c r="N1698" s="10">
        <f>Table1[[#This Row],[Total Packs]]-(Table1[[#This Row],[Total Packs]]*0.15)</f>
        <v>0</v>
      </c>
      <c r="O1698" s="10" t="str">
        <f>IFERROR(Table1[[#This Row],[Unit Sale Price]]-(Table1[[#This Row],[Unit Sale Price]]*0.15),"")</f>
        <v/>
      </c>
      <c r="P1698" s="12" t="str">
        <f>IFERROR(Table1[[#This Row],[Unit Sale Price]]-Table1[[#This Row],[Unit Purchase Price]],"")</f>
        <v/>
      </c>
    </row>
    <row r="1699" spans="1:16" ht="16.5" x14ac:dyDescent="0.3">
      <c r="A1699" s="6">
        <f t="shared" si="26"/>
        <v>1698</v>
      </c>
      <c r="B1699" s="7"/>
      <c r="C1699" s="7"/>
      <c r="D1699" s="7"/>
      <c r="E1699" s="7"/>
      <c r="F1699" s="7"/>
      <c r="G1699" s="7"/>
      <c r="H1699" s="7"/>
      <c r="I1699" s="7"/>
      <c r="J1699" s="7"/>
      <c r="K1699" s="7"/>
      <c r="L1699" s="10">
        <f>IFERROR(Table1[[#This Row],[Pack Sale Price]]*Table1[[#This Row],[Current Packs in Stock]],"")</f>
        <v>0</v>
      </c>
      <c r="M1699" s="10" t="str">
        <f>IFERROR(Table1[[#This Row],[Total Packs]]/(Table1[[#This Row],[Current Packs in Stock]]*Table1[[#This Row],[Qty per Pack]]),"")</f>
        <v/>
      </c>
      <c r="N1699" s="10">
        <f>Table1[[#This Row],[Total Packs]]-(Table1[[#This Row],[Total Packs]]*0.15)</f>
        <v>0</v>
      </c>
      <c r="O1699" s="10" t="str">
        <f>IFERROR(Table1[[#This Row],[Unit Sale Price]]-(Table1[[#This Row],[Unit Sale Price]]*0.15),"")</f>
        <v/>
      </c>
      <c r="P1699" s="12" t="str">
        <f>IFERROR(Table1[[#This Row],[Unit Sale Price]]-Table1[[#This Row],[Unit Purchase Price]],"")</f>
        <v/>
      </c>
    </row>
    <row r="1700" spans="1:16" ht="16.5" x14ac:dyDescent="0.3">
      <c r="A1700" s="6">
        <f t="shared" si="26"/>
        <v>1699</v>
      </c>
      <c r="B1700" s="7"/>
      <c r="C1700" s="7"/>
      <c r="D1700" s="7"/>
      <c r="E1700" s="7"/>
      <c r="F1700" s="7"/>
      <c r="G1700" s="7"/>
      <c r="H1700" s="7"/>
      <c r="I1700" s="7"/>
      <c r="J1700" s="7"/>
      <c r="K1700" s="7"/>
      <c r="L1700" s="10">
        <f>IFERROR(Table1[[#This Row],[Pack Sale Price]]*Table1[[#This Row],[Current Packs in Stock]],"")</f>
        <v>0</v>
      </c>
      <c r="M1700" s="10" t="str">
        <f>IFERROR(Table1[[#This Row],[Total Packs]]/(Table1[[#This Row],[Current Packs in Stock]]*Table1[[#This Row],[Qty per Pack]]),"")</f>
        <v/>
      </c>
      <c r="N1700" s="10">
        <f>Table1[[#This Row],[Total Packs]]-(Table1[[#This Row],[Total Packs]]*0.15)</f>
        <v>0</v>
      </c>
      <c r="O1700" s="10" t="str">
        <f>IFERROR(Table1[[#This Row],[Unit Sale Price]]-(Table1[[#This Row],[Unit Sale Price]]*0.15),"")</f>
        <v/>
      </c>
      <c r="P1700" s="12" t="str">
        <f>IFERROR(Table1[[#This Row],[Unit Sale Price]]-Table1[[#This Row],[Unit Purchase Price]],"")</f>
        <v/>
      </c>
    </row>
    <row r="1701" spans="1:16" ht="16.5" x14ac:dyDescent="0.3">
      <c r="A1701" s="6">
        <f t="shared" si="26"/>
        <v>1700</v>
      </c>
      <c r="B1701" s="7"/>
      <c r="C1701" s="7"/>
      <c r="D1701" s="7"/>
      <c r="E1701" s="7"/>
      <c r="F1701" s="7"/>
      <c r="G1701" s="7"/>
      <c r="H1701" s="7"/>
      <c r="I1701" s="7"/>
      <c r="J1701" s="7"/>
      <c r="K1701" s="7"/>
      <c r="L1701" s="10">
        <f>IFERROR(Table1[[#This Row],[Pack Sale Price]]*Table1[[#This Row],[Current Packs in Stock]],"")</f>
        <v>0</v>
      </c>
      <c r="M1701" s="10" t="str">
        <f>IFERROR(Table1[[#This Row],[Total Packs]]/(Table1[[#This Row],[Current Packs in Stock]]*Table1[[#This Row],[Qty per Pack]]),"")</f>
        <v/>
      </c>
      <c r="N1701" s="10">
        <f>Table1[[#This Row],[Total Packs]]-(Table1[[#This Row],[Total Packs]]*0.15)</f>
        <v>0</v>
      </c>
      <c r="O1701" s="10" t="str">
        <f>IFERROR(Table1[[#This Row],[Unit Sale Price]]-(Table1[[#This Row],[Unit Sale Price]]*0.15),"")</f>
        <v/>
      </c>
      <c r="P1701" s="12" t="str">
        <f>IFERROR(Table1[[#This Row],[Unit Sale Price]]-Table1[[#This Row],[Unit Purchase Price]],"")</f>
        <v/>
      </c>
    </row>
    <row r="1702" spans="1:16" ht="16.5" x14ac:dyDescent="0.3">
      <c r="A1702" s="6">
        <f t="shared" si="26"/>
        <v>1701</v>
      </c>
      <c r="B1702" s="7"/>
      <c r="C1702" s="7"/>
      <c r="D1702" s="7"/>
      <c r="E1702" s="7"/>
      <c r="F1702" s="7"/>
      <c r="G1702" s="7"/>
      <c r="H1702" s="7"/>
      <c r="I1702" s="7"/>
      <c r="J1702" s="7"/>
      <c r="K1702" s="7"/>
      <c r="L1702" s="10">
        <f>IFERROR(Table1[[#This Row],[Pack Sale Price]]*Table1[[#This Row],[Current Packs in Stock]],"")</f>
        <v>0</v>
      </c>
      <c r="M1702" s="10" t="str">
        <f>IFERROR(Table1[[#This Row],[Total Packs]]/(Table1[[#This Row],[Current Packs in Stock]]*Table1[[#This Row],[Qty per Pack]]),"")</f>
        <v/>
      </c>
      <c r="N1702" s="10">
        <f>Table1[[#This Row],[Total Packs]]-(Table1[[#This Row],[Total Packs]]*0.15)</f>
        <v>0</v>
      </c>
      <c r="O1702" s="10" t="str">
        <f>IFERROR(Table1[[#This Row],[Unit Sale Price]]-(Table1[[#This Row],[Unit Sale Price]]*0.15),"")</f>
        <v/>
      </c>
      <c r="P1702" s="12" t="str">
        <f>IFERROR(Table1[[#This Row],[Unit Sale Price]]-Table1[[#This Row],[Unit Purchase Price]],"")</f>
        <v/>
      </c>
    </row>
    <row r="1703" spans="1:16" ht="16.5" x14ac:dyDescent="0.3">
      <c r="A1703" s="6">
        <f t="shared" si="26"/>
        <v>1702</v>
      </c>
      <c r="B1703" s="7"/>
      <c r="C1703" s="7"/>
      <c r="D1703" s="7"/>
      <c r="E1703" s="7"/>
      <c r="F1703" s="7"/>
      <c r="G1703" s="7"/>
      <c r="H1703" s="7"/>
      <c r="I1703" s="7"/>
      <c r="J1703" s="7"/>
      <c r="K1703" s="7"/>
      <c r="L1703" s="10">
        <f>IFERROR(Table1[[#This Row],[Pack Sale Price]]*Table1[[#This Row],[Current Packs in Stock]],"")</f>
        <v>0</v>
      </c>
      <c r="M1703" s="10" t="str">
        <f>IFERROR(Table1[[#This Row],[Total Packs]]/(Table1[[#This Row],[Current Packs in Stock]]*Table1[[#This Row],[Qty per Pack]]),"")</f>
        <v/>
      </c>
      <c r="N1703" s="10">
        <f>Table1[[#This Row],[Total Packs]]-(Table1[[#This Row],[Total Packs]]*0.15)</f>
        <v>0</v>
      </c>
      <c r="O1703" s="10" t="str">
        <f>IFERROR(Table1[[#This Row],[Unit Sale Price]]-(Table1[[#This Row],[Unit Sale Price]]*0.15),"")</f>
        <v/>
      </c>
      <c r="P1703" s="12" t="str">
        <f>IFERROR(Table1[[#This Row],[Unit Sale Price]]-Table1[[#This Row],[Unit Purchase Price]],"")</f>
        <v/>
      </c>
    </row>
    <row r="1704" spans="1:16" ht="16.5" x14ac:dyDescent="0.3">
      <c r="A1704" s="6">
        <f t="shared" si="26"/>
        <v>1703</v>
      </c>
      <c r="B1704" s="7"/>
      <c r="C1704" s="7"/>
      <c r="D1704" s="7"/>
      <c r="E1704" s="7"/>
      <c r="F1704" s="7"/>
      <c r="G1704" s="7"/>
      <c r="H1704" s="7"/>
      <c r="I1704" s="7"/>
      <c r="J1704" s="7"/>
      <c r="K1704" s="7"/>
      <c r="L1704" s="10">
        <f>IFERROR(Table1[[#This Row],[Pack Sale Price]]*Table1[[#This Row],[Current Packs in Stock]],"")</f>
        <v>0</v>
      </c>
      <c r="M1704" s="10" t="str">
        <f>IFERROR(Table1[[#This Row],[Total Packs]]/(Table1[[#This Row],[Current Packs in Stock]]*Table1[[#This Row],[Qty per Pack]]),"")</f>
        <v/>
      </c>
      <c r="N1704" s="10">
        <f>Table1[[#This Row],[Total Packs]]-(Table1[[#This Row],[Total Packs]]*0.15)</f>
        <v>0</v>
      </c>
      <c r="O1704" s="10" t="str">
        <f>IFERROR(Table1[[#This Row],[Unit Sale Price]]-(Table1[[#This Row],[Unit Sale Price]]*0.15),"")</f>
        <v/>
      </c>
      <c r="P1704" s="12" t="str">
        <f>IFERROR(Table1[[#This Row],[Unit Sale Price]]-Table1[[#This Row],[Unit Purchase Price]],"")</f>
        <v/>
      </c>
    </row>
    <row r="1705" spans="1:16" ht="16.5" x14ac:dyDescent="0.3">
      <c r="A1705" s="6">
        <f t="shared" si="26"/>
        <v>1704</v>
      </c>
      <c r="B1705" s="7"/>
      <c r="C1705" s="7"/>
      <c r="D1705" s="7"/>
      <c r="E1705" s="7"/>
      <c r="F1705" s="7"/>
      <c r="G1705" s="7"/>
      <c r="H1705" s="7"/>
      <c r="I1705" s="7"/>
      <c r="J1705" s="7"/>
      <c r="K1705" s="7"/>
      <c r="L1705" s="10">
        <f>IFERROR(Table1[[#This Row],[Pack Sale Price]]*Table1[[#This Row],[Current Packs in Stock]],"")</f>
        <v>0</v>
      </c>
      <c r="M1705" s="10" t="str">
        <f>IFERROR(Table1[[#This Row],[Total Packs]]/(Table1[[#This Row],[Current Packs in Stock]]*Table1[[#This Row],[Qty per Pack]]),"")</f>
        <v/>
      </c>
      <c r="N1705" s="10">
        <f>Table1[[#This Row],[Total Packs]]-(Table1[[#This Row],[Total Packs]]*0.15)</f>
        <v>0</v>
      </c>
      <c r="O1705" s="10" t="str">
        <f>IFERROR(Table1[[#This Row],[Unit Sale Price]]-(Table1[[#This Row],[Unit Sale Price]]*0.15),"")</f>
        <v/>
      </c>
      <c r="P1705" s="12" t="str">
        <f>IFERROR(Table1[[#This Row],[Unit Sale Price]]-Table1[[#This Row],[Unit Purchase Price]],"")</f>
        <v/>
      </c>
    </row>
    <row r="1706" spans="1:16" ht="16.5" x14ac:dyDescent="0.3">
      <c r="A1706" s="6">
        <f t="shared" si="26"/>
        <v>1705</v>
      </c>
      <c r="B1706" s="7"/>
      <c r="C1706" s="7"/>
      <c r="D1706" s="7"/>
      <c r="E1706" s="7"/>
      <c r="F1706" s="7"/>
      <c r="G1706" s="7"/>
      <c r="H1706" s="7"/>
      <c r="I1706" s="7"/>
      <c r="J1706" s="7"/>
      <c r="K1706" s="7"/>
      <c r="L1706" s="10">
        <f>IFERROR(Table1[[#This Row],[Pack Sale Price]]*Table1[[#This Row],[Current Packs in Stock]],"")</f>
        <v>0</v>
      </c>
      <c r="M1706" s="10" t="str">
        <f>IFERROR(Table1[[#This Row],[Total Packs]]/(Table1[[#This Row],[Current Packs in Stock]]*Table1[[#This Row],[Qty per Pack]]),"")</f>
        <v/>
      </c>
      <c r="N1706" s="10">
        <f>Table1[[#This Row],[Total Packs]]-(Table1[[#This Row],[Total Packs]]*0.15)</f>
        <v>0</v>
      </c>
      <c r="O1706" s="10" t="str">
        <f>IFERROR(Table1[[#This Row],[Unit Sale Price]]-(Table1[[#This Row],[Unit Sale Price]]*0.15),"")</f>
        <v/>
      </c>
      <c r="P1706" s="12" t="str">
        <f>IFERROR(Table1[[#This Row],[Unit Sale Price]]-Table1[[#This Row],[Unit Purchase Price]],"")</f>
        <v/>
      </c>
    </row>
    <row r="1707" spans="1:16" ht="16.5" x14ac:dyDescent="0.3">
      <c r="A1707" s="6">
        <f t="shared" si="26"/>
        <v>1706</v>
      </c>
      <c r="B1707" s="7"/>
      <c r="C1707" s="7"/>
      <c r="D1707" s="7"/>
      <c r="E1707" s="7"/>
      <c r="F1707" s="7"/>
      <c r="G1707" s="7"/>
      <c r="H1707" s="7"/>
      <c r="I1707" s="7"/>
      <c r="J1707" s="7"/>
      <c r="K1707" s="7"/>
      <c r="L1707" s="10">
        <f>IFERROR(Table1[[#This Row],[Pack Sale Price]]*Table1[[#This Row],[Current Packs in Stock]],"")</f>
        <v>0</v>
      </c>
      <c r="M1707" s="10" t="str">
        <f>IFERROR(Table1[[#This Row],[Total Packs]]/(Table1[[#This Row],[Current Packs in Stock]]*Table1[[#This Row],[Qty per Pack]]),"")</f>
        <v/>
      </c>
      <c r="N1707" s="10">
        <f>Table1[[#This Row],[Total Packs]]-(Table1[[#This Row],[Total Packs]]*0.15)</f>
        <v>0</v>
      </c>
      <c r="O1707" s="10" t="str">
        <f>IFERROR(Table1[[#This Row],[Unit Sale Price]]-(Table1[[#This Row],[Unit Sale Price]]*0.15),"")</f>
        <v/>
      </c>
      <c r="P1707" s="12" t="str">
        <f>IFERROR(Table1[[#This Row],[Unit Sale Price]]-Table1[[#This Row],[Unit Purchase Price]],"")</f>
        <v/>
      </c>
    </row>
    <row r="1708" spans="1:16" ht="16.5" x14ac:dyDescent="0.3">
      <c r="A1708" s="6">
        <f t="shared" si="26"/>
        <v>1707</v>
      </c>
      <c r="B1708" s="7"/>
      <c r="C1708" s="7"/>
      <c r="D1708" s="7"/>
      <c r="E1708" s="7"/>
      <c r="F1708" s="7"/>
      <c r="G1708" s="7"/>
      <c r="H1708" s="7"/>
      <c r="I1708" s="7"/>
      <c r="J1708" s="7"/>
      <c r="K1708" s="7"/>
      <c r="L1708" s="10">
        <f>IFERROR(Table1[[#This Row],[Pack Sale Price]]*Table1[[#This Row],[Current Packs in Stock]],"")</f>
        <v>0</v>
      </c>
      <c r="M1708" s="10" t="str">
        <f>IFERROR(Table1[[#This Row],[Total Packs]]/(Table1[[#This Row],[Current Packs in Stock]]*Table1[[#This Row],[Qty per Pack]]),"")</f>
        <v/>
      </c>
      <c r="N1708" s="10">
        <f>Table1[[#This Row],[Total Packs]]-(Table1[[#This Row],[Total Packs]]*0.15)</f>
        <v>0</v>
      </c>
      <c r="O1708" s="10" t="str">
        <f>IFERROR(Table1[[#This Row],[Unit Sale Price]]-(Table1[[#This Row],[Unit Sale Price]]*0.15),"")</f>
        <v/>
      </c>
      <c r="P1708" s="12" t="str">
        <f>IFERROR(Table1[[#This Row],[Unit Sale Price]]-Table1[[#This Row],[Unit Purchase Price]],"")</f>
        <v/>
      </c>
    </row>
    <row r="1709" spans="1:16" ht="16.5" x14ac:dyDescent="0.3">
      <c r="A1709" s="6">
        <f t="shared" si="26"/>
        <v>1708</v>
      </c>
      <c r="B1709" s="7"/>
      <c r="C1709" s="7"/>
      <c r="D1709" s="7"/>
      <c r="E1709" s="7"/>
      <c r="F1709" s="7"/>
      <c r="G1709" s="7"/>
      <c r="H1709" s="7"/>
      <c r="I1709" s="7"/>
      <c r="J1709" s="7"/>
      <c r="K1709" s="7"/>
      <c r="L1709" s="10">
        <f>IFERROR(Table1[[#This Row],[Pack Sale Price]]*Table1[[#This Row],[Current Packs in Stock]],"")</f>
        <v>0</v>
      </c>
      <c r="M1709" s="10" t="str">
        <f>IFERROR(Table1[[#This Row],[Total Packs]]/(Table1[[#This Row],[Current Packs in Stock]]*Table1[[#This Row],[Qty per Pack]]),"")</f>
        <v/>
      </c>
      <c r="N1709" s="10">
        <f>Table1[[#This Row],[Total Packs]]-(Table1[[#This Row],[Total Packs]]*0.15)</f>
        <v>0</v>
      </c>
      <c r="O1709" s="10" t="str">
        <f>IFERROR(Table1[[#This Row],[Unit Sale Price]]-(Table1[[#This Row],[Unit Sale Price]]*0.15),"")</f>
        <v/>
      </c>
      <c r="P1709" s="12" t="str">
        <f>IFERROR(Table1[[#This Row],[Unit Sale Price]]-Table1[[#This Row],[Unit Purchase Price]],"")</f>
        <v/>
      </c>
    </row>
    <row r="1710" spans="1:16" ht="16.5" x14ac:dyDescent="0.3">
      <c r="A1710" s="6">
        <f t="shared" si="26"/>
        <v>1709</v>
      </c>
      <c r="B1710" s="7"/>
      <c r="C1710" s="7"/>
      <c r="D1710" s="7"/>
      <c r="E1710" s="7"/>
      <c r="F1710" s="7"/>
      <c r="G1710" s="7"/>
      <c r="H1710" s="7"/>
      <c r="I1710" s="7"/>
      <c r="J1710" s="7"/>
      <c r="K1710" s="7"/>
      <c r="L1710" s="10">
        <f>IFERROR(Table1[[#This Row],[Pack Sale Price]]*Table1[[#This Row],[Current Packs in Stock]],"")</f>
        <v>0</v>
      </c>
      <c r="M1710" s="10" t="str">
        <f>IFERROR(Table1[[#This Row],[Total Packs]]/(Table1[[#This Row],[Current Packs in Stock]]*Table1[[#This Row],[Qty per Pack]]),"")</f>
        <v/>
      </c>
      <c r="N1710" s="10">
        <f>Table1[[#This Row],[Total Packs]]-(Table1[[#This Row],[Total Packs]]*0.15)</f>
        <v>0</v>
      </c>
      <c r="O1710" s="10" t="str">
        <f>IFERROR(Table1[[#This Row],[Unit Sale Price]]-(Table1[[#This Row],[Unit Sale Price]]*0.15),"")</f>
        <v/>
      </c>
      <c r="P1710" s="12" t="str">
        <f>IFERROR(Table1[[#This Row],[Unit Sale Price]]-Table1[[#This Row],[Unit Purchase Price]],"")</f>
        <v/>
      </c>
    </row>
    <row r="1711" spans="1:16" ht="16.5" x14ac:dyDescent="0.3">
      <c r="A1711" s="6">
        <f t="shared" si="26"/>
        <v>1710</v>
      </c>
      <c r="B1711" s="7"/>
      <c r="C1711" s="7"/>
      <c r="D1711" s="7"/>
      <c r="E1711" s="7"/>
      <c r="F1711" s="7"/>
      <c r="G1711" s="7"/>
      <c r="H1711" s="7"/>
      <c r="I1711" s="7"/>
      <c r="J1711" s="7"/>
      <c r="K1711" s="7"/>
      <c r="L1711" s="10">
        <f>IFERROR(Table1[[#This Row],[Pack Sale Price]]*Table1[[#This Row],[Current Packs in Stock]],"")</f>
        <v>0</v>
      </c>
      <c r="M1711" s="10" t="str">
        <f>IFERROR(Table1[[#This Row],[Total Packs]]/(Table1[[#This Row],[Current Packs in Stock]]*Table1[[#This Row],[Qty per Pack]]),"")</f>
        <v/>
      </c>
      <c r="N1711" s="10">
        <f>Table1[[#This Row],[Total Packs]]-(Table1[[#This Row],[Total Packs]]*0.15)</f>
        <v>0</v>
      </c>
      <c r="O1711" s="10" t="str">
        <f>IFERROR(Table1[[#This Row],[Unit Sale Price]]-(Table1[[#This Row],[Unit Sale Price]]*0.15),"")</f>
        <v/>
      </c>
      <c r="P1711" s="12" t="str">
        <f>IFERROR(Table1[[#This Row],[Unit Sale Price]]-Table1[[#This Row],[Unit Purchase Price]],"")</f>
        <v/>
      </c>
    </row>
    <row r="1712" spans="1:16" ht="16.5" x14ac:dyDescent="0.3">
      <c r="A1712" s="6">
        <f t="shared" si="26"/>
        <v>1711</v>
      </c>
      <c r="B1712" s="7"/>
      <c r="C1712" s="7"/>
      <c r="D1712" s="7"/>
      <c r="E1712" s="7"/>
      <c r="F1712" s="7"/>
      <c r="G1712" s="7"/>
      <c r="H1712" s="7"/>
      <c r="I1712" s="7"/>
      <c r="J1712" s="7"/>
      <c r="K1712" s="7"/>
      <c r="L1712" s="10">
        <f>IFERROR(Table1[[#This Row],[Pack Sale Price]]*Table1[[#This Row],[Current Packs in Stock]],"")</f>
        <v>0</v>
      </c>
      <c r="M1712" s="10" t="str">
        <f>IFERROR(Table1[[#This Row],[Total Packs]]/(Table1[[#This Row],[Current Packs in Stock]]*Table1[[#This Row],[Qty per Pack]]),"")</f>
        <v/>
      </c>
      <c r="N1712" s="10">
        <f>Table1[[#This Row],[Total Packs]]-(Table1[[#This Row],[Total Packs]]*0.15)</f>
        <v>0</v>
      </c>
      <c r="O1712" s="10" t="str">
        <f>IFERROR(Table1[[#This Row],[Unit Sale Price]]-(Table1[[#This Row],[Unit Sale Price]]*0.15),"")</f>
        <v/>
      </c>
      <c r="P1712" s="12" t="str">
        <f>IFERROR(Table1[[#This Row],[Unit Sale Price]]-Table1[[#This Row],[Unit Purchase Price]],"")</f>
        <v/>
      </c>
    </row>
    <row r="1713" spans="1:16" ht="16.5" x14ac:dyDescent="0.3">
      <c r="A1713" s="6">
        <f t="shared" si="26"/>
        <v>1712</v>
      </c>
      <c r="B1713" s="7"/>
      <c r="C1713" s="7"/>
      <c r="D1713" s="7"/>
      <c r="E1713" s="7"/>
      <c r="F1713" s="7"/>
      <c r="G1713" s="7"/>
      <c r="H1713" s="7"/>
      <c r="I1713" s="7"/>
      <c r="J1713" s="7"/>
      <c r="K1713" s="7"/>
      <c r="L1713" s="10">
        <f>IFERROR(Table1[[#This Row],[Pack Sale Price]]*Table1[[#This Row],[Current Packs in Stock]],"")</f>
        <v>0</v>
      </c>
      <c r="M1713" s="10" t="str">
        <f>IFERROR(Table1[[#This Row],[Total Packs]]/(Table1[[#This Row],[Current Packs in Stock]]*Table1[[#This Row],[Qty per Pack]]),"")</f>
        <v/>
      </c>
      <c r="N1713" s="10">
        <f>Table1[[#This Row],[Total Packs]]-(Table1[[#This Row],[Total Packs]]*0.15)</f>
        <v>0</v>
      </c>
      <c r="O1713" s="10" t="str">
        <f>IFERROR(Table1[[#This Row],[Unit Sale Price]]-(Table1[[#This Row],[Unit Sale Price]]*0.15),"")</f>
        <v/>
      </c>
      <c r="P1713" s="12" t="str">
        <f>IFERROR(Table1[[#This Row],[Unit Sale Price]]-Table1[[#This Row],[Unit Purchase Price]],"")</f>
        <v/>
      </c>
    </row>
    <row r="1714" spans="1:16" ht="16.5" x14ac:dyDescent="0.3">
      <c r="A1714" s="6">
        <f t="shared" si="26"/>
        <v>1713</v>
      </c>
      <c r="B1714" s="7"/>
      <c r="C1714" s="7"/>
      <c r="D1714" s="7"/>
      <c r="E1714" s="7"/>
      <c r="F1714" s="7"/>
      <c r="G1714" s="7"/>
      <c r="H1714" s="7"/>
      <c r="I1714" s="7"/>
      <c r="J1714" s="7"/>
      <c r="K1714" s="7"/>
      <c r="L1714" s="10">
        <f>IFERROR(Table1[[#This Row],[Pack Sale Price]]*Table1[[#This Row],[Current Packs in Stock]],"")</f>
        <v>0</v>
      </c>
      <c r="M1714" s="10" t="str">
        <f>IFERROR(Table1[[#This Row],[Total Packs]]/(Table1[[#This Row],[Current Packs in Stock]]*Table1[[#This Row],[Qty per Pack]]),"")</f>
        <v/>
      </c>
      <c r="N1714" s="10">
        <f>Table1[[#This Row],[Total Packs]]-(Table1[[#This Row],[Total Packs]]*0.15)</f>
        <v>0</v>
      </c>
      <c r="O1714" s="10" t="str">
        <f>IFERROR(Table1[[#This Row],[Unit Sale Price]]-(Table1[[#This Row],[Unit Sale Price]]*0.15),"")</f>
        <v/>
      </c>
      <c r="P1714" s="12" t="str">
        <f>IFERROR(Table1[[#This Row],[Unit Sale Price]]-Table1[[#This Row],[Unit Purchase Price]],"")</f>
        <v/>
      </c>
    </row>
    <row r="1715" spans="1:16" ht="16.5" x14ac:dyDescent="0.3">
      <c r="A1715" s="6">
        <f t="shared" si="26"/>
        <v>1714</v>
      </c>
      <c r="B1715" s="7"/>
      <c r="C1715" s="7"/>
      <c r="D1715" s="7"/>
      <c r="E1715" s="7"/>
      <c r="F1715" s="7"/>
      <c r="G1715" s="7"/>
      <c r="H1715" s="7"/>
      <c r="I1715" s="7"/>
      <c r="J1715" s="7"/>
      <c r="K1715" s="7"/>
      <c r="L1715" s="10">
        <f>IFERROR(Table1[[#This Row],[Pack Sale Price]]*Table1[[#This Row],[Current Packs in Stock]],"")</f>
        <v>0</v>
      </c>
      <c r="M1715" s="10" t="str">
        <f>IFERROR(Table1[[#This Row],[Total Packs]]/(Table1[[#This Row],[Current Packs in Stock]]*Table1[[#This Row],[Qty per Pack]]),"")</f>
        <v/>
      </c>
      <c r="N1715" s="10">
        <f>Table1[[#This Row],[Total Packs]]-(Table1[[#This Row],[Total Packs]]*0.15)</f>
        <v>0</v>
      </c>
      <c r="O1715" s="10" t="str">
        <f>IFERROR(Table1[[#This Row],[Unit Sale Price]]-(Table1[[#This Row],[Unit Sale Price]]*0.15),"")</f>
        <v/>
      </c>
      <c r="P1715" s="12" t="str">
        <f>IFERROR(Table1[[#This Row],[Unit Sale Price]]-Table1[[#This Row],[Unit Purchase Price]],"")</f>
        <v/>
      </c>
    </row>
    <row r="1716" spans="1:16" ht="16.5" x14ac:dyDescent="0.3">
      <c r="A1716" s="6">
        <f t="shared" si="26"/>
        <v>1715</v>
      </c>
      <c r="B1716" s="7"/>
      <c r="C1716" s="7"/>
      <c r="D1716" s="7"/>
      <c r="E1716" s="7"/>
      <c r="F1716" s="7"/>
      <c r="G1716" s="7"/>
      <c r="H1716" s="7"/>
      <c r="I1716" s="7"/>
      <c r="J1716" s="7"/>
      <c r="K1716" s="7"/>
      <c r="L1716" s="10">
        <f>IFERROR(Table1[[#This Row],[Pack Sale Price]]*Table1[[#This Row],[Current Packs in Stock]],"")</f>
        <v>0</v>
      </c>
      <c r="M1716" s="10" t="str">
        <f>IFERROR(Table1[[#This Row],[Total Packs]]/(Table1[[#This Row],[Current Packs in Stock]]*Table1[[#This Row],[Qty per Pack]]),"")</f>
        <v/>
      </c>
      <c r="N1716" s="10">
        <f>Table1[[#This Row],[Total Packs]]-(Table1[[#This Row],[Total Packs]]*0.15)</f>
        <v>0</v>
      </c>
      <c r="O1716" s="10" t="str">
        <f>IFERROR(Table1[[#This Row],[Unit Sale Price]]-(Table1[[#This Row],[Unit Sale Price]]*0.15),"")</f>
        <v/>
      </c>
      <c r="P1716" s="12" t="str">
        <f>IFERROR(Table1[[#This Row],[Unit Sale Price]]-Table1[[#This Row],[Unit Purchase Price]],"")</f>
        <v/>
      </c>
    </row>
    <row r="1717" spans="1:16" ht="16.5" x14ac:dyDescent="0.3">
      <c r="A1717" s="6">
        <f t="shared" si="26"/>
        <v>1716</v>
      </c>
      <c r="B1717" s="7"/>
      <c r="C1717" s="7"/>
      <c r="D1717" s="7"/>
      <c r="E1717" s="7"/>
      <c r="F1717" s="7"/>
      <c r="G1717" s="7"/>
      <c r="H1717" s="7"/>
      <c r="I1717" s="7"/>
      <c r="J1717" s="7"/>
      <c r="K1717" s="7"/>
      <c r="L1717" s="10">
        <f>IFERROR(Table1[[#This Row],[Pack Sale Price]]*Table1[[#This Row],[Current Packs in Stock]],"")</f>
        <v>0</v>
      </c>
      <c r="M1717" s="10" t="str">
        <f>IFERROR(Table1[[#This Row],[Total Packs]]/(Table1[[#This Row],[Current Packs in Stock]]*Table1[[#This Row],[Qty per Pack]]),"")</f>
        <v/>
      </c>
      <c r="N1717" s="10">
        <f>Table1[[#This Row],[Total Packs]]-(Table1[[#This Row],[Total Packs]]*0.15)</f>
        <v>0</v>
      </c>
      <c r="O1717" s="10" t="str">
        <f>IFERROR(Table1[[#This Row],[Unit Sale Price]]-(Table1[[#This Row],[Unit Sale Price]]*0.15),"")</f>
        <v/>
      </c>
      <c r="P1717" s="12" t="str">
        <f>IFERROR(Table1[[#This Row],[Unit Sale Price]]-Table1[[#This Row],[Unit Purchase Price]],"")</f>
        <v/>
      </c>
    </row>
    <row r="1718" spans="1:16" ht="16.5" x14ac:dyDescent="0.3">
      <c r="A1718" s="6">
        <f t="shared" si="26"/>
        <v>1717</v>
      </c>
      <c r="B1718" s="7"/>
      <c r="C1718" s="7"/>
      <c r="D1718" s="7"/>
      <c r="E1718" s="7"/>
      <c r="F1718" s="7"/>
      <c r="G1718" s="7"/>
      <c r="H1718" s="7"/>
      <c r="I1718" s="7"/>
      <c r="J1718" s="7"/>
      <c r="K1718" s="7"/>
      <c r="L1718" s="10">
        <f>IFERROR(Table1[[#This Row],[Pack Sale Price]]*Table1[[#This Row],[Current Packs in Stock]],"")</f>
        <v>0</v>
      </c>
      <c r="M1718" s="10" t="str">
        <f>IFERROR(Table1[[#This Row],[Total Packs]]/(Table1[[#This Row],[Current Packs in Stock]]*Table1[[#This Row],[Qty per Pack]]),"")</f>
        <v/>
      </c>
      <c r="N1718" s="10">
        <f>Table1[[#This Row],[Total Packs]]-(Table1[[#This Row],[Total Packs]]*0.15)</f>
        <v>0</v>
      </c>
      <c r="O1718" s="10" t="str">
        <f>IFERROR(Table1[[#This Row],[Unit Sale Price]]-(Table1[[#This Row],[Unit Sale Price]]*0.15),"")</f>
        <v/>
      </c>
      <c r="P1718" s="12" t="str">
        <f>IFERROR(Table1[[#This Row],[Unit Sale Price]]-Table1[[#This Row],[Unit Purchase Price]],"")</f>
        <v/>
      </c>
    </row>
    <row r="1719" spans="1:16" ht="16.5" x14ac:dyDescent="0.3">
      <c r="A1719" s="6">
        <f t="shared" si="26"/>
        <v>1718</v>
      </c>
      <c r="B1719" s="7"/>
      <c r="C1719" s="7"/>
      <c r="D1719" s="7"/>
      <c r="E1719" s="7"/>
      <c r="F1719" s="7"/>
      <c r="G1719" s="7"/>
      <c r="H1719" s="7"/>
      <c r="I1719" s="7"/>
      <c r="J1719" s="7"/>
      <c r="K1719" s="7"/>
      <c r="L1719" s="10">
        <f>IFERROR(Table1[[#This Row],[Pack Sale Price]]*Table1[[#This Row],[Current Packs in Stock]],"")</f>
        <v>0</v>
      </c>
      <c r="M1719" s="10" t="str">
        <f>IFERROR(Table1[[#This Row],[Total Packs]]/(Table1[[#This Row],[Current Packs in Stock]]*Table1[[#This Row],[Qty per Pack]]),"")</f>
        <v/>
      </c>
      <c r="N1719" s="10">
        <f>Table1[[#This Row],[Total Packs]]-(Table1[[#This Row],[Total Packs]]*0.15)</f>
        <v>0</v>
      </c>
      <c r="O1719" s="10" t="str">
        <f>IFERROR(Table1[[#This Row],[Unit Sale Price]]-(Table1[[#This Row],[Unit Sale Price]]*0.15),"")</f>
        <v/>
      </c>
      <c r="P1719" s="12" t="str">
        <f>IFERROR(Table1[[#This Row],[Unit Sale Price]]-Table1[[#This Row],[Unit Purchase Price]],"")</f>
        <v/>
      </c>
    </row>
    <row r="1720" spans="1:16" ht="16.5" x14ac:dyDescent="0.3">
      <c r="A1720" s="6">
        <f t="shared" si="26"/>
        <v>1719</v>
      </c>
      <c r="B1720" s="7"/>
      <c r="C1720" s="7"/>
      <c r="D1720" s="7"/>
      <c r="E1720" s="7"/>
      <c r="F1720" s="7"/>
      <c r="G1720" s="7"/>
      <c r="H1720" s="7"/>
      <c r="I1720" s="7"/>
      <c r="J1720" s="7"/>
      <c r="K1720" s="7"/>
      <c r="L1720" s="10">
        <f>IFERROR(Table1[[#This Row],[Pack Sale Price]]*Table1[[#This Row],[Current Packs in Stock]],"")</f>
        <v>0</v>
      </c>
      <c r="M1720" s="10" t="str">
        <f>IFERROR(Table1[[#This Row],[Total Packs]]/(Table1[[#This Row],[Current Packs in Stock]]*Table1[[#This Row],[Qty per Pack]]),"")</f>
        <v/>
      </c>
      <c r="N1720" s="10">
        <f>Table1[[#This Row],[Total Packs]]-(Table1[[#This Row],[Total Packs]]*0.15)</f>
        <v>0</v>
      </c>
      <c r="O1720" s="10" t="str">
        <f>IFERROR(Table1[[#This Row],[Unit Sale Price]]-(Table1[[#This Row],[Unit Sale Price]]*0.15),"")</f>
        <v/>
      </c>
      <c r="P1720" s="12" t="str">
        <f>IFERROR(Table1[[#This Row],[Unit Sale Price]]-Table1[[#This Row],[Unit Purchase Price]],"")</f>
        <v/>
      </c>
    </row>
    <row r="1721" spans="1:16" ht="16.5" x14ac:dyDescent="0.3">
      <c r="A1721" s="6">
        <f t="shared" si="26"/>
        <v>1720</v>
      </c>
      <c r="B1721" s="7"/>
      <c r="C1721" s="7"/>
      <c r="D1721" s="7"/>
      <c r="E1721" s="7"/>
      <c r="F1721" s="7"/>
      <c r="G1721" s="7"/>
      <c r="H1721" s="7"/>
      <c r="I1721" s="7"/>
      <c r="J1721" s="7"/>
      <c r="K1721" s="7"/>
      <c r="L1721" s="10">
        <f>IFERROR(Table1[[#This Row],[Pack Sale Price]]*Table1[[#This Row],[Current Packs in Stock]],"")</f>
        <v>0</v>
      </c>
      <c r="M1721" s="10" t="str">
        <f>IFERROR(Table1[[#This Row],[Total Packs]]/(Table1[[#This Row],[Current Packs in Stock]]*Table1[[#This Row],[Qty per Pack]]),"")</f>
        <v/>
      </c>
      <c r="N1721" s="10">
        <f>Table1[[#This Row],[Total Packs]]-(Table1[[#This Row],[Total Packs]]*0.15)</f>
        <v>0</v>
      </c>
      <c r="O1721" s="10" t="str">
        <f>IFERROR(Table1[[#This Row],[Unit Sale Price]]-(Table1[[#This Row],[Unit Sale Price]]*0.15),"")</f>
        <v/>
      </c>
      <c r="P1721" s="12" t="str">
        <f>IFERROR(Table1[[#This Row],[Unit Sale Price]]-Table1[[#This Row],[Unit Purchase Price]],"")</f>
        <v/>
      </c>
    </row>
    <row r="1722" spans="1:16" ht="16.5" x14ac:dyDescent="0.3">
      <c r="A1722" s="6">
        <f t="shared" si="26"/>
        <v>1721</v>
      </c>
      <c r="B1722" s="7"/>
      <c r="C1722" s="7"/>
      <c r="D1722" s="7"/>
      <c r="E1722" s="7"/>
      <c r="F1722" s="7"/>
      <c r="G1722" s="7"/>
      <c r="H1722" s="7"/>
      <c r="I1722" s="7"/>
      <c r="J1722" s="7"/>
      <c r="K1722" s="7"/>
      <c r="L1722" s="10">
        <f>IFERROR(Table1[[#This Row],[Pack Sale Price]]*Table1[[#This Row],[Current Packs in Stock]],"")</f>
        <v>0</v>
      </c>
      <c r="M1722" s="10" t="str">
        <f>IFERROR(Table1[[#This Row],[Total Packs]]/(Table1[[#This Row],[Current Packs in Stock]]*Table1[[#This Row],[Qty per Pack]]),"")</f>
        <v/>
      </c>
      <c r="N1722" s="10">
        <f>Table1[[#This Row],[Total Packs]]-(Table1[[#This Row],[Total Packs]]*0.15)</f>
        <v>0</v>
      </c>
      <c r="O1722" s="10" t="str">
        <f>IFERROR(Table1[[#This Row],[Unit Sale Price]]-(Table1[[#This Row],[Unit Sale Price]]*0.15),"")</f>
        <v/>
      </c>
      <c r="P1722" s="12" t="str">
        <f>IFERROR(Table1[[#This Row],[Unit Sale Price]]-Table1[[#This Row],[Unit Purchase Price]],"")</f>
        <v/>
      </c>
    </row>
    <row r="1723" spans="1:16" ht="16.5" x14ac:dyDescent="0.3">
      <c r="A1723" s="6">
        <f t="shared" si="26"/>
        <v>1722</v>
      </c>
      <c r="B1723" s="7"/>
      <c r="C1723" s="7"/>
      <c r="D1723" s="7"/>
      <c r="E1723" s="7"/>
      <c r="F1723" s="7"/>
      <c r="G1723" s="7"/>
      <c r="H1723" s="7"/>
      <c r="I1723" s="7"/>
      <c r="J1723" s="7"/>
      <c r="K1723" s="7"/>
      <c r="L1723" s="10">
        <f>IFERROR(Table1[[#This Row],[Pack Sale Price]]*Table1[[#This Row],[Current Packs in Stock]],"")</f>
        <v>0</v>
      </c>
      <c r="M1723" s="10" t="str">
        <f>IFERROR(Table1[[#This Row],[Total Packs]]/(Table1[[#This Row],[Current Packs in Stock]]*Table1[[#This Row],[Qty per Pack]]),"")</f>
        <v/>
      </c>
      <c r="N1723" s="10">
        <f>Table1[[#This Row],[Total Packs]]-(Table1[[#This Row],[Total Packs]]*0.15)</f>
        <v>0</v>
      </c>
      <c r="O1723" s="10" t="str">
        <f>IFERROR(Table1[[#This Row],[Unit Sale Price]]-(Table1[[#This Row],[Unit Sale Price]]*0.15),"")</f>
        <v/>
      </c>
      <c r="P1723" s="12" t="str">
        <f>IFERROR(Table1[[#This Row],[Unit Sale Price]]-Table1[[#This Row],[Unit Purchase Price]],"")</f>
        <v/>
      </c>
    </row>
    <row r="1724" spans="1:16" ht="16.5" x14ac:dyDescent="0.3">
      <c r="A1724" s="6">
        <f t="shared" si="26"/>
        <v>1723</v>
      </c>
      <c r="B1724" s="7"/>
      <c r="C1724" s="7"/>
      <c r="D1724" s="7"/>
      <c r="E1724" s="7"/>
      <c r="F1724" s="7"/>
      <c r="G1724" s="7"/>
      <c r="H1724" s="7"/>
      <c r="I1724" s="7"/>
      <c r="J1724" s="7"/>
      <c r="K1724" s="7"/>
      <c r="L1724" s="10">
        <f>IFERROR(Table1[[#This Row],[Pack Sale Price]]*Table1[[#This Row],[Current Packs in Stock]],"")</f>
        <v>0</v>
      </c>
      <c r="M1724" s="10" t="str">
        <f>IFERROR(Table1[[#This Row],[Total Packs]]/(Table1[[#This Row],[Current Packs in Stock]]*Table1[[#This Row],[Qty per Pack]]),"")</f>
        <v/>
      </c>
      <c r="N1724" s="10">
        <f>Table1[[#This Row],[Total Packs]]-(Table1[[#This Row],[Total Packs]]*0.15)</f>
        <v>0</v>
      </c>
      <c r="O1724" s="10" t="str">
        <f>IFERROR(Table1[[#This Row],[Unit Sale Price]]-(Table1[[#This Row],[Unit Sale Price]]*0.15),"")</f>
        <v/>
      </c>
      <c r="P1724" s="12" t="str">
        <f>IFERROR(Table1[[#This Row],[Unit Sale Price]]-Table1[[#This Row],[Unit Purchase Price]],"")</f>
        <v/>
      </c>
    </row>
    <row r="1725" spans="1:16" ht="16.5" x14ac:dyDescent="0.3">
      <c r="A1725" s="6">
        <f t="shared" si="26"/>
        <v>1724</v>
      </c>
      <c r="B1725" s="7"/>
      <c r="C1725" s="7"/>
      <c r="D1725" s="7"/>
      <c r="E1725" s="7"/>
      <c r="F1725" s="7"/>
      <c r="G1725" s="7"/>
      <c r="H1725" s="7"/>
      <c r="I1725" s="7"/>
      <c r="J1725" s="7"/>
      <c r="K1725" s="7"/>
      <c r="L1725" s="10">
        <f>IFERROR(Table1[[#This Row],[Pack Sale Price]]*Table1[[#This Row],[Current Packs in Stock]],"")</f>
        <v>0</v>
      </c>
      <c r="M1725" s="10" t="str">
        <f>IFERROR(Table1[[#This Row],[Total Packs]]/(Table1[[#This Row],[Current Packs in Stock]]*Table1[[#This Row],[Qty per Pack]]),"")</f>
        <v/>
      </c>
      <c r="N1725" s="10">
        <f>Table1[[#This Row],[Total Packs]]-(Table1[[#This Row],[Total Packs]]*0.15)</f>
        <v>0</v>
      </c>
      <c r="O1725" s="10" t="str">
        <f>IFERROR(Table1[[#This Row],[Unit Sale Price]]-(Table1[[#This Row],[Unit Sale Price]]*0.15),"")</f>
        <v/>
      </c>
      <c r="P1725" s="12" t="str">
        <f>IFERROR(Table1[[#This Row],[Unit Sale Price]]-Table1[[#This Row],[Unit Purchase Price]],"")</f>
        <v/>
      </c>
    </row>
    <row r="1726" spans="1:16" ht="16.5" x14ac:dyDescent="0.3">
      <c r="A1726" s="6">
        <f t="shared" si="26"/>
        <v>1725</v>
      </c>
      <c r="B1726" s="7"/>
      <c r="C1726" s="7"/>
      <c r="D1726" s="7"/>
      <c r="E1726" s="7"/>
      <c r="F1726" s="7"/>
      <c r="G1726" s="7"/>
      <c r="H1726" s="7"/>
      <c r="I1726" s="7"/>
      <c r="J1726" s="7"/>
      <c r="K1726" s="7"/>
      <c r="L1726" s="10">
        <f>IFERROR(Table1[[#This Row],[Pack Sale Price]]*Table1[[#This Row],[Current Packs in Stock]],"")</f>
        <v>0</v>
      </c>
      <c r="M1726" s="10" t="str">
        <f>IFERROR(Table1[[#This Row],[Total Packs]]/(Table1[[#This Row],[Current Packs in Stock]]*Table1[[#This Row],[Qty per Pack]]),"")</f>
        <v/>
      </c>
      <c r="N1726" s="10">
        <f>Table1[[#This Row],[Total Packs]]-(Table1[[#This Row],[Total Packs]]*0.15)</f>
        <v>0</v>
      </c>
      <c r="O1726" s="10" t="str">
        <f>IFERROR(Table1[[#This Row],[Unit Sale Price]]-(Table1[[#This Row],[Unit Sale Price]]*0.15),"")</f>
        <v/>
      </c>
      <c r="P1726" s="12" t="str">
        <f>IFERROR(Table1[[#This Row],[Unit Sale Price]]-Table1[[#This Row],[Unit Purchase Price]],"")</f>
        <v/>
      </c>
    </row>
    <row r="1727" spans="1:16" ht="16.5" x14ac:dyDescent="0.3">
      <c r="A1727" s="6">
        <f t="shared" si="26"/>
        <v>1726</v>
      </c>
      <c r="B1727" s="7"/>
      <c r="C1727" s="7"/>
      <c r="D1727" s="7"/>
      <c r="E1727" s="7"/>
      <c r="F1727" s="7"/>
      <c r="G1727" s="7"/>
      <c r="H1727" s="7"/>
      <c r="I1727" s="7"/>
      <c r="J1727" s="7"/>
      <c r="K1727" s="7"/>
      <c r="L1727" s="10">
        <f>IFERROR(Table1[[#This Row],[Pack Sale Price]]*Table1[[#This Row],[Current Packs in Stock]],"")</f>
        <v>0</v>
      </c>
      <c r="M1727" s="10" t="str">
        <f>IFERROR(Table1[[#This Row],[Total Packs]]/(Table1[[#This Row],[Current Packs in Stock]]*Table1[[#This Row],[Qty per Pack]]),"")</f>
        <v/>
      </c>
      <c r="N1727" s="10">
        <f>Table1[[#This Row],[Total Packs]]-(Table1[[#This Row],[Total Packs]]*0.15)</f>
        <v>0</v>
      </c>
      <c r="O1727" s="10" t="str">
        <f>IFERROR(Table1[[#This Row],[Unit Sale Price]]-(Table1[[#This Row],[Unit Sale Price]]*0.15),"")</f>
        <v/>
      </c>
      <c r="P1727" s="12" t="str">
        <f>IFERROR(Table1[[#This Row],[Unit Sale Price]]-Table1[[#This Row],[Unit Purchase Price]],"")</f>
        <v/>
      </c>
    </row>
    <row r="1728" spans="1:16" ht="16.5" x14ac:dyDescent="0.3">
      <c r="A1728" s="6">
        <f t="shared" si="26"/>
        <v>1727</v>
      </c>
      <c r="B1728" s="7"/>
      <c r="C1728" s="7"/>
      <c r="D1728" s="7"/>
      <c r="E1728" s="7"/>
      <c r="F1728" s="7"/>
      <c r="G1728" s="7"/>
      <c r="H1728" s="7"/>
      <c r="I1728" s="7"/>
      <c r="J1728" s="7"/>
      <c r="K1728" s="7"/>
      <c r="L1728" s="10">
        <f>IFERROR(Table1[[#This Row],[Pack Sale Price]]*Table1[[#This Row],[Current Packs in Stock]],"")</f>
        <v>0</v>
      </c>
      <c r="M1728" s="10" t="str">
        <f>IFERROR(Table1[[#This Row],[Total Packs]]/(Table1[[#This Row],[Current Packs in Stock]]*Table1[[#This Row],[Qty per Pack]]),"")</f>
        <v/>
      </c>
      <c r="N1728" s="10">
        <f>Table1[[#This Row],[Total Packs]]-(Table1[[#This Row],[Total Packs]]*0.15)</f>
        <v>0</v>
      </c>
      <c r="O1728" s="10" t="str">
        <f>IFERROR(Table1[[#This Row],[Unit Sale Price]]-(Table1[[#This Row],[Unit Sale Price]]*0.15),"")</f>
        <v/>
      </c>
      <c r="P1728" s="12" t="str">
        <f>IFERROR(Table1[[#This Row],[Unit Sale Price]]-Table1[[#This Row],[Unit Purchase Price]],"")</f>
        <v/>
      </c>
    </row>
    <row r="1729" spans="1:16" ht="16.5" x14ac:dyDescent="0.3">
      <c r="A1729" s="6">
        <f t="shared" si="26"/>
        <v>1728</v>
      </c>
      <c r="B1729" s="7"/>
      <c r="C1729" s="7"/>
      <c r="D1729" s="7"/>
      <c r="E1729" s="7"/>
      <c r="F1729" s="7"/>
      <c r="G1729" s="7"/>
      <c r="H1729" s="7"/>
      <c r="I1729" s="7"/>
      <c r="J1729" s="7"/>
      <c r="K1729" s="7"/>
      <c r="L1729" s="10">
        <f>IFERROR(Table1[[#This Row],[Pack Sale Price]]*Table1[[#This Row],[Current Packs in Stock]],"")</f>
        <v>0</v>
      </c>
      <c r="M1729" s="10" t="str">
        <f>IFERROR(Table1[[#This Row],[Total Packs]]/(Table1[[#This Row],[Current Packs in Stock]]*Table1[[#This Row],[Qty per Pack]]),"")</f>
        <v/>
      </c>
      <c r="N1729" s="10">
        <f>Table1[[#This Row],[Total Packs]]-(Table1[[#This Row],[Total Packs]]*0.15)</f>
        <v>0</v>
      </c>
      <c r="O1729" s="10" t="str">
        <f>IFERROR(Table1[[#This Row],[Unit Sale Price]]-(Table1[[#This Row],[Unit Sale Price]]*0.15),"")</f>
        <v/>
      </c>
      <c r="P1729" s="12" t="str">
        <f>IFERROR(Table1[[#This Row],[Unit Sale Price]]-Table1[[#This Row],[Unit Purchase Price]],"")</f>
        <v/>
      </c>
    </row>
    <row r="1730" spans="1:16" ht="16.5" x14ac:dyDescent="0.3">
      <c r="A1730" s="6">
        <f t="shared" si="26"/>
        <v>1729</v>
      </c>
      <c r="B1730" s="7"/>
      <c r="C1730" s="7"/>
      <c r="D1730" s="7"/>
      <c r="E1730" s="7"/>
      <c r="F1730" s="7"/>
      <c r="G1730" s="7"/>
      <c r="H1730" s="7"/>
      <c r="I1730" s="7"/>
      <c r="J1730" s="7"/>
      <c r="K1730" s="7"/>
      <c r="L1730" s="10">
        <f>IFERROR(Table1[[#This Row],[Pack Sale Price]]*Table1[[#This Row],[Current Packs in Stock]],"")</f>
        <v>0</v>
      </c>
      <c r="M1730" s="10" t="str">
        <f>IFERROR(Table1[[#This Row],[Total Packs]]/(Table1[[#This Row],[Current Packs in Stock]]*Table1[[#This Row],[Qty per Pack]]),"")</f>
        <v/>
      </c>
      <c r="N1730" s="10">
        <f>Table1[[#This Row],[Total Packs]]-(Table1[[#This Row],[Total Packs]]*0.15)</f>
        <v>0</v>
      </c>
      <c r="O1730" s="10" t="str">
        <f>IFERROR(Table1[[#This Row],[Unit Sale Price]]-(Table1[[#This Row],[Unit Sale Price]]*0.15),"")</f>
        <v/>
      </c>
      <c r="P1730" s="12" t="str">
        <f>IFERROR(Table1[[#This Row],[Unit Sale Price]]-Table1[[#This Row],[Unit Purchase Price]],"")</f>
        <v/>
      </c>
    </row>
    <row r="1731" spans="1:16" ht="16.5" x14ac:dyDescent="0.3">
      <c r="A1731" s="6">
        <f t="shared" si="26"/>
        <v>1730</v>
      </c>
      <c r="B1731" s="7"/>
      <c r="C1731" s="7"/>
      <c r="D1731" s="7"/>
      <c r="E1731" s="7"/>
      <c r="F1731" s="7"/>
      <c r="G1731" s="7"/>
      <c r="H1731" s="7"/>
      <c r="I1731" s="7"/>
      <c r="J1731" s="7"/>
      <c r="K1731" s="7"/>
      <c r="L1731" s="10">
        <f>IFERROR(Table1[[#This Row],[Pack Sale Price]]*Table1[[#This Row],[Current Packs in Stock]],"")</f>
        <v>0</v>
      </c>
      <c r="M1731" s="10" t="str">
        <f>IFERROR(Table1[[#This Row],[Total Packs]]/(Table1[[#This Row],[Current Packs in Stock]]*Table1[[#This Row],[Qty per Pack]]),"")</f>
        <v/>
      </c>
      <c r="N1731" s="10">
        <f>Table1[[#This Row],[Total Packs]]-(Table1[[#This Row],[Total Packs]]*0.15)</f>
        <v>0</v>
      </c>
      <c r="O1731" s="10" t="str">
        <f>IFERROR(Table1[[#This Row],[Unit Sale Price]]-(Table1[[#This Row],[Unit Sale Price]]*0.15),"")</f>
        <v/>
      </c>
      <c r="P1731" s="12" t="str">
        <f>IFERROR(Table1[[#This Row],[Unit Sale Price]]-Table1[[#This Row],[Unit Purchase Price]],"")</f>
        <v/>
      </c>
    </row>
    <row r="1732" spans="1:16" ht="16.5" x14ac:dyDescent="0.3">
      <c r="A1732" s="6">
        <f t="shared" ref="A1732:A1795" si="27">A1731+1</f>
        <v>1731</v>
      </c>
      <c r="B1732" s="7"/>
      <c r="C1732" s="7"/>
      <c r="D1732" s="7"/>
      <c r="E1732" s="7"/>
      <c r="F1732" s="7"/>
      <c r="G1732" s="7"/>
      <c r="H1732" s="7"/>
      <c r="I1732" s="7"/>
      <c r="J1732" s="7"/>
      <c r="K1732" s="7"/>
      <c r="L1732" s="10">
        <f>IFERROR(Table1[[#This Row],[Pack Sale Price]]*Table1[[#This Row],[Current Packs in Stock]],"")</f>
        <v>0</v>
      </c>
      <c r="M1732" s="10" t="str">
        <f>IFERROR(Table1[[#This Row],[Total Packs]]/(Table1[[#This Row],[Current Packs in Stock]]*Table1[[#This Row],[Qty per Pack]]),"")</f>
        <v/>
      </c>
      <c r="N1732" s="10">
        <f>Table1[[#This Row],[Total Packs]]-(Table1[[#This Row],[Total Packs]]*0.15)</f>
        <v>0</v>
      </c>
      <c r="O1732" s="10" t="str">
        <f>IFERROR(Table1[[#This Row],[Unit Sale Price]]-(Table1[[#This Row],[Unit Sale Price]]*0.15),"")</f>
        <v/>
      </c>
      <c r="P1732" s="12" t="str">
        <f>IFERROR(Table1[[#This Row],[Unit Sale Price]]-Table1[[#This Row],[Unit Purchase Price]],"")</f>
        <v/>
      </c>
    </row>
    <row r="1733" spans="1:16" ht="16.5" x14ac:dyDescent="0.3">
      <c r="A1733" s="6">
        <f t="shared" si="27"/>
        <v>1732</v>
      </c>
      <c r="B1733" s="7"/>
      <c r="C1733" s="7"/>
      <c r="D1733" s="7"/>
      <c r="E1733" s="7"/>
      <c r="F1733" s="7"/>
      <c r="G1733" s="7"/>
      <c r="H1733" s="7"/>
      <c r="I1733" s="7"/>
      <c r="J1733" s="7"/>
      <c r="K1733" s="7"/>
      <c r="L1733" s="10">
        <f>IFERROR(Table1[[#This Row],[Pack Sale Price]]*Table1[[#This Row],[Current Packs in Stock]],"")</f>
        <v>0</v>
      </c>
      <c r="M1733" s="10" t="str">
        <f>IFERROR(Table1[[#This Row],[Total Packs]]/(Table1[[#This Row],[Current Packs in Stock]]*Table1[[#This Row],[Qty per Pack]]),"")</f>
        <v/>
      </c>
      <c r="N1733" s="10">
        <f>Table1[[#This Row],[Total Packs]]-(Table1[[#This Row],[Total Packs]]*0.15)</f>
        <v>0</v>
      </c>
      <c r="O1733" s="10" t="str">
        <f>IFERROR(Table1[[#This Row],[Unit Sale Price]]-(Table1[[#This Row],[Unit Sale Price]]*0.15),"")</f>
        <v/>
      </c>
      <c r="P1733" s="12" t="str">
        <f>IFERROR(Table1[[#This Row],[Unit Sale Price]]-Table1[[#This Row],[Unit Purchase Price]],"")</f>
        <v/>
      </c>
    </row>
    <row r="1734" spans="1:16" ht="16.5" x14ac:dyDescent="0.3">
      <c r="A1734" s="6">
        <f t="shared" si="27"/>
        <v>1733</v>
      </c>
      <c r="B1734" s="7"/>
      <c r="C1734" s="7"/>
      <c r="D1734" s="7"/>
      <c r="E1734" s="7"/>
      <c r="F1734" s="7"/>
      <c r="G1734" s="7"/>
      <c r="H1734" s="7"/>
      <c r="I1734" s="7"/>
      <c r="J1734" s="7"/>
      <c r="K1734" s="7"/>
      <c r="L1734" s="10">
        <f>IFERROR(Table1[[#This Row],[Pack Sale Price]]*Table1[[#This Row],[Current Packs in Stock]],"")</f>
        <v>0</v>
      </c>
      <c r="M1734" s="10" t="str">
        <f>IFERROR(Table1[[#This Row],[Total Packs]]/(Table1[[#This Row],[Current Packs in Stock]]*Table1[[#This Row],[Qty per Pack]]),"")</f>
        <v/>
      </c>
      <c r="N1734" s="10">
        <f>Table1[[#This Row],[Total Packs]]-(Table1[[#This Row],[Total Packs]]*0.15)</f>
        <v>0</v>
      </c>
      <c r="O1734" s="10" t="str">
        <f>IFERROR(Table1[[#This Row],[Unit Sale Price]]-(Table1[[#This Row],[Unit Sale Price]]*0.15),"")</f>
        <v/>
      </c>
      <c r="P1734" s="12" t="str">
        <f>IFERROR(Table1[[#This Row],[Unit Sale Price]]-Table1[[#This Row],[Unit Purchase Price]],"")</f>
        <v/>
      </c>
    </row>
    <row r="1735" spans="1:16" ht="16.5" x14ac:dyDescent="0.3">
      <c r="A1735" s="6">
        <f t="shared" si="27"/>
        <v>1734</v>
      </c>
      <c r="B1735" s="7"/>
      <c r="C1735" s="7"/>
      <c r="D1735" s="7"/>
      <c r="E1735" s="7"/>
      <c r="F1735" s="7"/>
      <c r="G1735" s="7"/>
      <c r="H1735" s="7"/>
      <c r="I1735" s="7"/>
      <c r="J1735" s="7"/>
      <c r="K1735" s="7"/>
      <c r="L1735" s="10">
        <f>IFERROR(Table1[[#This Row],[Pack Sale Price]]*Table1[[#This Row],[Current Packs in Stock]],"")</f>
        <v>0</v>
      </c>
      <c r="M1735" s="10" t="str">
        <f>IFERROR(Table1[[#This Row],[Total Packs]]/(Table1[[#This Row],[Current Packs in Stock]]*Table1[[#This Row],[Qty per Pack]]),"")</f>
        <v/>
      </c>
      <c r="N1735" s="10">
        <f>Table1[[#This Row],[Total Packs]]-(Table1[[#This Row],[Total Packs]]*0.15)</f>
        <v>0</v>
      </c>
      <c r="O1735" s="10" t="str">
        <f>IFERROR(Table1[[#This Row],[Unit Sale Price]]-(Table1[[#This Row],[Unit Sale Price]]*0.15),"")</f>
        <v/>
      </c>
      <c r="P1735" s="12" t="str">
        <f>IFERROR(Table1[[#This Row],[Unit Sale Price]]-Table1[[#This Row],[Unit Purchase Price]],"")</f>
        <v/>
      </c>
    </row>
    <row r="1736" spans="1:16" ht="16.5" x14ac:dyDescent="0.3">
      <c r="A1736" s="6">
        <f t="shared" si="27"/>
        <v>1735</v>
      </c>
      <c r="B1736" s="7"/>
      <c r="C1736" s="7"/>
      <c r="D1736" s="7"/>
      <c r="E1736" s="7"/>
      <c r="F1736" s="7"/>
      <c r="G1736" s="7"/>
      <c r="H1736" s="7"/>
      <c r="I1736" s="7"/>
      <c r="J1736" s="7"/>
      <c r="K1736" s="7"/>
      <c r="L1736" s="10">
        <f>IFERROR(Table1[[#This Row],[Pack Sale Price]]*Table1[[#This Row],[Current Packs in Stock]],"")</f>
        <v>0</v>
      </c>
      <c r="M1736" s="10" t="str">
        <f>IFERROR(Table1[[#This Row],[Total Packs]]/(Table1[[#This Row],[Current Packs in Stock]]*Table1[[#This Row],[Qty per Pack]]),"")</f>
        <v/>
      </c>
      <c r="N1736" s="10">
        <f>Table1[[#This Row],[Total Packs]]-(Table1[[#This Row],[Total Packs]]*0.15)</f>
        <v>0</v>
      </c>
      <c r="O1736" s="10" t="str">
        <f>IFERROR(Table1[[#This Row],[Unit Sale Price]]-(Table1[[#This Row],[Unit Sale Price]]*0.15),"")</f>
        <v/>
      </c>
      <c r="P1736" s="12" t="str">
        <f>IFERROR(Table1[[#This Row],[Unit Sale Price]]-Table1[[#This Row],[Unit Purchase Price]],"")</f>
        <v/>
      </c>
    </row>
    <row r="1737" spans="1:16" ht="16.5" x14ac:dyDescent="0.3">
      <c r="A1737" s="6">
        <f t="shared" si="27"/>
        <v>1736</v>
      </c>
      <c r="B1737" s="7"/>
      <c r="C1737" s="7"/>
      <c r="D1737" s="7"/>
      <c r="E1737" s="7"/>
      <c r="F1737" s="7"/>
      <c r="G1737" s="7"/>
      <c r="H1737" s="7"/>
      <c r="I1737" s="7"/>
      <c r="J1737" s="7"/>
      <c r="K1737" s="7"/>
      <c r="L1737" s="10">
        <f>IFERROR(Table1[[#This Row],[Pack Sale Price]]*Table1[[#This Row],[Current Packs in Stock]],"")</f>
        <v>0</v>
      </c>
      <c r="M1737" s="10" t="str">
        <f>IFERROR(Table1[[#This Row],[Total Packs]]/(Table1[[#This Row],[Current Packs in Stock]]*Table1[[#This Row],[Qty per Pack]]),"")</f>
        <v/>
      </c>
      <c r="N1737" s="10">
        <f>Table1[[#This Row],[Total Packs]]-(Table1[[#This Row],[Total Packs]]*0.15)</f>
        <v>0</v>
      </c>
      <c r="O1737" s="10" t="str">
        <f>IFERROR(Table1[[#This Row],[Unit Sale Price]]-(Table1[[#This Row],[Unit Sale Price]]*0.15),"")</f>
        <v/>
      </c>
      <c r="P1737" s="12" t="str">
        <f>IFERROR(Table1[[#This Row],[Unit Sale Price]]-Table1[[#This Row],[Unit Purchase Price]],"")</f>
        <v/>
      </c>
    </row>
    <row r="1738" spans="1:16" ht="16.5" x14ac:dyDescent="0.3">
      <c r="A1738" s="6">
        <f t="shared" si="27"/>
        <v>1737</v>
      </c>
      <c r="B1738" s="7"/>
      <c r="C1738" s="7"/>
      <c r="D1738" s="7"/>
      <c r="E1738" s="7"/>
      <c r="F1738" s="7"/>
      <c r="G1738" s="7"/>
      <c r="H1738" s="7"/>
      <c r="I1738" s="7"/>
      <c r="J1738" s="7"/>
      <c r="K1738" s="7"/>
      <c r="L1738" s="10">
        <f>IFERROR(Table1[[#This Row],[Pack Sale Price]]*Table1[[#This Row],[Current Packs in Stock]],"")</f>
        <v>0</v>
      </c>
      <c r="M1738" s="10" t="str">
        <f>IFERROR(Table1[[#This Row],[Total Packs]]/(Table1[[#This Row],[Current Packs in Stock]]*Table1[[#This Row],[Qty per Pack]]),"")</f>
        <v/>
      </c>
      <c r="N1738" s="10">
        <f>Table1[[#This Row],[Total Packs]]-(Table1[[#This Row],[Total Packs]]*0.15)</f>
        <v>0</v>
      </c>
      <c r="O1738" s="10" t="str">
        <f>IFERROR(Table1[[#This Row],[Unit Sale Price]]-(Table1[[#This Row],[Unit Sale Price]]*0.15),"")</f>
        <v/>
      </c>
      <c r="P1738" s="12" t="str">
        <f>IFERROR(Table1[[#This Row],[Unit Sale Price]]-Table1[[#This Row],[Unit Purchase Price]],"")</f>
        <v/>
      </c>
    </row>
    <row r="1739" spans="1:16" ht="16.5" x14ac:dyDescent="0.3">
      <c r="A1739" s="6">
        <f t="shared" si="27"/>
        <v>1738</v>
      </c>
      <c r="B1739" s="7"/>
      <c r="C1739" s="7"/>
      <c r="D1739" s="7"/>
      <c r="E1739" s="7"/>
      <c r="F1739" s="7"/>
      <c r="G1739" s="7"/>
      <c r="H1739" s="7"/>
      <c r="I1739" s="7"/>
      <c r="J1739" s="7"/>
      <c r="K1739" s="7"/>
      <c r="L1739" s="10">
        <f>IFERROR(Table1[[#This Row],[Pack Sale Price]]*Table1[[#This Row],[Current Packs in Stock]],"")</f>
        <v>0</v>
      </c>
      <c r="M1739" s="10" t="str">
        <f>IFERROR(Table1[[#This Row],[Total Packs]]/(Table1[[#This Row],[Current Packs in Stock]]*Table1[[#This Row],[Qty per Pack]]),"")</f>
        <v/>
      </c>
      <c r="N1739" s="10">
        <f>Table1[[#This Row],[Total Packs]]-(Table1[[#This Row],[Total Packs]]*0.15)</f>
        <v>0</v>
      </c>
      <c r="O1739" s="10" t="str">
        <f>IFERROR(Table1[[#This Row],[Unit Sale Price]]-(Table1[[#This Row],[Unit Sale Price]]*0.15),"")</f>
        <v/>
      </c>
      <c r="P1739" s="12" t="str">
        <f>IFERROR(Table1[[#This Row],[Unit Sale Price]]-Table1[[#This Row],[Unit Purchase Price]],"")</f>
        <v/>
      </c>
    </row>
    <row r="1740" spans="1:16" ht="16.5" x14ac:dyDescent="0.3">
      <c r="A1740" s="6">
        <f t="shared" si="27"/>
        <v>1739</v>
      </c>
      <c r="B1740" s="7"/>
      <c r="C1740" s="7"/>
      <c r="D1740" s="7"/>
      <c r="E1740" s="7"/>
      <c r="F1740" s="7"/>
      <c r="G1740" s="7"/>
      <c r="H1740" s="7"/>
      <c r="I1740" s="7"/>
      <c r="J1740" s="7"/>
      <c r="K1740" s="7"/>
      <c r="L1740" s="10">
        <f>IFERROR(Table1[[#This Row],[Pack Sale Price]]*Table1[[#This Row],[Current Packs in Stock]],"")</f>
        <v>0</v>
      </c>
      <c r="M1740" s="10" t="str">
        <f>IFERROR(Table1[[#This Row],[Total Packs]]/(Table1[[#This Row],[Current Packs in Stock]]*Table1[[#This Row],[Qty per Pack]]),"")</f>
        <v/>
      </c>
      <c r="N1740" s="10">
        <f>Table1[[#This Row],[Total Packs]]-(Table1[[#This Row],[Total Packs]]*0.15)</f>
        <v>0</v>
      </c>
      <c r="O1740" s="10" t="str">
        <f>IFERROR(Table1[[#This Row],[Unit Sale Price]]-(Table1[[#This Row],[Unit Sale Price]]*0.15),"")</f>
        <v/>
      </c>
      <c r="P1740" s="12" t="str">
        <f>IFERROR(Table1[[#This Row],[Unit Sale Price]]-Table1[[#This Row],[Unit Purchase Price]],"")</f>
        <v/>
      </c>
    </row>
    <row r="1741" spans="1:16" ht="16.5" x14ac:dyDescent="0.3">
      <c r="A1741" s="6">
        <f t="shared" si="27"/>
        <v>1740</v>
      </c>
      <c r="B1741" s="7"/>
      <c r="C1741" s="7"/>
      <c r="D1741" s="7"/>
      <c r="E1741" s="7"/>
      <c r="F1741" s="7"/>
      <c r="G1741" s="7"/>
      <c r="H1741" s="7"/>
      <c r="I1741" s="7"/>
      <c r="J1741" s="7"/>
      <c r="K1741" s="7"/>
      <c r="L1741" s="10">
        <f>IFERROR(Table1[[#This Row],[Pack Sale Price]]*Table1[[#This Row],[Current Packs in Stock]],"")</f>
        <v>0</v>
      </c>
      <c r="M1741" s="10" t="str">
        <f>IFERROR(Table1[[#This Row],[Total Packs]]/(Table1[[#This Row],[Current Packs in Stock]]*Table1[[#This Row],[Qty per Pack]]),"")</f>
        <v/>
      </c>
      <c r="N1741" s="10">
        <f>Table1[[#This Row],[Total Packs]]-(Table1[[#This Row],[Total Packs]]*0.15)</f>
        <v>0</v>
      </c>
      <c r="O1741" s="10" t="str">
        <f>IFERROR(Table1[[#This Row],[Unit Sale Price]]-(Table1[[#This Row],[Unit Sale Price]]*0.15),"")</f>
        <v/>
      </c>
      <c r="P1741" s="12" t="str">
        <f>IFERROR(Table1[[#This Row],[Unit Sale Price]]-Table1[[#This Row],[Unit Purchase Price]],"")</f>
        <v/>
      </c>
    </row>
    <row r="1742" spans="1:16" ht="16.5" x14ac:dyDescent="0.3">
      <c r="A1742" s="6">
        <f t="shared" si="27"/>
        <v>1741</v>
      </c>
      <c r="B1742" s="7"/>
      <c r="C1742" s="7"/>
      <c r="D1742" s="7"/>
      <c r="E1742" s="7"/>
      <c r="F1742" s="7"/>
      <c r="G1742" s="7"/>
      <c r="H1742" s="7"/>
      <c r="I1742" s="7"/>
      <c r="J1742" s="7"/>
      <c r="K1742" s="7"/>
      <c r="L1742" s="10">
        <f>IFERROR(Table1[[#This Row],[Pack Sale Price]]*Table1[[#This Row],[Current Packs in Stock]],"")</f>
        <v>0</v>
      </c>
      <c r="M1742" s="10" t="str">
        <f>IFERROR(Table1[[#This Row],[Total Packs]]/(Table1[[#This Row],[Current Packs in Stock]]*Table1[[#This Row],[Qty per Pack]]),"")</f>
        <v/>
      </c>
      <c r="N1742" s="10">
        <f>Table1[[#This Row],[Total Packs]]-(Table1[[#This Row],[Total Packs]]*0.15)</f>
        <v>0</v>
      </c>
      <c r="O1742" s="10" t="str">
        <f>IFERROR(Table1[[#This Row],[Unit Sale Price]]-(Table1[[#This Row],[Unit Sale Price]]*0.15),"")</f>
        <v/>
      </c>
      <c r="P1742" s="12" t="str">
        <f>IFERROR(Table1[[#This Row],[Unit Sale Price]]-Table1[[#This Row],[Unit Purchase Price]],"")</f>
        <v/>
      </c>
    </row>
    <row r="1743" spans="1:16" ht="16.5" x14ac:dyDescent="0.3">
      <c r="A1743" s="6">
        <f t="shared" si="27"/>
        <v>1742</v>
      </c>
      <c r="B1743" s="7"/>
      <c r="C1743" s="7"/>
      <c r="D1743" s="7"/>
      <c r="E1743" s="7"/>
      <c r="F1743" s="7"/>
      <c r="G1743" s="7"/>
      <c r="H1743" s="7"/>
      <c r="I1743" s="7"/>
      <c r="J1743" s="7"/>
      <c r="K1743" s="7"/>
      <c r="L1743" s="10">
        <f>IFERROR(Table1[[#This Row],[Pack Sale Price]]*Table1[[#This Row],[Current Packs in Stock]],"")</f>
        <v>0</v>
      </c>
      <c r="M1743" s="10" t="str">
        <f>IFERROR(Table1[[#This Row],[Total Packs]]/(Table1[[#This Row],[Current Packs in Stock]]*Table1[[#This Row],[Qty per Pack]]),"")</f>
        <v/>
      </c>
      <c r="N1743" s="10">
        <f>Table1[[#This Row],[Total Packs]]-(Table1[[#This Row],[Total Packs]]*0.15)</f>
        <v>0</v>
      </c>
      <c r="O1743" s="10" t="str">
        <f>IFERROR(Table1[[#This Row],[Unit Sale Price]]-(Table1[[#This Row],[Unit Sale Price]]*0.15),"")</f>
        <v/>
      </c>
      <c r="P1743" s="12" t="str">
        <f>IFERROR(Table1[[#This Row],[Unit Sale Price]]-Table1[[#This Row],[Unit Purchase Price]],"")</f>
        <v/>
      </c>
    </row>
    <row r="1744" spans="1:16" ht="16.5" x14ac:dyDescent="0.3">
      <c r="A1744" s="6">
        <f t="shared" si="27"/>
        <v>1743</v>
      </c>
      <c r="B1744" s="7"/>
      <c r="C1744" s="7"/>
      <c r="D1744" s="7"/>
      <c r="E1744" s="7"/>
      <c r="F1744" s="7"/>
      <c r="G1744" s="7"/>
      <c r="H1744" s="7"/>
      <c r="I1744" s="7"/>
      <c r="J1744" s="7"/>
      <c r="K1744" s="7"/>
      <c r="L1744" s="10">
        <f>IFERROR(Table1[[#This Row],[Pack Sale Price]]*Table1[[#This Row],[Current Packs in Stock]],"")</f>
        <v>0</v>
      </c>
      <c r="M1744" s="10" t="str">
        <f>IFERROR(Table1[[#This Row],[Total Packs]]/(Table1[[#This Row],[Current Packs in Stock]]*Table1[[#This Row],[Qty per Pack]]),"")</f>
        <v/>
      </c>
      <c r="N1744" s="10">
        <f>Table1[[#This Row],[Total Packs]]-(Table1[[#This Row],[Total Packs]]*0.15)</f>
        <v>0</v>
      </c>
      <c r="O1744" s="10" t="str">
        <f>IFERROR(Table1[[#This Row],[Unit Sale Price]]-(Table1[[#This Row],[Unit Sale Price]]*0.15),"")</f>
        <v/>
      </c>
      <c r="P1744" s="12" t="str">
        <f>IFERROR(Table1[[#This Row],[Unit Sale Price]]-Table1[[#This Row],[Unit Purchase Price]],"")</f>
        <v/>
      </c>
    </row>
    <row r="1745" spans="1:16" ht="16.5" x14ac:dyDescent="0.3">
      <c r="A1745" s="6">
        <f t="shared" si="27"/>
        <v>1744</v>
      </c>
      <c r="B1745" s="7"/>
      <c r="C1745" s="7"/>
      <c r="D1745" s="7"/>
      <c r="E1745" s="7"/>
      <c r="F1745" s="7"/>
      <c r="G1745" s="7"/>
      <c r="H1745" s="7"/>
      <c r="I1745" s="7"/>
      <c r="J1745" s="7"/>
      <c r="K1745" s="7"/>
      <c r="L1745" s="10">
        <f>IFERROR(Table1[[#This Row],[Pack Sale Price]]*Table1[[#This Row],[Current Packs in Stock]],"")</f>
        <v>0</v>
      </c>
      <c r="M1745" s="10" t="str">
        <f>IFERROR(Table1[[#This Row],[Total Packs]]/(Table1[[#This Row],[Current Packs in Stock]]*Table1[[#This Row],[Qty per Pack]]),"")</f>
        <v/>
      </c>
      <c r="N1745" s="10">
        <f>Table1[[#This Row],[Total Packs]]-(Table1[[#This Row],[Total Packs]]*0.15)</f>
        <v>0</v>
      </c>
      <c r="O1745" s="10" t="str">
        <f>IFERROR(Table1[[#This Row],[Unit Sale Price]]-(Table1[[#This Row],[Unit Sale Price]]*0.15),"")</f>
        <v/>
      </c>
      <c r="P1745" s="12" t="str">
        <f>IFERROR(Table1[[#This Row],[Unit Sale Price]]-Table1[[#This Row],[Unit Purchase Price]],"")</f>
        <v/>
      </c>
    </row>
    <row r="1746" spans="1:16" ht="16.5" x14ac:dyDescent="0.3">
      <c r="A1746" s="6">
        <f t="shared" si="27"/>
        <v>1745</v>
      </c>
      <c r="B1746" s="7"/>
      <c r="C1746" s="7"/>
      <c r="D1746" s="7"/>
      <c r="E1746" s="7"/>
      <c r="F1746" s="7"/>
      <c r="G1746" s="7"/>
      <c r="H1746" s="7"/>
      <c r="I1746" s="7"/>
      <c r="J1746" s="7"/>
      <c r="K1746" s="7"/>
      <c r="L1746" s="10">
        <f>IFERROR(Table1[[#This Row],[Pack Sale Price]]*Table1[[#This Row],[Current Packs in Stock]],"")</f>
        <v>0</v>
      </c>
      <c r="M1746" s="10" t="str">
        <f>IFERROR(Table1[[#This Row],[Total Packs]]/(Table1[[#This Row],[Current Packs in Stock]]*Table1[[#This Row],[Qty per Pack]]),"")</f>
        <v/>
      </c>
      <c r="N1746" s="10">
        <f>Table1[[#This Row],[Total Packs]]-(Table1[[#This Row],[Total Packs]]*0.15)</f>
        <v>0</v>
      </c>
      <c r="O1746" s="10" t="str">
        <f>IFERROR(Table1[[#This Row],[Unit Sale Price]]-(Table1[[#This Row],[Unit Sale Price]]*0.15),"")</f>
        <v/>
      </c>
      <c r="P1746" s="12" t="str">
        <f>IFERROR(Table1[[#This Row],[Unit Sale Price]]-Table1[[#This Row],[Unit Purchase Price]],"")</f>
        <v/>
      </c>
    </row>
    <row r="1747" spans="1:16" ht="16.5" x14ac:dyDescent="0.3">
      <c r="A1747" s="6">
        <f t="shared" si="27"/>
        <v>1746</v>
      </c>
      <c r="B1747" s="7"/>
      <c r="C1747" s="7"/>
      <c r="D1747" s="7"/>
      <c r="E1747" s="7"/>
      <c r="F1747" s="7"/>
      <c r="G1747" s="7"/>
      <c r="H1747" s="7"/>
      <c r="I1747" s="7"/>
      <c r="J1747" s="7"/>
      <c r="K1747" s="7"/>
      <c r="L1747" s="10">
        <f>IFERROR(Table1[[#This Row],[Pack Sale Price]]*Table1[[#This Row],[Current Packs in Stock]],"")</f>
        <v>0</v>
      </c>
      <c r="M1747" s="10" t="str">
        <f>IFERROR(Table1[[#This Row],[Total Packs]]/(Table1[[#This Row],[Current Packs in Stock]]*Table1[[#This Row],[Qty per Pack]]),"")</f>
        <v/>
      </c>
      <c r="N1747" s="10">
        <f>Table1[[#This Row],[Total Packs]]-(Table1[[#This Row],[Total Packs]]*0.15)</f>
        <v>0</v>
      </c>
      <c r="O1747" s="10" t="str">
        <f>IFERROR(Table1[[#This Row],[Unit Sale Price]]-(Table1[[#This Row],[Unit Sale Price]]*0.15),"")</f>
        <v/>
      </c>
      <c r="P1747" s="12" t="str">
        <f>IFERROR(Table1[[#This Row],[Unit Sale Price]]-Table1[[#This Row],[Unit Purchase Price]],"")</f>
        <v/>
      </c>
    </row>
    <row r="1748" spans="1:16" ht="16.5" x14ac:dyDescent="0.3">
      <c r="A1748" s="6">
        <f t="shared" si="27"/>
        <v>1747</v>
      </c>
      <c r="B1748" s="7"/>
      <c r="C1748" s="7"/>
      <c r="D1748" s="7"/>
      <c r="E1748" s="7"/>
      <c r="F1748" s="7"/>
      <c r="G1748" s="7"/>
      <c r="H1748" s="7"/>
      <c r="I1748" s="7"/>
      <c r="J1748" s="7"/>
      <c r="K1748" s="7"/>
      <c r="L1748" s="10">
        <f>IFERROR(Table1[[#This Row],[Pack Sale Price]]*Table1[[#This Row],[Current Packs in Stock]],"")</f>
        <v>0</v>
      </c>
      <c r="M1748" s="10" t="str">
        <f>IFERROR(Table1[[#This Row],[Total Packs]]/(Table1[[#This Row],[Current Packs in Stock]]*Table1[[#This Row],[Qty per Pack]]),"")</f>
        <v/>
      </c>
      <c r="N1748" s="10">
        <f>Table1[[#This Row],[Total Packs]]-(Table1[[#This Row],[Total Packs]]*0.15)</f>
        <v>0</v>
      </c>
      <c r="O1748" s="10" t="str">
        <f>IFERROR(Table1[[#This Row],[Unit Sale Price]]-(Table1[[#This Row],[Unit Sale Price]]*0.15),"")</f>
        <v/>
      </c>
      <c r="P1748" s="12" t="str">
        <f>IFERROR(Table1[[#This Row],[Unit Sale Price]]-Table1[[#This Row],[Unit Purchase Price]],"")</f>
        <v/>
      </c>
    </row>
    <row r="1749" spans="1:16" ht="16.5" x14ac:dyDescent="0.3">
      <c r="A1749" s="6">
        <f t="shared" si="27"/>
        <v>1748</v>
      </c>
      <c r="B1749" s="7"/>
      <c r="C1749" s="7"/>
      <c r="D1749" s="7"/>
      <c r="E1749" s="7"/>
      <c r="F1749" s="7"/>
      <c r="G1749" s="7"/>
      <c r="H1749" s="7"/>
      <c r="I1749" s="7"/>
      <c r="J1749" s="7"/>
      <c r="K1749" s="7"/>
      <c r="L1749" s="10">
        <f>IFERROR(Table1[[#This Row],[Pack Sale Price]]*Table1[[#This Row],[Current Packs in Stock]],"")</f>
        <v>0</v>
      </c>
      <c r="M1749" s="10" t="str">
        <f>IFERROR(Table1[[#This Row],[Total Packs]]/(Table1[[#This Row],[Current Packs in Stock]]*Table1[[#This Row],[Qty per Pack]]),"")</f>
        <v/>
      </c>
      <c r="N1749" s="10">
        <f>Table1[[#This Row],[Total Packs]]-(Table1[[#This Row],[Total Packs]]*0.15)</f>
        <v>0</v>
      </c>
      <c r="O1749" s="10" t="str">
        <f>IFERROR(Table1[[#This Row],[Unit Sale Price]]-(Table1[[#This Row],[Unit Sale Price]]*0.15),"")</f>
        <v/>
      </c>
      <c r="P1749" s="12" t="str">
        <f>IFERROR(Table1[[#This Row],[Unit Sale Price]]-Table1[[#This Row],[Unit Purchase Price]],"")</f>
        <v/>
      </c>
    </row>
    <row r="1750" spans="1:16" ht="16.5" x14ac:dyDescent="0.3">
      <c r="A1750" s="6">
        <f t="shared" si="27"/>
        <v>1749</v>
      </c>
      <c r="B1750" s="7"/>
      <c r="C1750" s="7"/>
      <c r="D1750" s="7"/>
      <c r="E1750" s="7"/>
      <c r="F1750" s="7"/>
      <c r="G1750" s="7"/>
      <c r="H1750" s="7"/>
      <c r="I1750" s="7"/>
      <c r="J1750" s="7"/>
      <c r="K1750" s="7"/>
      <c r="L1750" s="10">
        <f>IFERROR(Table1[[#This Row],[Pack Sale Price]]*Table1[[#This Row],[Current Packs in Stock]],"")</f>
        <v>0</v>
      </c>
      <c r="M1750" s="10" t="str">
        <f>IFERROR(Table1[[#This Row],[Total Packs]]/(Table1[[#This Row],[Current Packs in Stock]]*Table1[[#This Row],[Qty per Pack]]),"")</f>
        <v/>
      </c>
      <c r="N1750" s="10">
        <f>Table1[[#This Row],[Total Packs]]-(Table1[[#This Row],[Total Packs]]*0.15)</f>
        <v>0</v>
      </c>
      <c r="O1750" s="10" t="str">
        <f>IFERROR(Table1[[#This Row],[Unit Sale Price]]-(Table1[[#This Row],[Unit Sale Price]]*0.15),"")</f>
        <v/>
      </c>
      <c r="P1750" s="12" t="str">
        <f>IFERROR(Table1[[#This Row],[Unit Sale Price]]-Table1[[#This Row],[Unit Purchase Price]],"")</f>
        <v/>
      </c>
    </row>
    <row r="1751" spans="1:16" ht="16.5" x14ac:dyDescent="0.3">
      <c r="A1751" s="6">
        <f t="shared" si="27"/>
        <v>1750</v>
      </c>
      <c r="B1751" s="7"/>
      <c r="C1751" s="7"/>
      <c r="D1751" s="7"/>
      <c r="E1751" s="7"/>
      <c r="F1751" s="7"/>
      <c r="G1751" s="7"/>
      <c r="H1751" s="7"/>
      <c r="I1751" s="7"/>
      <c r="J1751" s="7"/>
      <c r="K1751" s="7"/>
      <c r="L1751" s="10">
        <f>IFERROR(Table1[[#This Row],[Pack Sale Price]]*Table1[[#This Row],[Current Packs in Stock]],"")</f>
        <v>0</v>
      </c>
      <c r="M1751" s="10" t="str">
        <f>IFERROR(Table1[[#This Row],[Total Packs]]/(Table1[[#This Row],[Current Packs in Stock]]*Table1[[#This Row],[Qty per Pack]]),"")</f>
        <v/>
      </c>
      <c r="N1751" s="10">
        <f>Table1[[#This Row],[Total Packs]]-(Table1[[#This Row],[Total Packs]]*0.15)</f>
        <v>0</v>
      </c>
      <c r="O1751" s="10" t="str">
        <f>IFERROR(Table1[[#This Row],[Unit Sale Price]]-(Table1[[#This Row],[Unit Sale Price]]*0.15),"")</f>
        <v/>
      </c>
      <c r="P1751" s="12" t="str">
        <f>IFERROR(Table1[[#This Row],[Unit Sale Price]]-Table1[[#This Row],[Unit Purchase Price]],"")</f>
        <v/>
      </c>
    </row>
    <row r="1752" spans="1:16" ht="16.5" x14ac:dyDescent="0.3">
      <c r="A1752" s="6">
        <f t="shared" si="27"/>
        <v>1751</v>
      </c>
      <c r="B1752" s="7"/>
      <c r="C1752" s="7"/>
      <c r="D1752" s="7"/>
      <c r="E1752" s="7"/>
      <c r="F1752" s="7"/>
      <c r="G1752" s="7"/>
      <c r="H1752" s="7"/>
      <c r="I1752" s="7"/>
      <c r="J1752" s="7"/>
      <c r="K1752" s="7"/>
      <c r="L1752" s="10">
        <f>IFERROR(Table1[[#This Row],[Pack Sale Price]]*Table1[[#This Row],[Current Packs in Stock]],"")</f>
        <v>0</v>
      </c>
      <c r="M1752" s="10" t="str">
        <f>IFERROR(Table1[[#This Row],[Total Packs]]/(Table1[[#This Row],[Current Packs in Stock]]*Table1[[#This Row],[Qty per Pack]]),"")</f>
        <v/>
      </c>
      <c r="N1752" s="10">
        <f>Table1[[#This Row],[Total Packs]]-(Table1[[#This Row],[Total Packs]]*0.15)</f>
        <v>0</v>
      </c>
      <c r="O1752" s="10" t="str">
        <f>IFERROR(Table1[[#This Row],[Unit Sale Price]]-(Table1[[#This Row],[Unit Sale Price]]*0.15),"")</f>
        <v/>
      </c>
      <c r="P1752" s="12" t="str">
        <f>IFERROR(Table1[[#This Row],[Unit Sale Price]]-Table1[[#This Row],[Unit Purchase Price]],"")</f>
        <v/>
      </c>
    </row>
    <row r="1753" spans="1:16" ht="16.5" x14ac:dyDescent="0.3">
      <c r="A1753" s="6">
        <f t="shared" si="27"/>
        <v>1752</v>
      </c>
      <c r="B1753" s="7"/>
      <c r="C1753" s="7"/>
      <c r="D1753" s="7"/>
      <c r="E1753" s="7"/>
      <c r="F1753" s="7"/>
      <c r="G1753" s="7"/>
      <c r="H1753" s="7"/>
      <c r="I1753" s="7"/>
      <c r="J1753" s="7"/>
      <c r="K1753" s="7"/>
      <c r="L1753" s="10">
        <f>IFERROR(Table1[[#This Row],[Pack Sale Price]]*Table1[[#This Row],[Current Packs in Stock]],"")</f>
        <v>0</v>
      </c>
      <c r="M1753" s="10" t="str">
        <f>IFERROR(Table1[[#This Row],[Total Packs]]/(Table1[[#This Row],[Current Packs in Stock]]*Table1[[#This Row],[Qty per Pack]]),"")</f>
        <v/>
      </c>
      <c r="N1753" s="10">
        <f>Table1[[#This Row],[Total Packs]]-(Table1[[#This Row],[Total Packs]]*0.15)</f>
        <v>0</v>
      </c>
      <c r="O1753" s="10" t="str">
        <f>IFERROR(Table1[[#This Row],[Unit Sale Price]]-(Table1[[#This Row],[Unit Sale Price]]*0.15),"")</f>
        <v/>
      </c>
      <c r="P1753" s="12" t="str">
        <f>IFERROR(Table1[[#This Row],[Unit Sale Price]]-Table1[[#This Row],[Unit Purchase Price]],"")</f>
        <v/>
      </c>
    </row>
    <row r="1754" spans="1:16" ht="16.5" x14ac:dyDescent="0.3">
      <c r="A1754" s="6">
        <f t="shared" si="27"/>
        <v>1753</v>
      </c>
      <c r="B1754" s="7"/>
      <c r="C1754" s="7"/>
      <c r="D1754" s="7"/>
      <c r="E1754" s="7"/>
      <c r="F1754" s="7"/>
      <c r="G1754" s="7"/>
      <c r="H1754" s="7"/>
      <c r="I1754" s="7"/>
      <c r="J1754" s="7"/>
      <c r="K1754" s="7"/>
      <c r="L1754" s="10">
        <f>IFERROR(Table1[[#This Row],[Pack Sale Price]]*Table1[[#This Row],[Current Packs in Stock]],"")</f>
        <v>0</v>
      </c>
      <c r="M1754" s="10" t="str">
        <f>IFERROR(Table1[[#This Row],[Total Packs]]/(Table1[[#This Row],[Current Packs in Stock]]*Table1[[#This Row],[Qty per Pack]]),"")</f>
        <v/>
      </c>
      <c r="N1754" s="10">
        <f>Table1[[#This Row],[Total Packs]]-(Table1[[#This Row],[Total Packs]]*0.15)</f>
        <v>0</v>
      </c>
      <c r="O1754" s="10" t="str">
        <f>IFERROR(Table1[[#This Row],[Unit Sale Price]]-(Table1[[#This Row],[Unit Sale Price]]*0.15),"")</f>
        <v/>
      </c>
      <c r="P1754" s="12" t="str">
        <f>IFERROR(Table1[[#This Row],[Unit Sale Price]]-Table1[[#This Row],[Unit Purchase Price]],"")</f>
        <v/>
      </c>
    </row>
    <row r="1755" spans="1:16" ht="16.5" x14ac:dyDescent="0.3">
      <c r="A1755" s="6">
        <f t="shared" si="27"/>
        <v>1754</v>
      </c>
      <c r="B1755" s="7"/>
      <c r="C1755" s="7"/>
      <c r="D1755" s="7"/>
      <c r="E1755" s="7"/>
      <c r="F1755" s="7"/>
      <c r="G1755" s="7"/>
      <c r="H1755" s="7"/>
      <c r="I1755" s="7"/>
      <c r="J1755" s="7"/>
      <c r="K1755" s="7"/>
      <c r="L1755" s="10">
        <f>IFERROR(Table1[[#This Row],[Pack Sale Price]]*Table1[[#This Row],[Current Packs in Stock]],"")</f>
        <v>0</v>
      </c>
      <c r="M1755" s="10" t="str">
        <f>IFERROR(Table1[[#This Row],[Total Packs]]/(Table1[[#This Row],[Current Packs in Stock]]*Table1[[#This Row],[Qty per Pack]]),"")</f>
        <v/>
      </c>
      <c r="N1755" s="10">
        <f>Table1[[#This Row],[Total Packs]]-(Table1[[#This Row],[Total Packs]]*0.15)</f>
        <v>0</v>
      </c>
      <c r="O1755" s="10" t="str">
        <f>IFERROR(Table1[[#This Row],[Unit Sale Price]]-(Table1[[#This Row],[Unit Sale Price]]*0.15),"")</f>
        <v/>
      </c>
      <c r="P1755" s="12" t="str">
        <f>IFERROR(Table1[[#This Row],[Unit Sale Price]]-Table1[[#This Row],[Unit Purchase Price]],"")</f>
        <v/>
      </c>
    </row>
    <row r="1756" spans="1:16" ht="16.5" x14ac:dyDescent="0.3">
      <c r="A1756" s="6">
        <f t="shared" si="27"/>
        <v>1755</v>
      </c>
      <c r="B1756" s="7"/>
      <c r="C1756" s="7"/>
      <c r="D1756" s="7"/>
      <c r="E1756" s="7"/>
      <c r="F1756" s="7"/>
      <c r="G1756" s="7"/>
      <c r="H1756" s="7"/>
      <c r="I1756" s="7"/>
      <c r="J1756" s="7"/>
      <c r="K1756" s="7"/>
      <c r="L1756" s="10">
        <f>IFERROR(Table1[[#This Row],[Pack Sale Price]]*Table1[[#This Row],[Current Packs in Stock]],"")</f>
        <v>0</v>
      </c>
      <c r="M1756" s="10" t="str">
        <f>IFERROR(Table1[[#This Row],[Total Packs]]/(Table1[[#This Row],[Current Packs in Stock]]*Table1[[#This Row],[Qty per Pack]]),"")</f>
        <v/>
      </c>
      <c r="N1756" s="10">
        <f>Table1[[#This Row],[Total Packs]]-(Table1[[#This Row],[Total Packs]]*0.15)</f>
        <v>0</v>
      </c>
      <c r="O1756" s="10" t="str">
        <f>IFERROR(Table1[[#This Row],[Unit Sale Price]]-(Table1[[#This Row],[Unit Sale Price]]*0.15),"")</f>
        <v/>
      </c>
      <c r="P1756" s="12" t="str">
        <f>IFERROR(Table1[[#This Row],[Unit Sale Price]]-Table1[[#This Row],[Unit Purchase Price]],"")</f>
        <v/>
      </c>
    </row>
    <row r="1757" spans="1:16" ht="16.5" x14ac:dyDescent="0.3">
      <c r="A1757" s="6">
        <f t="shared" si="27"/>
        <v>1756</v>
      </c>
      <c r="B1757" s="7"/>
      <c r="C1757" s="7"/>
      <c r="D1757" s="7"/>
      <c r="E1757" s="7"/>
      <c r="F1757" s="7"/>
      <c r="G1757" s="7"/>
      <c r="H1757" s="7"/>
      <c r="I1757" s="7"/>
      <c r="J1757" s="7"/>
      <c r="K1757" s="7"/>
      <c r="L1757" s="10">
        <f>IFERROR(Table1[[#This Row],[Pack Sale Price]]*Table1[[#This Row],[Current Packs in Stock]],"")</f>
        <v>0</v>
      </c>
      <c r="M1757" s="10" t="str">
        <f>IFERROR(Table1[[#This Row],[Total Packs]]/(Table1[[#This Row],[Current Packs in Stock]]*Table1[[#This Row],[Qty per Pack]]),"")</f>
        <v/>
      </c>
      <c r="N1757" s="10">
        <f>Table1[[#This Row],[Total Packs]]-(Table1[[#This Row],[Total Packs]]*0.15)</f>
        <v>0</v>
      </c>
      <c r="O1757" s="10" t="str">
        <f>IFERROR(Table1[[#This Row],[Unit Sale Price]]-(Table1[[#This Row],[Unit Sale Price]]*0.15),"")</f>
        <v/>
      </c>
      <c r="P1757" s="12" t="str">
        <f>IFERROR(Table1[[#This Row],[Unit Sale Price]]-Table1[[#This Row],[Unit Purchase Price]],"")</f>
        <v/>
      </c>
    </row>
    <row r="1758" spans="1:16" ht="16.5" x14ac:dyDescent="0.3">
      <c r="A1758" s="6">
        <f t="shared" si="27"/>
        <v>1757</v>
      </c>
      <c r="B1758" s="7"/>
      <c r="C1758" s="7"/>
      <c r="D1758" s="7"/>
      <c r="E1758" s="7"/>
      <c r="F1758" s="7"/>
      <c r="G1758" s="7"/>
      <c r="H1758" s="7"/>
      <c r="I1758" s="7"/>
      <c r="J1758" s="7"/>
      <c r="K1758" s="7"/>
      <c r="L1758" s="10">
        <f>IFERROR(Table1[[#This Row],[Pack Sale Price]]*Table1[[#This Row],[Current Packs in Stock]],"")</f>
        <v>0</v>
      </c>
      <c r="M1758" s="10" t="str">
        <f>IFERROR(Table1[[#This Row],[Total Packs]]/(Table1[[#This Row],[Current Packs in Stock]]*Table1[[#This Row],[Qty per Pack]]),"")</f>
        <v/>
      </c>
      <c r="N1758" s="10">
        <f>Table1[[#This Row],[Total Packs]]-(Table1[[#This Row],[Total Packs]]*0.15)</f>
        <v>0</v>
      </c>
      <c r="O1758" s="10" t="str">
        <f>IFERROR(Table1[[#This Row],[Unit Sale Price]]-(Table1[[#This Row],[Unit Sale Price]]*0.15),"")</f>
        <v/>
      </c>
      <c r="P1758" s="12" t="str">
        <f>IFERROR(Table1[[#This Row],[Unit Sale Price]]-Table1[[#This Row],[Unit Purchase Price]],"")</f>
        <v/>
      </c>
    </row>
    <row r="1759" spans="1:16" ht="16.5" x14ac:dyDescent="0.3">
      <c r="A1759" s="6">
        <f t="shared" si="27"/>
        <v>1758</v>
      </c>
      <c r="B1759" s="7"/>
      <c r="C1759" s="7"/>
      <c r="D1759" s="7"/>
      <c r="E1759" s="7"/>
      <c r="F1759" s="7"/>
      <c r="G1759" s="7"/>
      <c r="H1759" s="7"/>
      <c r="I1759" s="7"/>
      <c r="J1759" s="7"/>
      <c r="K1759" s="7"/>
      <c r="L1759" s="10">
        <f>IFERROR(Table1[[#This Row],[Pack Sale Price]]*Table1[[#This Row],[Current Packs in Stock]],"")</f>
        <v>0</v>
      </c>
      <c r="M1759" s="10" t="str">
        <f>IFERROR(Table1[[#This Row],[Total Packs]]/(Table1[[#This Row],[Current Packs in Stock]]*Table1[[#This Row],[Qty per Pack]]),"")</f>
        <v/>
      </c>
      <c r="N1759" s="10">
        <f>Table1[[#This Row],[Total Packs]]-(Table1[[#This Row],[Total Packs]]*0.15)</f>
        <v>0</v>
      </c>
      <c r="O1759" s="10" t="str">
        <f>IFERROR(Table1[[#This Row],[Unit Sale Price]]-(Table1[[#This Row],[Unit Sale Price]]*0.15),"")</f>
        <v/>
      </c>
      <c r="P1759" s="12" t="str">
        <f>IFERROR(Table1[[#This Row],[Unit Sale Price]]-Table1[[#This Row],[Unit Purchase Price]],"")</f>
        <v/>
      </c>
    </row>
    <row r="1760" spans="1:16" ht="16.5" x14ac:dyDescent="0.3">
      <c r="A1760" s="6">
        <f t="shared" si="27"/>
        <v>1759</v>
      </c>
      <c r="B1760" s="7"/>
      <c r="C1760" s="7"/>
      <c r="D1760" s="7"/>
      <c r="E1760" s="7"/>
      <c r="F1760" s="7"/>
      <c r="G1760" s="7"/>
      <c r="H1760" s="7"/>
      <c r="I1760" s="7"/>
      <c r="J1760" s="7"/>
      <c r="K1760" s="7"/>
      <c r="L1760" s="10">
        <f>IFERROR(Table1[[#This Row],[Pack Sale Price]]*Table1[[#This Row],[Current Packs in Stock]],"")</f>
        <v>0</v>
      </c>
      <c r="M1760" s="10" t="str">
        <f>IFERROR(Table1[[#This Row],[Total Packs]]/(Table1[[#This Row],[Current Packs in Stock]]*Table1[[#This Row],[Qty per Pack]]),"")</f>
        <v/>
      </c>
      <c r="N1760" s="10">
        <f>Table1[[#This Row],[Total Packs]]-(Table1[[#This Row],[Total Packs]]*0.15)</f>
        <v>0</v>
      </c>
      <c r="O1760" s="10" t="str">
        <f>IFERROR(Table1[[#This Row],[Unit Sale Price]]-(Table1[[#This Row],[Unit Sale Price]]*0.15),"")</f>
        <v/>
      </c>
      <c r="P1760" s="12" t="str">
        <f>IFERROR(Table1[[#This Row],[Unit Sale Price]]-Table1[[#This Row],[Unit Purchase Price]],"")</f>
        <v/>
      </c>
    </row>
    <row r="1761" spans="1:16" ht="16.5" x14ac:dyDescent="0.3">
      <c r="A1761" s="6">
        <f t="shared" si="27"/>
        <v>1760</v>
      </c>
      <c r="B1761" s="7"/>
      <c r="C1761" s="7"/>
      <c r="D1761" s="7"/>
      <c r="E1761" s="7"/>
      <c r="F1761" s="7"/>
      <c r="G1761" s="7"/>
      <c r="H1761" s="7"/>
      <c r="I1761" s="7"/>
      <c r="J1761" s="7"/>
      <c r="K1761" s="7"/>
      <c r="L1761" s="10">
        <f>IFERROR(Table1[[#This Row],[Pack Sale Price]]*Table1[[#This Row],[Current Packs in Stock]],"")</f>
        <v>0</v>
      </c>
      <c r="M1761" s="10" t="str">
        <f>IFERROR(Table1[[#This Row],[Total Packs]]/(Table1[[#This Row],[Current Packs in Stock]]*Table1[[#This Row],[Qty per Pack]]),"")</f>
        <v/>
      </c>
      <c r="N1761" s="10">
        <f>Table1[[#This Row],[Total Packs]]-(Table1[[#This Row],[Total Packs]]*0.15)</f>
        <v>0</v>
      </c>
      <c r="O1761" s="10" t="str">
        <f>IFERROR(Table1[[#This Row],[Unit Sale Price]]-(Table1[[#This Row],[Unit Sale Price]]*0.15),"")</f>
        <v/>
      </c>
      <c r="P1761" s="12" t="str">
        <f>IFERROR(Table1[[#This Row],[Unit Sale Price]]-Table1[[#This Row],[Unit Purchase Price]],"")</f>
        <v/>
      </c>
    </row>
    <row r="1762" spans="1:16" ht="16.5" x14ac:dyDescent="0.3">
      <c r="A1762" s="6">
        <f t="shared" si="27"/>
        <v>1761</v>
      </c>
      <c r="B1762" s="7"/>
      <c r="C1762" s="7"/>
      <c r="D1762" s="7"/>
      <c r="E1762" s="7"/>
      <c r="F1762" s="7"/>
      <c r="G1762" s="7"/>
      <c r="H1762" s="7"/>
      <c r="I1762" s="7"/>
      <c r="J1762" s="7"/>
      <c r="K1762" s="7"/>
      <c r="L1762" s="10">
        <f>IFERROR(Table1[[#This Row],[Pack Sale Price]]*Table1[[#This Row],[Current Packs in Stock]],"")</f>
        <v>0</v>
      </c>
      <c r="M1762" s="10" t="str">
        <f>IFERROR(Table1[[#This Row],[Total Packs]]/(Table1[[#This Row],[Current Packs in Stock]]*Table1[[#This Row],[Qty per Pack]]),"")</f>
        <v/>
      </c>
      <c r="N1762" s="10">
        <f>Table1[[#This Row],[Total Packs]]-(Table1[[#This Row],[Total Packs]]*0.15)</f>
        <v>0</v>
      </c>
      <c r="O1762" s="10" t="str">
        <f>IFERROR(Table1[[#This Row],[Unit Sale Price]]-(Table1[[#This Row],[Unit Sale Price]]*0.15),"")</f>
        <v/>
      </c>
      <c r="P1762" s="12" t="str">
        <f>IFERROR(Table1[[#This Row],[Unit Sale Price]]-Table1[[#This Row],[Unit Purchase Price]],"")</f>
        <v/>
      </c>
    </row>
    <row r="1763" spans="1:16" ht="16.5" x14ac:dyDescent="0.3">
      <c r="A1763" s="6">
        <f t="shared" si="27"/>
        <v>1762</v>
      </c>
      <c r="B1763" s="7"/>
      <c r="C1763" s="7"/>
      <c r="D1763" s="7"/>
      <c r="E1763" s="7"/>
      <c r="F1763" s="7"/>
      <c r="G1763" s="7"/>
      <c r="H1763" s="7"/>
      <c r="I1763" s="7"/>
      <c r="J1763" s="7"/>
      <c r="K1763" s="7"/>
      <c r="L1763" s="10">
        <f>IFERROR(Table1[[#This Row],[Pack Sale Price]]*Table1[[#This Row],[Current Packs in Stock]],"")</f>
        <v>0</v>
      </c>
      <c r="M1763" s="10" t="str">
        <f>IFERROR(Table1[[#This Row],[Total Packs]]/(Table1[[#This Row],[Current Packs in Stock]]*Table1[[#This Row],[Qty per Pack]]),"")</f>
        <v/>
      </c>
      <c r="N1763" s="10">
        <f>Table1[[#This Row],[Total Packs]]-(Table1[[#This Row],[Total Packs]]*0.15)</f>
        <v>0</v>
      </c>
      <c r="O1763" s="10" t="str">
        <f>IFERROR(Table1[[#This Row],[Unit Sale Price]]-(Table1[[#This Row],[Unit Sale Price]]*0.15),"")</f>
        <v/>
      </c>
      <c r="P1763" s="12" t="str">
        <f>IFERROR(Table1[[#This Row],[Unit Sale Price]]-Table1[[#This Row],[Unit Purchase Price]],"")</f>
        <v/>
      </c>
    </row>
    <row r="1764" spans="1:16" ht="16.5" x14ac:dyDescent="0.3">
      <c r="A1764" s="6">
        <f t="shared" si="27"/>
        <v>1763</v>
      </c>
      <c r="B1764" s="7"/>
      <c r="C1764" s="7"/>
      <c r="D1764" s="7"/>
      <c r="E1764" s="7"/>
      <c r="F1764" s="7"/>
      <c r="G1764" s="7"/>
      <c r="H1764" s="7"/>
      <c r="I1764" s="7"/>
      <c r="J1764" s="7"/>
      <c r="K1764" s="7"/>
      <c r="L1764" s="10">
        <f>IFERROR(Table1[[#This Row],[Pack Sale Price]]*Table1[[#This Row],[Current Packs in Stock]],"")</f>
        <v>0</v>
      </c>
      <c r="M1764" s="10" t="str">
        <f>IFERROR(Table1[[#This Row],[Total Packs]]/(Table1[[#This Row],[Current Packs in Stock]]*Table1[[#This Row],[Qty per Pack]]),"")</f>
        <v/>
      </c>
      <c r="N1764" s="10">
        <f>Table1[[#This Row],[Total Packs]]-(Table1[[#This Row],[Total Packs]]*0.15)</f>
        <v>0</v>
      </c>
      <c r="O1764" s="10" t="str">
        <f>IFERROR(Table1[[#This Row],[Unit Sale Price]]-(Table1[[#This Row],[Unit Sale Price]]*0.15),"")</f>
        <v/>
      </c>
      <c r="P1764" s="12" t="str">
        <f>IFERROR(Table1[[#This Row],[Unit Sale Price]]-Table1[[#This Row],[Unit Purchase Price]],"")</f>
        <v/>
      </c>
    </row>
    <row r="1765" spans="1:16" ht="16.5" x14ac:dyDescent="0.3">
      <c r="A1765" s="6">
        <f t="shared" si="27"/>
        <v>1764</v>
      </c>
      <c r="B1765" s="7"/>
      <c r="C1765" s="7"/>
      <c r="D1765" s="7"/>
      <c r="E1765" s="7"/>
      <c r="F1765" s="7"/>
      <c r="G1765" s="7"/>
      <c r="H1765" s="7"/>
      <c r="I1765" s="7"/>
      <c r="J1765" s="7"/>
      <c r="K1765" s="7"/>
      <c r="L1765" s="10">
        <f>IFERROR(Table1[[#This Row],[Pack Sale Price]]*Table1[[#This Row],[Current Packs in Stock]],"")</f>
        <v>0</v>
      </c>
      <c r="M1765" s="10" t="str">
        <f>IFERROR(Table1[[#This Row],[Total Packs]]/(Table1[[#This Row],[Current Packs in Stock]]*Table1[[#This Row],[Qty per Pack]]),"")</f>
        <v/>
      </c>
      <c r="N1765" s="10">
        <f>Table1[[#This Row],[Total Packs]]-(Table1[[#This Row],[Total Packs]]*0.15)</f>
        <v>0</v>
      </c>
      <c r="O1765" s="10" t="str">
        <f>IFERROR(Table1[[#This Row],[Unit Sale Price]]-(Table1[[#This Row],[Unit Sale Price]]*0.15),"")</f>
        <v/>
      </c>
      <c r="P1765" s="12" t="str">
        <f>IFERROR(Table1[[#This Row],[Unit Sale Price]]-Table1[[#This Row],[Unit Purchase Price]],"")</f>
        <v/>
      </c>
    </row>
    <row r="1766" spans="1:16" ht="16.5" x14ac:dyDescent="0.3">
      <c r="A1766" s="6">
        <f t="shared" si="27"/>
        <v>1765</v>
      </c>
      <c r="B1766" s="7"/>
      <c r="C1766" s="7"/>
      <c r="D1766" s="7"/>
      <c r="E1766" s="7"/>
      <c r="F1766" s="7"/>
      <c r="G1766" s="7"/>
      <c r="H1766" s="7"/>
      <c r="I1766" s="7"/>
      <c r="J1766" s="7"/>
      <c r="K1766" s="7"/>
      <c r="L1766" s="10">
        <f>IFERROR(Table1[[#This Row],[Pack Sale Price]]*Table1[[#This Row],[Current Packs in Stock]],"")</f>
        <v>0</v>
      </c>
      <c r="M1766" s="10" t="str">
        <f>IFERROR(Table1[[#This Row],[Total Packs]]/(Table1[[#This Row],[Current Packs in Stock]]*Table1[[#This Row],[Qty per Pack]]),"")</f>
        <v/>
      </c>
      <c r="N1766" s="10">
        <f>Table1[[#This Row],[Total Packs]]-(Table1[[#This Row],[Total Packs]]*0.15)</f>
        <v>0</v>
      </c>
      <c r="O1766" s="10" t="str">
        <f>IFERROR(Table1[[#This Row],[Unit Sale Price]]-(Table1[[#This Row],[Unit Sale Price]]*0.15),"")</f>
        <v/>
      </c>
      <c r="P1766" s="12" t="str">
        <f>IFERROR(Table1[[#This Row],[Unit Sale Price]]-Table1[[#This Row],[Unit Purchase Price]],"")</f>
        <v/>
      </c>
    </row>
    <row r="1767" spans="1:16" ht="16.5" x14ac:dyDescent="0.3">
      <c r="A1767" s="6">
        <f t="shared" si="27"/>
        <v>1766</v>
      </c>
      <c r="B1767" s="7"/>
      <c r="C1767" s="7"/>
      <c r="D1767" s="7"/>
      <c r="E1767" s="7"/>
      <c r="F1767" s="7"/>
      <c r="G1767" s="7"/>
      <c r="H1767" s="7"/>
      <c r="I1767" s="7"/>
      <c r="J1767" s="7"/>
      <c r="K1767" s="7"/>
      <c r="L1767" s="10">
        <f>IFERROR(Table1[[#This Row],[Pack Sale Price]]*Table1[[#This Row],[Current Packs in Stock]],"")</f>
        <v>0</v>
      </c>
      <c r="M1767" s="10" t="str">
        <f>IFERROR(Table1[[#This Row],[Total Packs]]/(Table1[[#This Row],[Current Packs in Stock]]*Table1[[#This Row],[Qty per Pack]]),"")</f>
        <v/>
      </c>
      <c r="N1767" s="10">
        <f>Table1[[#This Row],[Total Packs]]-(Table1[[#This Row],[Total Packs]]*0.15)</f>
        <v>0</v>
      </c>
      <c r="O1767" s="10" t="str">
        <f>IFERROR(Table1[[#This Row],[Unit Sale Price]]-(Table1[[#This Row],[Unit Sale Price]]*0.15),"")</f>
        <v/>
      </c>
      <c r="P1767" s="12" t="str">
        <f>IFERROR(Table1[[#This Row],[Unit Sale Price]]-Table1[[#This Row],[Unit Purchase Price]],"")</f>
        <v/>
      </c>
    </row>
    <row r="1768" spans="1:16" ht="16.5" x14ac:dyDescent="0.3">
      <c r="A1768" s="6">
        <f t="shared" si="27"/>
        <v>1767</v>
      </c>
      <c r="B1768" s="7"/>
      <c r="C1768" s="7"/>
      <c r="D1768" s="7"/>
      <c r="E1768" s="7"/>
      <c r="F1768" s="7"/>
      <c r="G1768" s="7"/>
      <c r="H1768" s="7"/>
      <c r="I1768" s="7"/>
      <c r="J1768" s="7"/>
      <c r="K1768" s="7"/>
      <c r="L1768" s="10">
        <f>IFERROR(Table1[[#This Row],[Pack Sale Price]]*Table1[[#This Row],[Current Packs in Stock]],"")</f>
        <v>0</v>
      </c>
      <c r="M1768" s="10" t="str">
        <f>IFERROR(Table1[[#This Row],[Total Packs]]/(Table1[[#This Row],[Current Packs in Stock]]*Table1[[#This Row],[Qty per Pack]]),"")</f>
        <v/>
      </c>
      <c r="N1768" s="10">
        <f>Table1[[#This Row],[Total Packs]]-(Table1[[#This Row],[Total Packs]]*0.15)</f>
        <v>0</v>
      </c>
      <c r="O1768" s="10" t="str">
        <f>IFERROR(Table1[[#This Row],[Unit Sale Price]]-(Table1[[#This Row],[Unit Sale Price]]*0.15),"")</f>
        <v/>
      </c>
      <c r="P1768" s="12" t="str">
        <f>IFERROR(Table1[[#This Row],[Unit Sale Price]]-Table1[[#This Row],[Unit Purchase Price]],"")</f>
        <v/>
      </c>
    </row>
    <row r="1769" spans="1:16" ht="16.5" x14ac:dyDescent="0.3">
      <c r="A1769" s="6">
        <f t="shared" si="27"/>
        <v>1768</v>
      </c>
      <c r="B1769" s="7"/>
      <c r="C1769" s="7"/>
      <c r="D1769" s="7"/>
      <c r="E1769" s="7"/>
      <c r="F1769" s="7"/>
      <c r="G1769" s="7"/>
      <c r="H1769" s="7"/>
      <c r="I1769" s="7"/>
      <c r="J1769" s="7"/>
      <c r="K1769" s="7"/>
      <c r="L1769" s="10">
        <f>IFERROR(Table1[[#This Row],[Pack Sale Price]]*Table1[[#This Row],[Current Packs in Stock]],"")</f>
        <v>0</v>
      </c>
      <c r="M1769" s="10" t="str">
        <f>IFERROR(Table1[[#This Row],[Total Packs]]/(Table1[[#This Row],[Current Packs in Stock]]*Table1[[#This Row],[Qty per Pack]]),"")</f>
        <v/>
      </c>
      <c r="N1769" s="10">
        <f>Table1[[#This Row],[Total Packs]]-(Table1[[#This Row],[Total Packs]]*0.15)</f>
        <v>0</v>
      </c>
      <c r="O1769" s="10" t="str">
        <f>IFERROR(Table1[[#This Row],[Unit Sale Price]]-(Table1[[#This Row],[Unit Sale Price]]*0.15),"")</f>
        <v/>
      </c>
      <c r="P1769" s="12" t="str">
        <f>IFERROR(Table1[[#This Row],[Unit Sale Price]]-Table1[[#This Row],[Unit Purchase Price]],"")</f>
        <v/>
      </c>
    </row>
    <row r="1770" spans="1:16" ht="16.5" x14ac:dyDescent="0.3">
      <c r="A1770" s="6">
        <f t="shared" si="27"/>
        <v>1769</v>
      </c>
      <c r="B1770" s="7"/>
      <c r="C1770" s="7"/>
      <c r="D1770" s="7"/>
      <c r="E1770" s="7"/>
      <c r="F1770" s="7"/>
      <c r="G1770" s="7"/>
      <c r="H1770" s="7"/>
      <c r="I1770" s="7"/>
      <c r="J1770" s="7"/>
      <c r="K1770" s="7"/>
      <c r="L1770" s="10">
        <f>IFERROR(Table1[[#This Row],[Pack Sale Price]]*Table1[[#This Row],[Current Packs in Stock]],"")</f>
        <v>0</v>
      </c>
      <c r="M1770" s="10" t="str">
        <f>IFERROR(Table1[[#This Row],[Total Packs]]/(Table1[[#This Row],[Current Packs in Stock]]*Table1[[#This Row],[Qty per Pack]]),"")</f>
        <v/>
      </c>
      <c r="N1770" s="10">
        <f>Table1[[#This Row],[Total Packs]]-(Table1[[#This Row],[Total Packs]]*0.15)</f>
        <v>0</v>
      </c>
      <c r="O1770" s="10" t="str">
        <f>IFERROR(Table1[[#This Row],[Unit Sale Price]]-(Table1[[#This Row],[Unit Sale Price]]*0.15),"")</f>
        <v/>
      </c>
      <c r="P1770" s="12" t="str">
        <f>IFERROR(Table1[[#This Row],[Unit Sale Price]]-Table1[[#This Row],[Unit Purchase Price]],"")</f>
        <v/>
      </c>
    </row>
    <row r="1771" spans="1:16" ht="16.5" x14ac:dyDescent="0.3">
      <c r="A1771" s="6">
        <f t="shared" si="27"/>
        <v>1770</v>
      </c>
      <c r="B1771" s="7"/>
      <c r="C1771" s="7"/>
      <c r="D1771" s="7"/>
      <c r="E1771" s="7"/>
      <c r="F1771" s="7"/>
      <c r="G1771" s="7"/>
      <c r="H1771" s="7"/>
      <c r="I1771" s="7"/>
      <c r="J1771" s="7"/>
      <c r="K1771" s="7"/>
      <c r="L1771" s="10">
        <f>IFERROR(Table1[[#This Row],[Pack Sale Price]]*Table1[[#This Row],[Current Packs in Stock]],"")</f>
        <v>0</v>
      </c>
      <c r="M1771" s="10" t="str">
        <f>IFERROR(Table1[[#This Row],[Total Packs]]/(Table1[[#This Row],[Current Packs in Stock]]*Table1[[#This Row],[Qty per Pack]]),"")</f>
        <v/>
      </c>
      <c r="N1771" s="10">
        <f>Table1[[#This Row],[Total Packs]]-(Table1[[#This Row],[Total Packs]]*0.15)</f>
        <v>0</v>
      </c>
      <c r="O1771" s="10" t="str">
        <f>IFERROR(Table1[[#This Row],[Unit Sale Price]]-(Table1[[#This Row],[Unit Sale Price]]*0.15),"")</f>
        <v/>
      </c>
      <c r="P1771" s="12" t="str">
        <f>IFERROR(Table1[[#This Row],[Unit Sale Price]]-Table1[[#This Row],[Unit Purchase Price]],"")</f>
        <v/>
      </c>
    </row>
    <row r="1772" spans="1:16" ht="16.5" x14ac:dyDescent="0.3">
      <c r="A1772" s="6">
        <f t="shared" si="27"/>
        <v>1771</v>
      </c>
      <c r="B1772" s="7"/>
      <c r="C1772" s="7"/>
      <c r="D1772" s="7"/>
      <c r="E1772" s="7"/>
      <c r="F1772" s="7"/>
      <c r="G1772" s="7"/>
      <c r="H1772" s="7"/>
      <c r="I1772" s="7"/>
      <c r="J1772" s="7"/>
      <c r="K1772" s="7"/>
      <c r="L1772" s="10">
        <f>IFERROR(Table1[[#This Row],[Pack Sale Price]]*Table1[[#This Row],[Current Packs in Stock]],"")</f>
        <v>0</v>
      </c>
      <c r="M1772" s="10" t="str">
        <f>IFERROR(Table1[[#This Row],[Total Packs]]/(Table1[[#This Row],[Current Packs in Stock]]*Table1[[#This Row],[Qty per Pack]]),"")</f>
        <v/>
      </c>
      <c r="N1772" s="10">
        <f>Table1[[#This Row],[Total Packs]]-(Table1[[#This Row],[Total Packs]]*0.15)</f>
        <v>0</v>
      </c>
      <c r="O1772" s="10" t="str">
        <f>IFERROR(Table1[[#This Row],[Unit Sale Price]]-(Table1[[#This Row],[Unit Sale Price]]*0.15),"")</f>
        <v/>
      </c>
      <c r="P1772" s="12" t="str">
        <f>IFERROR(Table1[[#This Row],[Unit Sale Price]]-Table1[[#This Row],[Unit Purchase Price]],"")</f>
        <v/>
      </c>
    </row>
    <row r="1773" spans="1:16" ht="16.5" x14ac:dyDescent="0.3">
      <c r="A1773" s="6">
        <f t="shared" si="27"/>
        <v>1772</v>
      </c>
      <c r="B1773" s="7"/>
      <c r="C1773" s="7"/>
      <c r="D1773" s="7"/>
      <c r="E1773" s="7"/>
      <c r="F1773" s="7"/>
      <c r="G1773" s="7"/>
      <c r="H1773" s="7"/>
      <c r="I1773" s="7"/>
      <c r="J1773" s="7"/>
      <c r="K1773" s="7"/>
      <c r="L1773" s="10">
        <f>IFERROR(Table1[[#This Row],[Pack Sale Price]]*Table1[[#This Row],[Current Packs in Stock]],"")</f>
        <v>0</v>
      </c>
      <c r="M1773" s="10" t="str">
        <f>IFERROR(Table1[[#This Row],[Total Packs]]/(Table1[[#This Row],[Current Packs in Stock]]*Table1[[#This Row],[Qty per Pack]]),"")</f>
        <v/>
      </c>
      <c r="N1773" s="10">
        <f>Table1[[#This Row],[Total Packs]]-(Table1[[#This Row],[Total Packs]]*0.15)</f>
        <v>0</v>
      </c>
      <c r="O1773" s="10" t="str">
        <f>IFERROR(Table1[[#This Row],[Unit Sale Price]]-(Table1[[#This Row],[Unit Sale Price]]*0.15),"")</f>
        <v/>
      </c>
      <c r="P1773" s="12" t="str">
        <f>IFERROR(Table1[[#This Row],[Unit Sale Price]]-Table1[[#This Row],[Unit Purchase Price]],"")</f>
        <v/>
      </c>
    </row>
    <row r="1774" spans="1:16" ht="16.5" x14ac:dyDescent="0.3">
      <c r="A1774" s="6">
        <f t="shared" si="27"/>
        <v>1773</v>
      </c>
      <c r="B1774" s="7"/>
      <c r="C1774" s="7"/>
      <c r="D1774" s="7"/>
      <c r="E1774" s="7"/>
      <c r="F1774" s="7"/>
      <c r="G1774" s="7"/>
      <c r="H1774" s="7"/>
      <c r="I1774" s="7"/>
      <c r="J1774" s="7"/>
      <c r="K1774" s="7"/>
      <c r="L1774" s="10">
        <f>IFERROR(Table1[[#This Row],[Pack Sale Price]]*Table1[[#This Row],[Current Packs in Stock]],"")</f>
        <v>0</v>
      </c>
      <c r="M1774" s="10" t="str">
        <f>IFERROR(Table1[[#This Row],[Total Packs]]/(Table1[[#This Row],[Current Packs in Stock]]*Table1[[#This Row],[Qty per Pack]]),"")</f>
        <v/>
      </c>
      <c r="N1774" s="10">
        <f>Table1[[#This Row],[Total Packs]]-(Table1[[#This Row],[Total Packs]]*0.15)</f>
        <v>0</v>
      </c>
      <c r="O1774" s="10" t="str">
        <f>IFERROR(Table1[[#This Row],[Unit Sale Price]]-(Table1[[#This Row],[Unit Sale Price]]*0.15),"")</f>
        <v/>
      </c>
      <c r="P1774" s="12" t="str">
        <f>IFERROR(Table1[[#This Row],[Unit Sale Price]]-Table1[[#This Row],[Unit Purchase Price]],"")</f>
        <v/>
      </c>
    </row>
    <row r="1775" spans="1:16" ht="16.5" x14ac:dyDescent="0.3">
      <c r="A1775" s="6">
        <f t="shared" si="27"/>
        <v>1774</v>
      </c>
      <c r="B1775" s="7"/>
      <c r="C1775" s="7"/>
      <c r="D1775" s="7"/>
      <c r="E1775" s="7"/>
      <c r="F1775" s="7"/>
      <c r="G1775" s="7"/>
      <c r="H1775" s="7"/>
      <c r="I1775" s="7"/>
      <c r="J1775" s="7"/>
      <c r="K1775" s="7"/>
      <c r="L1775" s="10">
        <f>IFERROR(Table1[[#This Row],[Pack Sale Price]]*Table1[[#This Row],[Current Packs in Stock]],"")</f>
        <v>0</v>
      </c>
      <c r="M1775" s="10" t="str">
        <f>IFERROR(Table1[[#This Row],[Total Packs]]/(Table1[[#This Row],[Current Packs in Stock]]*Table1[[#This Row],[Qty per Pack]]),"")</f>
        <v/>
      </c>
      <c r="N1775" s="10">
        <f>Table1[[#This Row],[Total Packs]]-(Table1[[#This Row],[Total Packs]]*0.15)</f>
        <v>0</v>
      </c>
      <c r="O1775" s="10" t="str">
        <f>IFERROR(Table1[[#This Row],[Unit Sale Price]]-(Table1[[#This Row],[Unit Sale Price]]*0.15),"")</f>
        <v/>
      </c>
      <c r="P1775" s="12" t="str">
        <f>IFERROR(Table1[[#This Row],[Unit Sale Price]]-Table1[[#This Row],[Unit Purchase Price]],"")</f>
        <v/>
      </c>
    </row>
    <row r="1776" spans="1:16" ht="16.5" x14ac:dyDescent="0.3">
      <c r="A1776" s="6">
        <f t="shared" si="27"/>
        <v>1775</v>
      </c>
      <c r="B1776" s="7"/>
      <c r="C1776" s="7"/>
      <c r="D1776" s="7"/>
      <c r="E1776" s="7"/>
      <c r="F1776" s="7"/>
      <c r="G1776" s="7"/>
      <c r="H1776" s="7"/>
      <c r="I1776" s="7"/>
      <c r="J1776" s="7"/>
      <c r="K1776" s="7"/>
      <c r="L1776" s="10">
        <f>IFERROR(Table1[[#This Row],[Pack Sale Price]]*Table1[[#This Row],[Current Packs in Stock]],"")</f>
        <v>0</v>
      </c>
      <c r="M1776" s="10" t="str">
        <f>IFERROR(Table1[[#This Row],[Total Packs]]/(Table1[[#This Row],[Current Packs in Stock]]*Table1[[#This Row],[Qty per Pack]]),"")</f>
        <v/>
      </c>
      <c r="N1776" s="10">
        <f>Table1[[#This Row],[Total Packs]]-(Table1[[#This Row],[Total Packs]]*0.15)</f>
        <v>0</v>
      </c>
      <c r="O1776" s="10" t="str">
        <f>IFERROR(Table1[[#This Row],[Unit Sale Price]]-(Table1[[#This Row],[Unit Sale Price]]*0.15),"")</f>
        <v/>
      </c>
      <c r="P1776" s="12" t="str">
        <f>IFERROR(Table1[[#This Row],[Unit Sale Price]]-Table1[[#This Row],[Unit Purchase Price]],"")</f>
        <v/>
      </c>
    </row>
    <row r="1777" spans="1:16" ht="16.5" x14ac:dyDescent="0.3">
      <c r="A1777" s="6">
        <f t="shared" si="27"/>
        <v>1776</v>
      </c>
      <c r="B1777" s="7"/>
      <c r="C1777" s="7"/>
      <c r="D1777" s="7"/>
      <c r="E1777" s="7"/>
      <c r="F1777" s="7"/>
      <c r="G1777" s="7"/>
      <c r="H1777" s="7"/>
      <c r="I1777" s="7"/>
      <c r="J1777" s="7"/>
      <c r="K1777" s="7"/>
      <c r="L1777" s="10">
        <f>IFERROR(Table1[[#This Row],[Pack Sale Price]]*Table1[[#This Row],[Current Packs in Stock]],"")</f>
        <v>0</v>
      </c>
      <c r="M1777" s="10" t="str">
        <f>IFERROR(Table1[[#This Row],[Total Packs]]/(Table1[[#This Row],[Current Packs in Stock]]*Table1[[#This Row],[Qty per Pack]]),"")</f>
        <v/>
      </c>
      <c r="N1777" s="10">
        <f>Table1[[#This Row],[Total Packs]]-(Table1[[#This Row],[Total Packs]]*0.15)</f>
        <v>0</v>
      </c>
      <c r="O1777" s="10" t="str">
        <f>IFERROR(Table1[[#This Row],[Unit Sale Price]]-(Table1[[#This Row],[Unit Sale Price]]*0.15),"")</f>
        <v/>
      </c>
      <c r="P1777" s="12" t="str">
        <f>IFERROR(Table1[[#This Row],[Unit Sale Price]]-Table1[[#This Row],[Unit Purchase Price]],"")</f>
        <v/>
      </c>
    </row>
    <row r="1778" spans="1:16" ht="16.5" x14ac:dyDescent="0.3">
      <c r="A1778" s="6">
        <f t="shared" si="27"/>
        <v>1777</v>
      </c>
      <c r="B1778" s="7"/>
      <c r="C1778" s="7"/>
      <c r="D1778" s="7"/>
      <c r="E1778" s="7"/>
      <c r="F1778" s="7"/>
      <c r="G1778" s="7"/>
      <c r="H1778" s="7"/>
      <c r="I1778" s="7"/>
      <c r="J1778" s="7"/>
      <c r="K1778" s="7"/>
      <c r="L1778" s="10">
        <f>IFERROR(Table1[[#This Row],[Pack Sale Price]]*Table1[[#This Row],[Current Packs in Stock]],"")</f>
        <v>0</v>
      </c>
      <c r="M1778" s="10" t="str">
        <f>IFERROR(Table1[[#This Row],[Total Packs]]/(Table1[[#This Row],[Current Packs in Stock]]*Table1[[#This Row],[Qty per Pack]]),"")</f>
        <v/>
      </c>
      <c r="N1778" s="10">
        <f>Table1[[#This Row],[Total Packs]]-(Table1[[#This Row],[Total Packs]]*0.15)</f>
        <v>0</v>
      </c>
      <c r="O1778" s="10" t="str">
        <f>IFERROR(Table1[[#This Row],[Unit Sale Price]]-(Table1[[#This Row],[Unit Sale Price]]*0.15),"")</f>
        <v/>
      </c>
      <c r="P1778" s="12" t="str">
        <f>IFERROR(Table1[[#This Row],[Unit Sale Price]]-Table1[[#This Row],[Unit Purchase Price]],"")</f>
        <v/>
      </c>
    </row>
    <row r="1779" spans="1:16" ht="16.5" x14ac:dyDescent="0.3">
      <c r="A1779" s="6">
        <f t="shared" si="27"/>
        <v>1778</v>
      </c>
      <c r="B1779" s="7"/>
      <c r="C1779" s="7"/>
      <c r="D1779" s="7"/>
      <c r="E1779" s="7"/>
      <c r="F1779" s="7"/>
      <c r="G1779" s="7"/>
      <c r="H1779" s="7"/>
      <c r="I1779" s="7"/>
      <c r="J1779" s="7"/>
      <c r="K1779" s="7"/>
      <c r="L1779" s="10">
        <f>IFERROR(Table1[[#This Row],[Pack Sale Price]]*Table1[[#This Row],[Current Packs in Stock]],"")</f>
        <v>0</v>
      </c>
      <c r="M1779" s="10" t="str">
        <f>IFERROR(Table1[[#This Row],[Total Packs]]/(Table1[[#This Row],[Current Packs in Stock]]*Table1[[#This Row],[Qty per Pack]]),"")</f>
        <v/>
      </c>
      <c r="N1779" s="10">
        <f>Table1[[#This Row],[Total Packs]]-(Table1[[#This Row],[Total Packs]]*0.15)</f>
        <v>0</v>
      </c>
      <c r="O1779" s="10" t="str">
        <f>IFERROR(Table1[[#This Row],[Unit Sale Price]]-(Table1[[#This Row],[Unit Sale Price]]*0.15),"")</f>
        <v/>
      </c>
      <c r="P1779" s="12" t="str">
        <f>IFERROR(Table1[[#This Row],[Unit Sale Price]]-Table1[[#This Row],[Unit Purchase Price]],"")</f>
        <v/>
      </c>
    </row>
    <row r="1780" spans="1:16" ht="16.5" x14ac:dyDescent="0.3">
      <c r="A1780" s="6">
        <f t="shared" si="27"/>
        <v>1779</v>
      </c>
      <c r="B1780" s="7"/>
      <c r="C1780" s="7"/>
      <c r="D1780" s="7"/>
      <c r="E1780" s="7"/>
      <c r="F1780" s="7"/>
      <c r="G1780" s="7"/>
      <c r="H1780" s="7"/>
      <c r="I1780" s="7"/>
      <c r="J1780" s="7"/>
      <c r="K1780" s="7"/>
      <c r="L1780" s="10">
        <f>IFERROR(Table1[[#This Row],[Pack Sale Price]]*Table1[[#This Row],[Current Packs in Stock]],"")</f>
        <v>0</v>
      </c>
      <c r="M1780" s="10" t="str">
        <f>IFERROR(Table1[[#This Row],[Total Packs]]/(Table1[[#This Row],[Current Packs in Stock]]*Table1[[#This Row],[Qty per Pack]]),"")</f>
        <v/>
      </c>
      <c r="N1780" s="10">
        <f>Table1[[#This Row],[Total Packs]]-(Table1[[#This Row],[Total Packs]]*0.15)</f>
        <v>0</v>
      </c>
      <c r="O1780" s="10" t="str">
        <f>IFERROR(Table1[[#This Row],[Unit Sale Price]]-(Table1[[#This Row],[Unit Sale Price]]*0.15),"")</f>
        <v/>
      </c>
      <c r="P1780" s="12" t="str">
        <f>IFERROR(Table1[[#This Row],[Unit Sale Price]]-Table1[[#This Row],[Unit Purchase Price]],"")</f>
        <v/>
      </c>
    </row>
    <row r="1781" spans="1:16" ht="16.5" x14ac:dyDescent="0.3">
      <c r="A1781" s="6">
        <f t="shared" si="27"/>
        <v>1780</v>
      </c>
      <c r="B1781" s="7"/>
      <c r="C1781" s="7"/>
      <c r="D1781" s="7"/>
      <c r="E1781" s="7"/>
      <c r="F1781" s="7"/>
      <c r="G1781" s="7"/>
      <c r="H1781" s="7"/>
      <c r="I1781" s="7"/>
      <c r="J1781" s="7"/>
      <c r="K1781" s="7"/>
      <c r="L1781" s="10">
        <f>IFERROR(Table1[[#This Row],[Pack Sale Price]]*Table1[[#This Row],[Current Packs in Stock]],"")</f>
        <v>0</v>
      </c>
      <c r="M1781" s="10" t="str">
        <f>IFERROR(Table1[[#This Row],[Total Packs]]/(Table1[[#This Row],[Current Packs in Stock]]*Table1[[#This Row],[Qty per Pack]]),"")</f>
        <v/>
      </c>
      <c r="N1781" s="10">
        <f>Table1[[#This Row],[Total Packs]]-(Table1[[#This Row],[Total Packs]]*0.15)</f>
        <v>0</v>
      </c>
      <c r="O1781" s="10" t="str">
        <f>IFERROR(Table1[[#This Row],[Unit Sale Price]]-(Table1[[#This Row],[Unit Sale Price]]*0.15),"")</f>
        <v/>
      </c>
      <c r="P1781" s="12" t="str">
        <f>IFERROR(Table1[[#This Row],[Unit Sale Price]]-Table1[[#This Row],[Unit Purchase Price]],"")</f>
        <v/>
      </c>
    </row>
    <row r="1782" spans="1:16" ht="16.5" x14ac:dyDescent="0.3">
      <c r="A1782" s="6">
        <f t="shared" si="27"/>
        <v>1781</v>
      </c>
      <c r="B1782" s="7"/>
      <c r="C1782" s="7"/>
      <c r="D1782" s="7"/>
      <c r="E1782" s="7"/>
      <c r="F1782" s="7"/>
      <c r="G1782" s="7"/>
      <c r="H1782" s="7"/>
      <c r="I1782" s="7"/>
      <c r="J1782" s="7"/>
      <c r="K1782" s="7"/>
      <c r="L1782" s="10">
        <f>IFERROR(Table1[[#This Row],[Pack Sale Price]]*Table1[[#This Row],[Current Packs in Stock]],"")</f>
        <v>0</v>
      </c>
      <c r="M1782" s="10" t="str">
        <f>IFERROR(Table1[[#This Row],[Total Packs]]/(Table1[[#This Row],[Current Packs in Stock]]*Table1[[#This Row],[Qty per Pack]]),"")</f>
        <v/>
      </c>
      <c r="N1782" s="10">
        <f>Table1[[#This Row],[Total Packs]]-(Table1[[#This Row],[Total Packs]]*0.15)</f>
        <v>0</v>
      </c>
      <c r="O1782" s="10" t="str">
        <f>IFERROR(Table1[[#This Row],[Unit Sale Price]]-(Table1[[#This Row],[Unit Sale Price]]*0.15),"")</f>
        <v/>
      </c>
      <c r="P1782" s="12" t="str">
        <f>IFERROR(Table1[[#This Row],[Unit Sale Price]]-Table1[[#This Row],[Unit Purchase Price]],"")</f>
        <v/>
      </c>
    </row>
    <row r="1783" spans="1:16" ht="16.5" x14ac:dyDescent="0.3">
      <c r="A1783" s="6">
        <f t="shared" si="27"/>
        <v>1782</v>
      </c>
      <c r="B1783" s="7"/>
      <c r="C1783" s="7"/>
      <c r="D1783" s="7"/>
      <c r="E1783" s="7"/>
      <c r="F1783" s="7"/>
      <c r="G1783" s="7"/>
      <c r="H1783" s="7"/>
      <c r="I1783" s="7"/>
      <c r="J1783" s="7"/>
      <c r="K1783" s="7"/>
      <c r="L1783" s="10">
        <f>IFERROR(Table1[[#This Row],[Pack Sale Price]]*Table1[[#This Row],[Current Packs in Stock]],"")</f>
        <v>0</v>
      </c>
      <c r="M1783" s="10" t="str">
        <f>IFERROR(Table1[[#This Row],[Total Packs]]/(Table1[[#This Row],[Current Packs in Stock]]*Table1[[#This Row],[Qty per Pack]]),"")</f>
        <v/>
      </c>
      <c r="N1783" s="10">
        <f>Table1[[#This Row],[Total Packs]]-(Table1[[#This Row],[Total Packs]]*0.15)</f>
        <v>0</v>
      </c>
      <c r="O1783" s="10" t="str">
        <f>IFERROR(Table1[[#This Row],[Unit Sale Price]]-(Table1[[#This Row],[Unit Sale Price]]*0.15),"")</f>
        <v/>
      </c>
      <c r="P1783" s="12" t="str">
        <f>IFERROR(Table1[[#This Row],[Unit Sale Price]]-Table1[[#This Row],[Unit Purchase Price]],"")</f>
        <v/>
      </c>
    </row>
    <row r="1784" spans="1:16" ht="16.5" x14ac:dyDescent="0.3">
      <c r="A1784" s="6">
        <f t="shared" si="27"/>
        <v>1783</v>
      </c>
      <c r="B1784" s="7"/>
      <c r="C1784" s="7"/>
      <c r="D1784" s="7"/>
      <c r="E1784" s="7"/>
      <c r="F1784" s="7"/>
      <c r="G1784" s="7"/>
      <c r="H1784" s="7"/>
      <c r="I1784" s="7"/>
      <c r="J1784" s="7"/>
      <c r="K1784" s="7"/>
      <c r="L1784" s="10">
        <f>IFERROR(Table1[[#This Row],[Pack Sale Price]]*Table1[[#This Row],[Current Packs in Stock]],"")</f>
        <v>0</v>
      </c>
      <c r="M1784" s="10" t="str">
        <f>IFERROR(Table1[[#This Row],[Total Packs]]/(Table1[[#This Row],[Current Packs in Stock]]*Table1[[#This Row],[Qty per Pack]]),"")</f>
        <v/>
      </c>
      <c r="N1784" s="10">
        <f>Table1[[#This Row],[Total Packs]]-(Table1[[#This Row],[Total Packs]]*0.15)</f>
        <v>0</v>
      </c>
      <c r="O1784" s="10" t="str">
        <f>IFERROR(Table1[[#This Row],[Unit Sale Price]]-(Table1[[#This Row],[Unit Sale Price]]*0.15),"")</f>
        <v/>
      </c>
      <c r="P1784" s="12" t="str">
        <f>IFERROR(Table1[[#This Row],[Unit Sale Price]]-Table1[[#This Row],[Unit Purchase Price]],"")</f>
        <v/>
      </c>
    </row>
    <row r="1785" spans="1:16" ht="16.5" x14ac:dyDescent="0.3">
      <c r="A1785" s="6">
        <f t="shared" si="27"/>
        <v>1784</v>
      </c>
      <c r="B1785" s="7"/>
      <c r="C1785" s="7"/>
      <c r="D1785" s="7"/>
      <c r="E1785" s="7"/>
      <c r="F1785" s="7"/>
      <c r="G1785" s="7"/>
      <c r="H1785" s="7"/>
      <c r="I1785" s="7"/>
      <c r="J1785" s="7"/>
      <c r="K1785" s="7"/>
      <c r="L1785" s="10">
        <f>IFERROR(Table1[[#This Row],[Pack Sale Price]]*Table1[[#This Row],[Current Packs in Stock]],"")</f>
        <v>0</v>
      </c>
      <c r="M1785" s="10" t="str">
        <f>IFERROR(Table1[[#This Row],[Total Packs]]/(Table1[[#This Row],[Current Packs in Stock]]*Table1[[#This Row],[Qty per Pack]]),"")</f>
        <v/>
      </c>
      <c r="N1785" s="10">
        <f>Table1[[#This Row],[Total Packs]]-(Table1[[#This Row],[Total Packs]]*0.15)</f>
        <v>0</v>
      </c>
      <c r="O1785" s="10" t="str">
        <f>IFERROR(Table1[[#This Row],[Unit Sale Price]]-(Table1[[#This Row],[Unit Sale Price]]*0.15),"")</f>
        <v/>
      </c>
      <c r="P1785" s="12" t="str">
        <f>IFERROR(Table1[[#This Row],[Unit Sale Price]]-Table1[[#This Row],[Unit Purchase Price]],"")</f>
        <v/>
      </c>
    </row>
    <row r="1786" spans="1:16" ht="16.5" x14ac:dyDescent="0.3">
      <c r="A1786" s="6">
        <f t="shared" si="27"/>
        <v>1785</v>
      </c>
      <c r="B1786" s="7"/>
      <c r="C1786" s="7"/>
      <c r="D1786" s="7"/>
      <c r="E1786" s="7"/>
      <c r="F1786" s="7"/>
      <c r="G1786" s="7"/>
      <c r="H1786" s="7"/>
      <c r="I1786" s="7"/>
      <c r="J1786" s="7"/>
      <c r="K1786" s="7"/>
      <c r="L1786" s="10">
        <f>IFERROR(Table1[[#This Row],[Pack Sale Price]]*Table1[[#This Row],[Current Packs in Stock]],"")</f>
        <v>0</v>
      </c>
      <c r="M1786" s="10" t="str">
        <f>IFERROR(Table1[[#This Row],[Total Packs]]/(Table1[[#This Row],[Current Packs in Stock]]*Table1[[#This Row],[Qty per Pack]]),"")</f>
        <v/>
      </c>
      <c r="N1786" s="10">
        <f>Table1[[#This Row],[Total Packs]]-(Table1[[#This Row],[Total Packs]]*0.15)</f>
        <v>0</v>
      </c>
      <c r="O1786" s="10" t="str">
        <f>IFERROR(Table1[[#This Row],[Unit Sale Price]]-(Table1[[#This Row],[Unit Sale Price]]*0.15),"")</f>
        <v/>
      </c>
      <c r="P1786" s="12" t="str">
        <f>IFERROR(Table1[[#This Row],[Unit Sale Price]]-Table1[[#This Row],[Unit Purchase Price]],"")</f>
        <v/>
      </c>
    </row>
    <row r="1787" spans="1:16" ht="16.5" x14ac:dyDescent="0.3">
      <c r="A1787" s="6">
        <f t="shared" si="27"/>
        <v>1786</v>
      </c>
      <c r="B1787" s="7"/>
      <c r="C1787" s="7"/>
      <c r="D1787" s="7"/>
      <c r="E1787" s="7"/>
      <c r="F1787" s="7"/>
      <c r="G1787" s="7"/>
      <c r="H1787" s="7"/>
      <c r="I1787" s="7"/>
      <c r="J1787" s="7"/>
      <c r="K1787" s="7"/>
      <c r="L1787" s="10">
        <f>IFERROR(Table1[[#This Row],[Pack Sale Price]]*Table1[[#This Row],[Current Packs in Stock]],"")</f>
        <v>0</v>
      </c>
      <c r="M1787" s="10" t="str">
        <f>IFERROR(Table1[[#This Row],[Total Packs]]/(Table1[[#This Row],[Current Packs in Stock]]*Table1[[#This Row],[Qty per Pack]]),"")</f>
        <v/>
      </c>
      <c r="N1787" s="10">
        <f>Table1[[#This Row],[Total Packs]]-(Table1[[#This Row],[Total Packs]]*0.15)</f>
        <v>0</v>
      </c>
      <c r="O1787" s="10" t="str">
        <f>IFERROR(Table1[[#This Row],[Unit Sale Price]]-(Table1[[#This Row],[Unit Sale Price]]*0.15),"")</f>
        <v/>
      </c>
      <c r="P1787" s="12" t="str">
        <f>IFERROR(Table1[[#This Row],[Unit Sale Price]]-Table1[[#This Row],[Unit Purchase Price]],"")</f>
        <v/>
      </c>
    </row>
    <row r="1788" spans="1:16" ht="16.5" x14ac:dyDescent="0.3">
      <c r="A1788" s="6">
        <f t="shared" si="27"/>
        <v>1787</v>
      </c>
      <c r="B1788" s="7"/>
      <c r="C1788" s="7"/>
      <c r="D1788" s="7"/>
      <c r="E1788" s="7"/>
      <c r="F1788" s="7"/>
      <c r="G1788" s="7"/>
      <c r="H1788" s="7"/>
      <c r="I1788" s="7"/>
      <c r="J1788" s="7"/>
      <c r="K1788" s="7"/>
      <c r="L1788" s="10">
        <f>IFERROR(Table1[[#This Row],[Pack Sale Price]]*Table1[[#This Row],[Current Packs in Stock]],"")</f>
        <v>0</v>
      </c>
      <c r="M1788" s="10" t="str">
        <f>IFERROR(Table1[[#This Row],[Total Packs]]/(Table1[[#This Row],[Current Packs in Stock]]*Table1[[#This Row],[Qty per Pack]]),"")</f>
        <v/>
      </c>
      <c r="N1788" s="10">
        <f>Table1[[#This Row],[Total Packs]]-(Table1[[#This Row],[Total Packs]]*0.15)</f>
        <v>0</v>
      </c>
      <c r="O1788" s="10" t="str">
        <f>IFERROR(Table1[[#This Row],[Unit Sale Price]]-(Table1[[#This Row],[Unit Sale Price]]*0.15),"")</f>
        <v/>
      </c>
      <c r="P1788" s="12" t="str">
        <f>IFERROR(Table1[[#This Row],[Unit Sale Price]]-Table1[[#This Row],[Unit Purchase Price]],"")</f>
        <v/>
      </c>
    </row>
    <row r="1789" spans="1:16" ht="16.5" x14ac:dyDescent="0.3">
      <c r="A1789" s="6">
        <f t="shared" si="27"/>
        <v>1788</v>
      </c>
      <c r="B1789" s="7"/>
      <c r="C1789" s="7"/>
      <c r="D1789" s="7"/>
      <c r="E1789" s="7"/>
      <c r="F1789" s="7"/>
      <c r="G1789" s="7"/>
      <c r="H1789" s="7"/>
      <c r="I1789" s="7"/>
      <c r="J1789" s="7"/>
      <c r="K1789" s="7"/>
      <c r="L1789" s="10">
        <f>IFERROR(Table1[[#This Row],[Pack Sale Price]]*Table1[[#This Row],[Current Packs in Stock]],"")</f>
        <v>0</v>
      </c>
      <c r="M1789" s="10" t="str">
        <f>IFERROR(Table1[[#This Row],[Total Packs]]/(Table1[[#This Row],[Current Packs in Stock]]*Table1[[#This Row],[Qty per Pack]]),"")</f>
        <v/>
      </c>
      <c r="N1789" s="10">
        <f>Table1[[#This Row],[Total Packs]]-(Table1[[#This Row],[Total Packs]]*0.15)</f>
        <v>0</v>
      </c>
      <c r="O1789" s="10" t="str">
        <f>IFERROR(Table1[[#This Row],[Unit Sale Price]]-(Table1[[#This Row],[Unit Sale Price]]*0.15),"")</f>
        <v/>
      </c>
      <c r="P1789" s="12" t="str">
        <f>IFERROR(Table1[[#This Row],[Unit Sale Price]]-Table1[[#This Row],[Unit Purchase Price]],"")</f>
        <v/>
      </c>
    </row>
    <row r="1790" spans="1:16" ht="16.5" x14ac:dyDescent="0.3">
      <c r="A1790" s="6">
        <f t="shared" si="27"/>
        <v>1789</v>
      </c>
      <c r="B1790" s="7"/>
      <c r="C1790" s="7"/>
      <c r="D1790" s="7"/>
      <c r="E1790" s="7"/>
      <c r="F1790" s="7"/>
      <c r="G1790" s="7"/>
      <c r="H1790" s="7"/>
      <c r="I1790" s="7"/>
      <c r="J1790" s="7"/>
      <c r="K1790" s="7"/>
      <c r="L1790" s="10">
        <f>IFERROR(Table1[[#This Row],[Pack Sale Price]]*Table1[[#This Row],[Current Packs in Stock]],"")</f>
        <v>0</v>
      </c>
      <c r="M1790" s="10" t="str">
        <f>IFERROR(Table1[[#This Row],[Total Packs]]/(Table1[[#This Row],[Current Packs in Stock]]*Table1[[#This Row],[Qty per Pack]]),"")</f>
        <v/>
      </c>
      <c r="N1790" s="10">
        <f>Table1[[#This Row],[Total Packs]]-(Table1[[#This Row],[Total Packs]]*0.15)</f>
        <v>0</v>
      </c>
      <c r="O1790" s="10" t="str">
        <f>IFERROR(Table1[[#This Row],[Unit Sale Price]]-(Table1[[#This Row],[Unit Sale Price]]*0.15),"")</f>
        <v/>
      </c>
      <c r="P1790" s="12" t="str">
        <f>IFERROR(Table1[[#This Row],[Unit Sale Price]]-Table1[[#This Row],[Unit Purchase Price]],"")</f>
        <v/>
      </c>
    </row>
    <row r="1791" spans="1:16" ht="16.5" x14ac:dyDescent="0.3">
      <c r="A1791" s="6">
        <f t="shared" si="27"/>
        <v>1790</v>
      </c>
      <c r="B1791" s="7"/>
      <c r="C1791" s="7"/>
      <c r="D1791" s="7"/>
      <c r="E1791" s="7"/>
      <c r="F1791" s="7"/>
      <c r="G1791" s="7"/>
      <c r="H1791" s="7"/>
      <c r="I1791" s="7"/>
      <c r="J1791" s="7"/>
      <c r="K1791" s="7"/>
      <c r="L1791" s="10">
        <f>IFERROR(Table1[[#This Row],[Pack Sale Price]]*Table1[[#This Row],[Current Packs in Stock]],"")</f>
        <v>0</v>
      </c>
      <c r="M1791" s="10" t="str">
        <f>IFERROR(Table1[[#This Row],[Total Packs]]/(Table1[[#This Row],[Current Packs in Stock]]*Table1[[#This Row],[Qty per Pack]]),"")</f>
        <v/>
      </c>
      <c r="N1791" s="10">
        <f>Table1[[#This Row],[Total Packs]]-(Table1[[#This Row],[Total Packs]]*0.15)</f>
        <v>0</v>
      </c>
      <c r="O1791" s="10" t="str">
        <f>IFERROR(Table1[[#This Row],[Unit Sale Price]]-(Table1[[#This Row],[Unit Sale Price]]*0.15),"")</f>
        <v/>
      </c>
      <c r="P1791" s="12" t="str">
        <f>IFERROR(Table1[[#This Row],[Unit Sale Price]]-Table1[[#This Row],[Unit Purchase Price]],"")</f>
        <v/>
      </c>
    </row>
    <row r="1792" spans="1:16" ht="16.5" x14ac:dyDescent="0.3">
      <c r="A1792" s="6">
        <f t="shared" si="27"/>
        <v>1791</v>
      </c>
      <c r="B1792" s="7"/>
      <c r="C1792" s="7"/>
      <c r="D1792" s="7"/>
      <c r="E1792" s="7"/>
      <c r="F1792" s="7"/>
      <c r="G1792" s="7"/>
      <c r="H1792" s="7"/>
      <c r="I1792" s="7"/>
      <c r="J1792" s="7"/>
      <c r="K1792" s="7"/>
      <c r="L1792" s="10">
        <f>IFERROR(Table1[[#This Row],[Pack Sale Price]]*Table1[[#This Row],[Current Packs in Stock]],"")</f>
        <v>0</v>
      </c>
      <c r="M1792" s="10" t="str">
        <f>IFERROR(Table1[[#This Row],[Total Packs]]/(Table1[[#This Row],[Current Packs in Stock]]*Table1[[#This Row],[Qty per Pack]]),"")</f>
        <v/>
      </c>
      <c r="N1792" s="10">
        <f>Table1[[#This Row],[Total Packs]]-(Table1[[#This Row],[Total Packs]]*0.15)</f>
        <v>0</v>
      </c>
      <c r="O1792" s="10" t="str">
        <f>IFERROR(Table1[[#This Row],[Unit Sale Price]]-(Table1[[#This Row],[Unit Sale Price]]*0.15),"")</f>
        <v/>
      </c>
      <c r="P1792" s="12" t="str">
        <f>IFERROR(Table1[[#This Row],[Unit Sale Price]]-Table1[[#This Row],[Unit Purchase Price]],"")</f>
        <v/>
      </c>
    </row>
    <row r="1793" spans="1:16" ht="16.5" x14ac:dyDescent="0.3">
      <c r="A1793" s="6">
        <f t="shared" si="27"/>
        <v>1792</v>
      </c>
      <c r="B1793" s="7"/>
      <c r="C1793" s="7"/>
      <c r="D1793" s="7"/>
      <c r="E1793" s="7"/>
      <c r="F1793" s="7"/>
      <c r="G1793" s="7"/>
      <c r="H1793" s="7"/>
      <c r="I1793" s="7"/>
      <c r="J1793" s="7"/>
      <c r="K1793" s="7"/>
      <c r="L1793" s="10">
        <f>IFERROR(Table1[[#This Row],[Pack Sale Price]]*Table1[[#This Row],[Current Packs in Stock]],"")</f>
        <v>0</v>
      </c>
      <c r="M1793" s="10" t="str">
        <f>IFERROR(Table1[[#This Row],[Total Packs]]/(Table1[[#This Row],[Current Packs in Stock]]*Table1[[#This Row],[Qty per Pack]]),"")</f>
        <v/>
      </c>
      <c r="N1793" s="10">
        <f>Table1[[#This Row],[Total Packs]]-(Table1[[#This Row],[Total Packs]]*0.15)</f>
        <v>0</v>
      </c>
      <c r="O1793" s="10" t="str">
        <f>IFERROR(Table1[[#This Row],[Unit Sale Price]]-(Table1[[#This Row],[Unit Sale Price]]*0.15),"")</f>
        <v/>
      </c>
      <c r="P1793" s="12" t="str">
        <f>IFERROR(Table1[[#This Row],[Unit Sale Price]]-Table1[[#This Row],[Unit Purchase Price]],"")</f>
        <v/>
      </c>
    </row>
    <row r="1794" spans="1:16" ht="16.5" x14ac:dyDescent="0.3">
      <c r="A1794" s="6">
        <f t="shared" si="27"/>
        <v>1793</v>
      </c>
      <c r="B1794" s="7"/>
      <c r="C1794" s="7"/>
      <c r="D1794" s="7"/>
      <c r="E1794" s="7"/>
      <c r="F1794" s="7"/>
      <c r="G1794" s="7"/>
      <c r="H1794" s="7"/>
      <c r="I1794" s="7"/>
      <c r="J1794" s="7"/>
      <c r="K1794" s="7"/>
      <c r="L1794" s="10">
        <f>IFERROR(Table1[[#This Row],[Pack Sale Price]]*Table1[[#This Row],[Current Packs in Stock]],"")</f>
        <v>0</v>
      </c>
      <c r="M1794" s="10" t="str">
        <f>IFERROR(Table1[[#This Row],[Total Packs]]/(Table1[[#This Row],[Current Packs in Stock]]*Table1[[#This Row],[Qty per Pack]]),"")</f>
        <v/>
      </c>
      <c r="N1794" s="10">
        <f>Table1[[#This Row],[Total Packs]]-(Table1[[#This Row],[Total Packs]]*0.15)</f>
        <v>0</v>
      </c>
      <c r="O1794" s="10" t="str">
        <f>IFERROR(Table1[[#This Row],[Unit Sale Price]]-(Table1[[#This Row],[Unit Sale Price]]*0.15),"")</f>
        <v/>
      </c>
      <c r="P1794" s="12" t="str">
        <f>IFERROR(Table1[[#This Row],[Unit Sale Price]]-Table1[[#This Row],[Unit Purchase Price]],"")</f>
        <v/>
      </c>
    </row>
    <row r="1795" spans="1:16" ht="16.5" x14ac:dyDescent="0.3">
      <c r="A1795" s="6">
        <f t="shared" si="27"/>
        <v>1794</v>
      </c>
      <c r="B1795" s="7"/>
      <c r="C1795" s="7"/>
      <c r="D1795" s="7"/>
      <c r="E1795" s="7"/>
      <c r="F1795" s="7"/>
      <c r="G1795" s="7"/>
      <c r="H1795" s="7"/>
      <c r="I1795" s="7"/>
      <c r="J1795" s="7"/>
      <c r="K1795" s="7"/>
      <c r="L1795" s="10">
        <f>IFERROR(Table1[[#This Row],[Pack Sale Price]]*Table1[[#This Row],[Current Packs in Stock]],"")</f>
        <v>0</v>
      </c>
      <c r="M1795" s="10" t="str">
        <f>IFERROR(Table1[[#This Row],[Total Packs]]/(Table1[[#This Row],[Current Packs in Stock]]*Table1[[#This Row],[Qty per Pack]]),"")</f>
        <v/>
      </c>
      <c r="N1795" s="10">
        <f>Table1[[#This Row],[Total Packs]]-(Table1[[#This Row],[Total Packs]]*0.15)</f>
        <v>0</v>
      </c>
      <c r="O1795" s="10" t="str">
        <f>IFERROR(Table1[[#This Row],[Unit Sale Price]]-(Table1[[#This Row],[Unit Sale Price]]*0.15),"")</f>
        <v/>
      </c>
      <c r="P1795" s="12" t="str">
        <f>IFERROR(Table1[[#This Row],[Unit Sale Price]]-Table1[[#This Row],[Unit Purchase Price]],"")</f>
        <v/>
      </c>
    </row>
    <row r="1796" spans="1:16" ht="16.5" x14ac:dyDescent="0.3">
      <c r="A1796" s="6">
        <f t="shared" ref="A1796:A1859" si="28">A1795+1</f>
        <v>1795</v>
      </c>
      <c r="B1796" s="7"/>
      <c r="C1796" s="7"/>
      <c r="D1796" s="7"/>
      <c r="E1796" s="7"/>
      <c r="F1796" s="7"/>
      <c r="G1796" s="7"/>
      <c r="H1796" s="7"/>
      <c r="I1796" s="7"/>
      <c r="J1796" s="7"/>
      <c r="K1796" s="7"/>
      <c r="L1796" s="10">
        <f>IFERROR(Table1[[#This Row],[Pack Sale Price]]*Table1[[#This Row],[Current Packs in Stock]],"")</f>
        <v>0</v>
      </c>
      <c r="M1796" s="10" t="str">
        <f>IFERROR(Table1[[#This Row],[Total Packs]]/(Table1[[#This Row],[Current Packs in Stock]]*Table1[[#This Row],[Qty per Pack]]),"")</f>
        <v/>
      </c>
      <c r="N1796" s="10">
        <f>Table1[[#This Row],[Total Packs]]-(Table1[[#This Row],[Total Packs]]*0.15)</f>
        <v>0</v>
      </c>
      <c r="O1796" s="10" t="str">
        <f>IFERROR(Table1[[#This Row],[Unit Sale Price]]-(Table1[[#This Row],[Unit Sale Price]]*0.15),"")</f>
        <v/>
      </c>
      <c r="P1796" s="12" t="str">
        <f>IFERROR(Table1[[#This Row],[Unit Sale Price]]-Table1[[#This Row],[Unit Purchase Price]],"")</f>
        <v/>
      </c>
    </row>
    <row r="1797" spans="1:16" ht="16.5" x14ac:dyDescent="0.3">
      <c r="A1797" s="6">
        <f t="shared" si="28"/>
        <v>1796</v>
      </c>
      <c r="B1797" s="7"/>
      <c r="C1797" s="7"/>
      <c r="D1797" s="7"/>
      <c r="E1797" s="7"/>
      <c r="F1797" s="7"/>
      <c r="G1797" s="7"/>
      <c r="H1797" s="7"/>
      <c r="I1797" s="7"/>
      <c r="J1797" s="7"/>
      <c r="K1797" s="7"/>
      <c r="L1797" s="10">
        <f>IFERROR(Table1[[#This Row],[Pack Sale Price]]*Table1[[#This Row],[Current Packs in Stock]],"")</f>
        <v>0</v>
      </c>
      <c r="M1797" s="10" t="str">
        <f>IFERROR(Table1[[#This Row],[Total Packs]]/(Table1[[#This Row],[Current Packs in Stock]]*Table1[[#This Row],[Qty per Pack]]),"")</f>
        <v/>
      </c>
      <c r="N1797" s="10">
        <f>Table1[[#This Row],[Total Packs]]-(Table1[[#This Row],[Total Packs]]*0.15)</f>
        <v>0</v>
      </c>
      <c r="O1797" s="10" t="str">
        <f>IFERROR(Table1[[#This Row],[Unit Sale Price]]-(Table1[[#This Row],[Unit Sale Price]]*0.15),"")</f>
        <v/>
      </c>
      <c r="P1797" s="12" t="str">
        <f>IFERROR(Table1[[#This Row],[Unit Sale Price]]-Table1[[#This Row],[Unit Purchase Price]],"")</f>
        <v/>
      </c>
    </row>
    <row r="1798" spans="1:16" ht="16.5" x14ac:dyDescent="0.3">
      <c r="A1798" s="6">
        <f t="shared" si="28"/>
        <v>1797</v>
      </c>
      <c r="B1798" s="7"/>
      <c r="C1798" s="7"/>
      <c r="D1798" s="7"/>
      <c r="E1798" s="7"/>
      <c r="F1798" s="7"/>
      <c r="G1798" s="7"/>
      <c r="H1798" s="7"/>
      <c r="I1798" s="7"/>
      <c r="J1798" s="7"/>
      <c r="K1798" s="7"/>
      <c r="L1798" s="10">
        <f>IFERROR(Table1[[#This Row],[Pack Sale Price]]*Table1[[#This Row],[Current Packs in Stock]],"")</f>
        <v>0</v>
      </c>
      <c r="M1798" s="10" t="str">
        <f>IFERROR(Table1[[#This Row],[Total Packs]]/(Table1[[#This Row],[Current Packs in Stock]]*Table1[[#This Row],[Qty per Pack]]),"")</f>
        <v/>
      </c>
      <c r="N1798" s="10">
        <f>Table1[[#This Row],[Total Packs]]-(Table1[[#This Row],[Total Packs]]*0.15)</f>
        <v>0</v>
      </c>
      <c r="O1798" s="10" t="str">
        <f>IFERROR(Table1[[#This Row],[Unit Sale Price]]-(Table1[[#This Row],[Unit Sale Price]]*0.15),"")</f>
        <v/>
      </c>
      <c r="P1798" s="12" t="str">
        <f>IFERROR(Table1[[#This Row],[Unit Sale Price]]-Table1[[#This Row],[Unit Purchase Price]],"")</f>
        <v/>
      </c>
    </row>
    <row r="1799" spans="1:16" ht="16.5" x14ac:dyDescent="0.3">
      <c r="A1799" s="6">
        <f t="shared" si="28"/>
        <v>1798</v>
      </c>
      <c r="B1799" s="7"/>
      <c r="C1799" s="7"/>
      <c r="D1799" s="7"/>
      <c r="E1799" s="7"/>
      <c r="F1799" s="7"/>
      <c r="G1799" s="7"/>
      <c r="H1799" s="7"/>
      <c r="I1799" s="7"/>
      <c r="J1799" s="7"/>
      <c r="K1799" s="7"/>
      <c r="L1799" s="10">
        <f>IFERROR(Table1[[#This Row],[Pack Sale Price]]*Table1[[#This Row],[Current Packs in Stock]],"")</f>
        <v>0</v>
      </c>
      <c r="M1799" s="10" t="str">
        <f>IFERROR(Table1[[#This Row],[Total Packs]]/(Table1[[#This Row],[Current Packs in Stock]]*Table1[[#This Row],[Qty per Pack]]),"")</f>
        <v/>
      </c>
      <c r="N1799" s="10">
        <f>Table1[[#This Row],[Total Packs]]-(Table1[[#This Row],[Total Packs]]*0.15)</f>
        <v>0</v>
      </c>
      <c r="O1799" s="10" t="str">
        <f>IFERROR(Table1[[#This Row],[Unit Sale Price]]-(Table1[[#This Row],[Unit Sale Price]]*0.15),"")</f>
        <v/>
      </c>
      <c r="P1799" s="12" t="str">
        <f>IFERROR(Table1[[#This Row],[Unit Sale Price]]-Table1[[#This Row],[Unit Purchase Price]],"")</f>
        <v/>
      </c>
    </row>
    <row r="1800" spans="1:16" ht="16.5" x14ac:dyDescent="0.3">
      <c r="A1800" s="6">
        <f t="shared" si="28"/>
        <v>1799</v>
      </c>
      <c r="B1800" s="7"/>
      <c r="C1800" s="7"/>
      <c r="D1800" s="7"/>
      <c r="E1800" s="7"/>
      <c r="F1800" s="7"/>
      <c r="G1800" s="7"/>
      <c r="H1800" s="7"/>
      <c r="I1800" s="7"/>
      <c r="J1800" s="7"/>
      <c r="K1800" s="7"/>
      <c r="L1800" s="10">
        <f>IFERROR(Table1[[#This Row],[Pack Sale Price]]*Table1[[#This Row],[Current Packs in Stock]],"")</f>
        <v>0</v>
      </c>
      <c r="M1800" s="10" t="str">
        <f>IFERROR(Table1[[#This Row],[Total Packs]]/(Table1[[#This Row],[Current Packs in Stock]]*Table1[[#This Row],[Qty per Pack]]),"")</f>
        <v/>
      </c>
      <c r="N1800" s="10">
        <f>Table1[[#This Row],[Total Packs]]-(Table1[[#This Row],[Total Packs]]*0.15)</f>
        <v>0</v>
      </c>
      <c r="O1800" s="10" t="str">
        <f>IFERROR(Table1[[#This Row],[Unit Sale Price]]-(Table1[[#This Row],[Unit Sale Price]]*0.15),"")</f>
        <v/>
      </c>
      <c r="P1800" s="12" t="str">
        <f>IFERROR(Table1[[#This Row],[Unit Sale Price]]-Table1[[#This Row],[Unit Purchase Price]],"")</f>
        <v/>
      </c>
    </row>
    <row r="1801" spans="1:16" ht="16.5" x14ac:dyDescent="0.3">
      <c r="A1801" s="6">
        <f t="shared" si="28"/>
        <v>1800</v>
      </c>
      <c r="B1801" s="7"/>
      <c r="C1801" s="7"/>
      <c r="D1801" s="7"/>
      <c r="E1801" s="7"/>
      <c r="F1801" s="7"/>
      <c r="G1801" s="7"/>
      <c r="H1801" s="7"/>
      <c r="I1801" s="7"/>
      <c r="J1801" s="7"/>
      <c r="K1801" s="7"/>
      <c r="L1801" s="10">
        <f>IFERROR(Table1[[#This Row],[Pack Sale Price]]*Table1[[#This Row],[Current Packs in Stock]],"")</f>
        <v>0</v>
      </c>
      <c r="M1801" s="10" t="str">
        <f>IFERROR(Table1[[#This Row],[Total Packs]]/(Table1[[#This Row],[Current Packs in Stock]]*Table1[[#This Row],[Qty per Pack]]),"")</f>
        <v/>
      </c>
      <c r="N1801" s="10">
        <f>Table1[[#This Row],[Total Packs]]-(Table1[[#This Row],[Total Packs]]*0.15)</f>
        <v>0</v>
      </c>
      <c r="O1801" s="10" t="str">
        <f>IFERROR(Table1[[#This Row],[Unit Sale Price]]-(Table1[[#This Row],[Unit Sale Price]]*0.15),"")</f>
        <v/>
      </c>
      <c r="P1801" s="12" t="str">
        <f>IFERROR(Table1[[#This Row],[Unit Sale Price]]-Table1[[#This Row],[Unit Purchase Price]],"")</f>
        <v/>
      </c>
    </row>
    <row r="1802" spans="1:16" ht="16.5" x14ac:dyDescent="0.3">
      <c r="A1802" s="6">
        <f t="shared" si="28"/>
        <v>1801</v>
      </c>
      <c r="B1802" s="7"/>
      <c r="C1802" s="7"/>
      <c r="D1802" s="7"/>
      <c r="E1802" s="7"/>
      <c r="F1802" s="7"/>
      <c r="G1802" s="7"/>
      <c r="H1802" s="7"/>
      <c r="I1802" s="7"/>
      <c r="J1802" s="7"/>
      <c r="K1802" s="7"/>
      <c r="L1802" s="10">
        <f>IFERROR(Table1[[#This Row],[Pack Sale Price]]*Table1[[#This Row],[Current Packs in Stock]],"")</f>
        <v>0</v>
      </c>
      <c r="M1802" s="10" t="str">
        <f>IFERROR(Table1[[#This Row],[Total Packs]]/(Table1[[#This Row],[Current Packs in Stock]]*Table1[[#This Row],[Qty per Pack]]),"")</f>
        <v/>
      </c>
      <c r="N1802" s="10">
        <f>Table1[[#This Row],[Total Packs]]-(Table1[[#This Row],[Total Packs]]*0.15)</f>
        <v>0</v>
      </c>
      <c r="O1802" s="10" t="str">
        <f>IFERROR(Table1[[#This Row],[Unit Sale Price]]-(Table1[[#This Row],[Unit Sale Price]]*0.15),"")</f>
        <v/>
      </c>
      <c r="P1802" s="12" t="str">
        <f>IFERROR(Table1[[#This Row],[Unit Sale Price]]-Table1[[#This Row],[Unit Purchase Price]],"")</f>
        <v/>
      </c>
    </row>
    <row r="1803" spans="1:16" ht="16.5" x14ac:dyDescent="0.3">
      <c r="A1803" s="6">
        <f t="shared" si="28"/>
        <v>1802</v>
      </c>
      <c r="B1803" s="7"/>
      <c r="C1803" s="7"/>
      <c r="D1803" s="7"/>
      <c r="E1803" s="7"/>
      <c r="F1803" s="7"/>
      <c r="G1803" s="7"/>
      <c r="H1803" s="7"/>
      <c r="I1803" s="7"/>
      <c r="J1803" s="7"/>
      <c r="K1803" s="7"/>
      <c r="L1803" s="10">
        <f>IFERROR(Table1[[#This Row],[Pack Sale Price]]*Table1[[#This Row],[Current Packs in Stock]],"")</f>
        <v>0</v>
      </c>
      <c r="M1803" s="10" t="str">
        <f>IFERROR(Table1[[#This Row],[Total Packs]]/(Table1[[#This Row],[Current Packs in Stock]]*Table1[[#This Row],[Qty per Pack]]),"")</f>
        <v/>
      </c>
      <c r="N1803" s="10">
        <f>Table1[[#This Row],[Total Packs]]-(Table1[[#This Row],[Total Packs]]*0.15)</f>
        <v>0</v>
      </c>
      <c r="O1803" s="10" t="str">
        <f>IFERROR(Table1[[#This Row],[Unit Sale Price]]-(Table1[[#This Row],[Unit Sale Price]]*0.15),"")</f>
        <v/>
      </c>
      <c r="P1803" s="12" t="str">
        <f>IFERROR(Table1[[#This Row],[Unit Sale Price]]-Table1[[#This Row],[Unit Purchase Price]],"")</f>
        <v/>
      </c>
    </row>
    <row r="1804" spans="1:16" ht="16.5" x14ac:dyDescent="0.3">
      <c r="A1804" s="6">
        <f t="shared" si="28"/>
        <v>1803</v>
      </c>
      <c r="B1804" s="7"/>
      <c r="C1804" s="7"/>
      <c r="D1804" s="7"/>
      <c r="E1804" s="7"/>
      <c r="F1804" s="7"/>
      <c r="G1804" s="7"/>
      <c r="H1804" s="7"/>
      <c r="I1804" s="7"/>
      <c r="J1804" s="7"/>
      <c r="K1804" s="7"/>
      <c r="L1804" s="10">
        <f>IFERROR(Table1[[#This Row],[Pack Sale Price]]*Table1[[#This Row],[Current Packs in Stock]],"")</f>
        <v>0</v>
      </c>
      <c r="M1804" s="10" t="str">
        <f>IFERROR(Table1[[#This Row],[Total Packs]]/(Table1[[#This Row],[Current Packs in Stock]]*Table1[[#This Row],[Qty per Pack]]),"")</f>
        <v/>
      </c>
      <c r="N1804" s="10">
        <f>Table1[[#This Row],[Total Packs]]-(Table1[[#This Row],[Total Packs]]*0.15)</f>
        <v>0</v>
      </c>
      <c r="O1804" s="10" t="str">
        <f>IFERROR(Table1[[#This Row],[Unit Sale Price]]-(Table1[[#This Row],[Unit Sale Price]]*0.15),"")</f>
        <v/>
      </c>
      <c r="P1804" s="12" t="str">
        <f>IFERROR(Table1[[#This Row],[Unit Sale Price]]-Table1[[#This Row],[Unit Purchase Price]],"")</f>
        <v/>
      </c>
    </row>
    <row r="1805" spans="1:16" ht="16.5" x14ac:dyDescent="0.3">
      <c r="A1805" s="6">
        <f t="shared" si="28"/>
        <v>1804</v>
      </c>
      <c r="B1805" s="7"/>
      <c r="C1805" s="7"/>
      <c r="D1805" s="7"/>
      <c r="E1805" s="7"/>
      <c r="F1805" s="7"/>
      <c r="G1805" s="7"/>
      <c r="H1805" s="7"/>
      <c r="I1805" s="7"/>
      <c r="J1805" s="7"/>
      <c r="K1805" s="7"/>
      <c r="L1805" s="10">
        <f>IFERROR(Table1[[#This Row],[Pack Sale Price]]*Table1[[#This Row],[Current Packs in Stock]],"")</f>
        <v>0</v>
      </c>
      <c r="M1805" s="10" t="str">
        <f>IFERROR(Table1[[#This Row],[Total Packs]]/(Table1[[#This Row],[Current Packs in Stock]]*Table1[[#This Row],[Qty per Pack]]),"")</f>
        <v/>
      </c>
      <c r="N1805" s="10">
        <f>Table1[[#This Row],[Total Packs]]-(Table1[[#This Row],[Total Packs]]*0.15)</f>
        <v>0</v>
      </c>
      <c r="O1805" s="10" t="str">
        <f>IFERROR(Table1[[#This Row],[Unit Sale Price]]-(Table1[[#This Row],[Unit Sale Price]]*0.15),"")</f>
        <v/>
      </c>
      <c r="P1805" s="12" t="str">
        <f>IFERROR(Table1[[#This Row],[Unit Sale Price]]-Table1[[#This Row],[Unit Purchase Price]],"")</f>
        <v/>
      </c>
    </row>
    <row r="1806" spans="1:16" ht="16.5" x14ac:dyDescent="0.3">
      <c r="A1806" s="6">
        <f t="shared" si="28"/>
        <v>1805</v>
      </c>
      <c r="B1806" s="7"/>
      <c r="C1806" s="7"/>
      <c r="D1806" s="7"/>
      <c r="E1806" s="7"/>
      <c r="F1806" s="7"/>
      <c r="G1806" s="7"/>
      <c r="H1806" s="7"/>
      <c r="I1806" s="7"/>
      <c r="J1806" s="7"/>
      <c r="K1806" s="7"/>
      <c r="L1806" s="10">
        <f>IFERROR(Table1[[#This Row],[Pack Sale Price]]*Table1[[#This Row],[Current Packs in Stock]],"")</f>
        <v>0</v>
      </c>
      <c r="M1806" s="10" t="str">
        <f>IFERROR(Table1[[#This Row],[Total Packs]]/(Table1[[#This Row],[Current Packs in Stock]]*Table1[[#This Row],[Qty per Pack]]),"")</f>
        <v/>
      </c>
      <c r="N1806" s="10">
        <f>Table1[[#This Row],[Total Packs]]-(Table1[[#This Row],[Total Packs]]*0.15)</f>
        <v>0</v>
      </c>
      <c r="O1806" s="10" t="str">
        <f>IFERROR(Table1[[#This Row],[Unit Sale Price]]-(Table1[[#This Row],[Unit Sale Price]]*0.15),"")</f>
        <v/>
      </c>
      <c r="P1806" s="12" t="str">
        <f>IFERROR(Table1[[#This Row],[Unit Sale Price]]-Table1[[#This Row],[Unit Purchase Price]],"")</f>
        <v/>
      </c>
    </row>
    <row r="1807" spans="1:16" ht="16.5" x14ac:dyDescent="0.3">
      <c r="A1807" s="6">
        <f t="shared" si="28"/>
        <v>1806</v>
      </c>
      <c r="B1807" s="7"/>
      <c r="C1807" s="7"/>
      <c r="D1807" s="7"/>
      <c r="E1807" s="7"/>
      <c r="F1807" s="7"/>
      <c r="G1807" s="7"/>
      <c r="H1807" s="7"/>
      <c r="I1807" s="7"/>
      <c r="J1807" s="7"/>
      <c r="K1807" s="7"/>
      <c r="L1807" s="10">
        <f>IFERROR(Table1[[#This Row],[Pack Sale Price]]*Table1[[#This Row],[Current Packs in Stock]],"")</f>
        <v>0</v>
      </c>
      <c r="M1807" s="10" t="str">
        <f>IFERROR(Table1[[#This Row],[Total Packs]]/(Table1[[#This Row],[Current Packs in Stock]]*Table1[[#This Row],[Qty per Pack]]),"")</f>
        <v/>
      </c>
      <c r="N1807" s="10">
        <f>Table1[[#This Row],[Total Packs]]-(Table1[[#This Row],[Total Packs]]*0.15)</f>
        <v>0</v>
      </c>
      <c r="O1807" s="10" t="str">
        <f>IFERROR(Table1[[#This Row],[Unit Sale Price]]-(Table1[[#This Row],[Unit Sale Price]]*0.15),"")</f>
        <v/>
      </c>
      <c r="P1807" s="12" t="str">
        <f>IFERROR(Table1[[#This Row],[Unit Sale Price]]-Table1[[#This Row],[Unit Purchase Price]],"")</f>
        <v/>
      </c>
    </row>
    <row r="1808" spans="1:16" ht="16.5" x14ac:dyDescent="0.3">
      <c r="A1808" s="6">
        <f t="shared" si="28"/>
        <v>1807</v>
      </c>
      <c r="B1808" s="7"/>
      <c r="C1808" s="7"/>
      <c r="D1808" s="7"/>
      <c r="E1808" s="7"/>
      <c r="F1808" s="7"/>
      <c r="G1808" s="7"/>
      <c r="H1808" s="7"/>
      <c r="I1808" s="7"/>
      <c r="J1808" s="7"/>
      <c r="K1808" s="7"/>
      <c r="L1808" s="10">
        <f>IFERROR(Table1[[#This Row],[Pack Sale Price]]*Table1[[#This Row],[Current Packs in Stock]],"")</f>
        <v>0</v>
      </c>
      <c r="M1808" s="10" t="str">
        <f>IFERROR(Table1[[#This Row],[Total Packs]]/(Table1[[#This Row],[Current Packs in Stock]]*Table1[[#This Row],[Qty per Pack]]),"")</f>
        <v/>
      </c>
      <c r="N1808" s="10">
        <f>Table1[[#This Row],[Total Packs]]-(Table1[[#This Row],[Total Packs]]*0.15)</f>
        <v>0</v>
      </c>
      <c r="O1808" s="10" t="str">
        <f>IFERROR(Table1[[#This Row],[Unit Sale Price]]-(Table1[[#This Row],[Unit Sale Price]]*0.15),"")</f>
        <v/>
      </c>
      <c r="P1808" s="12" t="str">
        <f>IFERROR(Table1[[#This Row],[Unit Sale Price]]-Table1[[#This Row],[Unit Purchase Price]],"")</f>
        <v/>
      </c>
    </row>
    <row r="1809" spans="1:16" ht="16.5" x14ac:dyDescent="0.3">
      <c r="A1809" s="6">
        <f t="shared" si="28"/>
        <v>1808</v>
      </c>
      <c r="B1809" s="7"/>
      <c r="C1809" s="7"/>
      <c r="D1809" s="7"/>
      <c r="E1809" s="7"/>
      <c r="F1809" s="7"/>
      <c r="G1809" s="7"/>
      <c r="H1809" s="7"/>
      <c r="I1809" s="7"/>
      <c r="J1809" s="7"/>
      <c r="K1809" s="7"/>
      <c r="L1809" s="10">
        <f>IFERROR(Table1[[#This Row],[Pack Sale Price]]*Table1[[#This Row],[Current Packs in Stock]],"")</f>
        <v>0</v>
      </c>
      <c r="M1809" s="10" t="str">
        <f>IFERROR(Table1[[#This Row],[Total Packs]]/(Table1[[#This Row],[Current Packs in Stock]]*Table1[[#This Row],[Qty per Pack]]),"")</f>
        <v/>
      </c>
      <c r="N1809" s="10">
        <f>Table1[[#This Row],[Total Packs]]-(Table1[[#This Row],[Total Packs]]*0.15)</f>
        <v>0</v>
      </c>
      <c r="O1809" s="10" t="str">
        <f>IFERROR(Table1[[#This Row],[Unit Sale Price]]-(Table1[[#This Row],[Unit Sale Price]]*0.15),"")</f>
        <v/>
      </c>
      <c r="P1809" s="12" t="str">
        <f>IFERROR(Table1[[#This Row],[Unit Sale Price]]-Table1[[#This Row],[Unit Purchase Price]],"")</f>
        <v/>
      </c>
    </row>
    <row r="1810" spans="1:16" ht="16.5" x14ac:dyDescent="0.3">
      <c r="A1810" s="6">
        <f t="shared" si="28"/>
        <v>1809</v>
      </c>
      <c r="B1810" s="7"/>
      <c r="C1810" s="7"/>
      <c r="D1810" s="7"/>
      <c r="E1810" s="7"/>
      <c r="F1810" s="7"/>
      <c r="G1810" s="7"/>
      <c r="H1810" s="7"/>
      <c r="I1810" s="7"/>
      <c r="J1810" s="7"/>
      <c r="K1810" s="7"/>
      <c r="L1810" s="10">
        <f>IFERROR(Table1[[#This Row],[Pack Sale Price]]*Table1[[#This Row],[Current Packs in Stock]],"")</f>
        <v>0</v>
      </c>
      <c r="M1810" s="10" t="str">
        <f>IFERROR(Table1[[#This Row],[Total Packs]]/(Table1[[#This Row],[Current Packs in Stock]]*Table1[[#This Row],[Qty per Pack]]),"")</f>
        <v/>
      </c>
      <c r="N1810" s="10">
        <f>Table1[[#This Row],[Total Packs]]-(Table1[[#This Row],[Total Packs]]*0.15)</f>
        <v>0</v>
      </c>
      <c r="O1810" s="10" t="str">
        <f>IFERROR(Table1[[#This Row],[Unit Sale Price]]-(Table1[[#This Row],[Unit Sale Price]]*0.15),"")</f>
        <v/>
      </c>
      <c r="P1810" s="12" t="str">
        <f>IFERROR(Table1[[#This Row],[Unit Sale Price]]-Table1[[#This Row],[Unit Purchase Price]],"")</f>
        <v/>
      </c>
    </row>
    <row r="1811" spans="1:16" ht="16.5" x14ac:dyDescent="0.3">
      <c r="A1811" s="6">
        <f t="shared" si="28"/>
        <v>1810</v>
      </c>
      <c r="B1811" s="7"/>
      <c r="C1811" s="7"/>
      <c r="D1811" s="7"/>
      <c r="E1811" s="7"/>
      <c r="F1811" s="7"/>
      <c r="G1811" s="7"/>
      <c r="H1811" s="7"/>
      <c r="I1811" s="7"/>
      <c r="J1811" s="7"/>
      <c r="K1811" s="7"/>
      <c r="L1811" s="10">
        <f>IFERROR(Table1[[#This Row],[Pack Sale Price]]*Table1[[#This Row],[Current Packs in Stock]],"")</f>
        <v>0</v>
      </c>
      <c r="M1811" s="10" t="str">
        <f>IFERROR(Table1[[#This Row],[Total Packs]]/(Table1[[#This Row],[Current Packs in Stock]]*Table1[[#This Row],[Qty per Pack]]),"")</f>
        <v/>
      </c>
      <c r="N1811" s="10">
        <f>Table1[[#This Row],[Total Packs]]-(Table1[[#This Row],[Total Packs]]*0.15)</f>
        <v>0</v>
      </c>
      <c r="O1811" s="10" t="str">
        <f>IFERROR(Table1[[#This Row],[Unit Sale Price]]-(Table1[[#This Row],[Unit Sale Price]]*0.15),"")</f>
        <v/>
      </c>
      <c r="P1811" s="12" t="str">
        <f>IFERROR(Table1[[#This Row],[Unit Sale Price]]-Table1[[#This Row],[Unit Purchase Price]],"")</f>
        <v/>
      </c>
    </row>
    <row r="1812" spans="1:16" ht="16.5" x14ac:dyDescent="0.3">
      <c r="A1812" s="6">
        <f t="shared" si="28"/>
        <v>1811</v>
      </c>
      <c r="B1812" s="7"/>
      <c r="C1812" s="7"/>
      <c r="D1812" s="7"/>
      <c r="E1812" s="7"/>
      <c r="F1812" s="7"/>
      <c r="G1812" s="7"/>
      <c r="H1812" s="7"/>
      <c r="I1812" s="7"/>
      <c r="J1812" s="7"/>
      <c r="K1812" s="7"/>
      <c r="L1812" s="10">
        <f>IFERROR(Table1[[#This Row],[Pack Sale Price]]*Table1[[#This Row],[Current Packs in Stock]],"")</f>
        <v>0</v>
      </c>
      <c r="M1812" s="10" t="str">
        <f>IFERROR(Table1[[#This Row],[Total Packs]]/(Table1[[#This Row],[Current Packs in Stock]]*Table1[[#This Row],[Qty per Pack]]),"")</f>
        <v/>
      </c>
      <c r="N1812" s="10">
        <f>Table1[[#This Row],[Total Packs]]-(Table1[[#This Row],[Total Packs]]*0.15)</f>
        <v>0</v>
      </c>
      <c r="O1812" s="10" t="str">
        <f>IFERROR(Table1[[#This Row],[Unit Sale Price]]-(Table1[[#This Row],[Unit Sale Price]]*0.15),"")</f>
        <v/>
      </c>
      <c r="P1812" s="12" t="str">
        <f>IFERROR(Table1[[#This Row],[Unit Sale Price]]-Table1[[#This Row],[Unit Purchase Price]],"")</f>
        <v/>
      </c>
    </row>
    <row r="1813" spans="1:16" ht="16.5" x14ac:dyDescent="0.3">
      <c r="A1813" s="6">
        <f t="shared" si="28"/>
        <v>1812</v>
      </c>
      <c r="B1813" s="7"/>
      <c r="C1813" s="7"/>
      <c r="D1813" s="7"/>
      <c r="E1813" s="7"/>
      <c r="F1813" s="7"/>
      <c r="G1813" s="7"/>
      <c r="H1813" s="7"/>
      <c r="I1813" s="7"/>
      <c r="J1813" s="7"/>
      <c r="K1813" s="7"/>
      <c r="L1813" s="10">
        <f>IFERROR(Table1[[#This Row],[Pack Sale Price]]*Table1[[#This Row],[Current Packs in Stock]],"")</f>
        <v>0</v>
      </c>
      <c r="M1813" s="10" t="str">
        <f>IFERROR(Table1[[#This Row],[Total Packs]]/(Table1[[#This Row],[Current Packs in Stock]]*Table1[[#This Row],[Qty per Pack]]),"")</f>
        <v/>
      </c>
      <c r="N1813" s="10">
        <f>Table1[[#This Row],[Total Packs]]-(Table1[[#This Row],[Total Packs]]*0.15)</f>
        <v>0</v>
      </c>
      <c r="O1813" s="10" t="str">
        <f>IFERROR(Table1[[#This Row],[Unit Sale Price]]-(Table1[[#This Row],[Unit Sale Price]]*0.15),"")</f>
        <v/>
      </c>
      <c r="P1813" s="12" t="str">
        <f>IFERROR(Table1[[#This Row],[Unit Sale Price]]-Table1[[#This Row],[Unit Purchase Price]],"")</f>
        <v/>
      </c>
    </row>
    <row r="1814" spans="1:16" ht="16.5" x14ac:dyDescent="0.3">
      <c r="A1814" s="6">
        <f t="shared" si="28"/>
        <v>1813</v>
      </c>
      <c r="B1814" s="7"/>
      <c r="C1814" s="7"/>
      <c r="D1814" s="7"/>
      <c r="E1814" s="7"/>
      <c r="F1814" s="7"/>
      <c r="G1814" s="7"/>
      <c r="H1814" s="7"/>
      <c r="I1814" s="7"/>
      <c r="J1814" s="7"/>
      <c r="K1814" s="7"/>
      <c r="L1814" s="10">
        <f>IFERROR(Table1[[#This Row],[Pack Sale Price]]*Table1[[#This Row],[Current Packs in Stock]],"")</f>
        <v>0</v>
      </c>
      <c r="M1814" s="10" t="str">
        <f>IFERROR(Table1[[#This Row],[Total Packs]]/(Table1[[#This Row],[Current Packs in Stock]]*Table1[[#This Row],[Qty per Pack]]),"")</f>
        <v/>
      </c>
      <c r="N1814" s="10">
        <f>Table1[[#This Row],[Total Packs]]-(Table1[[#This Row],[Total Packs]]*0.15)</f>
        <v>0</v>
      </c>
      <c r="O1814" s="10" t="str">
        <f>IFERROR(Table1[[#This Row],[Unit Sale Price]]-(Table1[[#This Row],[Unit Sale Price]]*0.15),"")</f>
        <v/>
      </c>
      <c r="P1814" s="12" t="str">
        <f>IFERROR(Table1[[#This Row],[Unit Sale Price]]-Table1[[#This Row],[Unit Purchase Price]],"")</f>
        <v/>
      </c>
    </row>
    <row r="1815" spans="1:16" ht="16.5" x14ac:dyDescent="0.3">
      <c r="A1815" s="6">
        <f t="shared" si="28"/>
        <v>1814</v>
      </c>
      <c r="B1815" s="7"/>
      <c r="C1815" s="7"/>
      <c r="D1815" s="7"/>
      <c r="E1815" s="7"/>
      <c r="F1815" s="7"/>
      <c r="G1815" s="7"/>
      <c r="H1815" s="7"/>
      <c r="I1815" s="7"/>
      <c r="J1815" s="7"/>
      <c r="K1815" s="7"/>
      <c r="L1815" s="10">
        <f>IFERROR(Table1[[#This Row],[Pack Sale Price]]*Table1[[#This Row],[Current Packs in Stock]],"")</f>
        <v>0</v>
      </c>
      <c r="M1815" s="10" t="str">
        <f>IFERROR(Table1[[#This Row],[Total Packs]]/(Table1[[#This Row],[Current Packs in Stock]]*Table1[[#This Row],[Qty per Pack]]),"")</f>
        <v/>
      </c>
      <c r="N1815" s="10">
        <f>Table1[[#This Row],[Total Packs]]-(Table1[[#This Row],[Total Packs]]*0.15)</f>
        <v>0</v>
      </c>
      <c r="O1815" s="10" t="str">
        <f>IFERROR(Table1[[#This Row],[Unit Sale Price]]-(Table1[[#This Row],[Unit Sale Price]]*0.15),"")</f>
        <v/>
      </c>
      <c r="P1815" s="12" t="str">
        <f>IFERROR(Table1[[#This Row],[Unit Sale Price]]-Table1[[#This Row],[Unit Purchase Price]],"")</f>
        <v/>
      </c>
    </row>
    <row r="1816" spans="1:16" ht="16.5" x14ac:dyDescent="0.3">
      <c r="A1816" s="6">
        <f t="shared" si="28"/>
        <v>1815</v>
      </c>
      <c r="B1816" s="7"/>
      <c r="C1816" s="7"/>
      <c r="D1816" s="7"/>
      <c r="E1816" s="7"/>
      <c r="F1816" s="7"/>
      <c r="G1816" s="7"/>
      <c r="H1816" s="7"/>
      <c r="I1816" s="7"/>
      <c r="J1816" s="7"/>
      <c r="K1816" s="7"/>
      <c r="L1816" s="10">
        <f>IFERROR(Table1[[#This Row],[Pack Sale Price]]*Table1[[#This Row],[Current Packs in Stock]],"")</f>
        <v>0</v>
      </c>
      <c r="M1816" s="10" t="str">
        <f>IFERROR(Table1[[#This Row],[Total Packs]]/(Table1[[#This Row],[Current Packs in Stock]]*Table1[[#This Row],[Qty per Pack]]),"")</f>
        <v/>
      </c>
      <c r="N1816" s="10">
        <f>Table1[[#This Row],[Total Packs]]-(Table1[[#This Row],[Total Packs]]*0.15)</f>
        <v>0</v>
      </c>
      <c r="O1816" s="10" t="str">
        <f>IFERROR(Table1[[#This Row],[Unit Sale Price]]-(Table1[[#This Row],[Unit Sale Price]]*0.15),"")</f>
        <v/>
      </c>
      <c r="P1816" s="12" t="str">
        <f>IFERROR(Table1[[#This Row],[Unit Sale Price]]-Table1[[#This Row],[Unit Purchase Price]],"")</f>
        <v/>
      </c>
    </row>
    <row r="1817" spans="1:16" ht="16.5" x14ac:dyDescent="0.3">
      <c r="A1817" s="6">
        <f t="shared" si="28"/>
        <v>1816</v>
      </c>
      <c r="B1817" s="7"/>
      <c r="C1817" s="7"/>
      <c r="D1817" s="7"/>
      <c r="E1817" s="7"/>
      <c r="F1817" s="7"/>
      <c r="G1817" s="7"/>
      <c r="H1817" s="7"/>
      <c r="I1817" s="7"/>
      <c r="J1817" s="7"/>
      <c r="K1817" s="7"/>
      <c r="L1817" s="10">
        <f>IFERROR(Table1[[#This Row],[Pack Sale Price]]*Table1[[#This Row],[Current Packs in Stock]],"")</f>
        <v>0</v>
      </c>
      <c r="M1817" s="10" t="str">
        <f>IFERROR(Table1[[#This Row],[Total Packs]]/(Table1[[#This Row],[Current Packs in Stock]]*Table1[[#This Row],[Qty per Pack]]),"")</f>
        <v/>
      </c>
      <c r="N1817" s="10">
        <f>Table1[[#This Row],[Total Packs]]-(Table1[[#This Row],[Total Packs]]*0.15)</f>
        <v>0</v>
      </c>
      <c r="O1817" s="10" t="str">
        <f>IFERROR(Table1[[#This Row],[Unit Sale Price]]-(Table1[[#This Row],[Unit Sale Price]]*0.15),"")</f>
        <v/>
      </c>
      <c r="P1817" s="12" t="str">
        <f>IFERROR(Table1[[#This Row],[Unit Sale Price]]-Table1[[#This Row],[Unit Purchase Price]],"")</f>
        <v/>
      </c>
    </row>
    <row r="1818" spans="1:16" ht="16.5" x14ac:dyDescent="0.3">
      <c r="A1818" s="6">
        <f t="shared" si="28"/>
        <v>1817</v>
      </c>
      <c r="B1818" s="7"/>
      <c r="C1818" s="7"/>
      <c r="D1818" s="7"/>
      <c r="E1818" s="7"/>
      <c r="F1818" s="7"/>
      <c r="G1818" s="7"/>
      <c r="H1818" s="7"/>
      <c r="I1818" s="7"/>
      <c r="J1818" s="7"/>
      <c r="K1818" s="7"/>
      <c r="L1818" s="10">
        <f>IFERROR(Table1[[#This Row],[Pack Sale Price]]*Table1[[#This Row],[Current Packs in Stock]],"")</f>
        <v>0</v>
      </c>
      <c r="M1818" s="10" t="str">
        <f>IFERROR(Table1[[#This Row],[Total Packs]]/(Table1[[#This Row],[Current Packs in Stock]]*Table1[[#This Row],[Qty per Pack]]),"")</f>
        <v/>
      </c>
      <c r="N1818" s="10">
        <f>Table1[[#This Row],[Total Packs]]-(Table1[[#This Row],[Total Packs]]*0.15)</f>
        <v>0</v>
      </c>
      <c r="O1818" s="10" t="str">
        <f>IFERROR(Table1[[#This Row],[Unit Sale Price]]-(Table1[[#This Row],[Unit Sale Price]]*0.15),"")</f>
        <v/>
      </c>
      <c r="P1818" s="12" t="str">
        <f>IFERROR(Table1[[#This Row],[Unit Sale Price]]-Table1[[#This Row],[Unit Purchase Price]],"")</f>
        <v/>
      </c>
    </row>
    <row r="1819" spans="1:16" ht="16.5" x14ac:dyDescent="0.3">
      <c r="A1819" s="6">
        <f t="shared" si="28"/>
        <v>1818</v>
      </c>
      <c r="B1819" s="7"/>
      <c r="C1819" s="7"/>
      <c r="D1819" s="7"/>
      <c r="E1819" s="7"/>
      <c r="F1819" s="7"/>
      <c r="G1819" s="7"/>
      <c r="H1819" s="7"/>
      <c r="I1819" s="7"/>
      <c r="J1819" s="7"/>
      <c r="K1819" s="7"/>
      <c r="L1819" s="10">
        <f>IFERROR(Table1[[#This Row],[Pack Sale Price]]*Table1[[#This Row],[Current Packs in Stock]],"")</f>
        <v>0</v>
      </c>
      <c r="M1819" s="10" t="str">
        <f>IFERROR(Table1[[#This Row],[Total Packs]]/(Table1[[#This Row],[Current Packs in Stock]]*Table1[[#This Row],[Qty per Pack]]),"")</f>
        <v/>
      </c>
      <c r="N1819" s="10">
        <f>Table1[[#This Row],[Total Packs]]-(Table1[[#This Row],[Total Packs]]*0.15)</f>
        <v>0</v>
      </c>
      <c r="O1819" s="10" t="str">
        <f>IFERROR(Table1[[#This Row],[Unit Sale Price]]-(Table1[[#This Row],[Unit Sale Price]]*0.15),"")</f>
        <v/>
      </c>
      <c r="P1819" s="12" t="str">
        <f>IFERROR(Table1[[#This Row],[Unit Sale Price]]-Table1[[#This Row],[Unit Purchase Price]],"")</f>
        <v/>
      </c>
    </row>
    <row r="1820" spans="1:16" ht="16.5" x14ac:dyDescent="0.3">
      <c r="A1820" s="6">
        <f t="shared" si="28"/>
        <v>1819</v>
      </c>
      <c r="B1820" s="7"/>
      <c r="C1820" s="7"/>
      <c r="D1820" s="7"/>
      <c r="E1820" s="7"/>
      <c r="F1820" s="7"/>
      <c r="G1820" s="7"/>
      <c r="H1820" s="7"/>
      <c r="I1820" s="7"/>
      <c r="J1820" s="7"/>
      <c r="K1820" s="7"/>
      <c r="L1820" s="10">
        <f>IFERROR(Table1[[#This Row],[Pack Sale Price]]*Table1[[#This Row],[Current Packs in Stock]],"")</f>
        <v>0</v>
      </c>
      <c r="M1820" s="10" t="str">
        <f>IFERROR(Table1[[#This Row],[Total Packs]]/(Table1[[#This Row],[Current Packs in Stock]]*Table1[[#This Row],[Qty per Pack]]),"")</f>
        <v/>
      </c>
      <c r="N1820" s="10">
        <f>Table1[[#This Row],[Total Packs]]-(Table1[[#This Row],[Total Packs]]*0.15)</f>
        <v>0</v>
      </c>
      <c r="O1820" s="10" t="str">
        <f>IFERROR(Table1[[#This Row],[Unit Sale Price]]-(Table1[[#This Row],[Unit Sale Price]]*0.15),"")</f>
        <v/>
      </c>
      <c r="P1820" s="12" t="str">
        <f>IFERROR(Table1[[#This Row],[Unit Sale Price]]-Table1[[#This Row],[Unit Purchase Price]],"")</f>
        <v/>
      </c>
    </row>
    <row r="1821" spans="1:16" ht="16.5" x14ac:dyDescent="0.3">
      <c r="A1821" s="6">
        <f t="shared" si="28"/>
        <v>1820</v>
      </c>
      <c r="B1821" s="7"/>
      <c r="C1821" s="7"/>
      <c r="D1821" s="7"/>
      <c r="E1821" s="7"/>
      <c r="F1821" s="7"/>
      <c r="G1821" s="7"/>
      <c r="H1821" s="7"/>
      <c r="I1821" s="7"/>
      <c r="J1821" s="7"/>
      <c r="K1821" s="7"/>
      <c r="L1821" s="10">
        <f>IFERROR(Table1[[#This Row],[Pack Sale Price]]*Table1[[#This Row],[Current Packs in Stock]],"")</f>
        <v>0</v>
      </c>
      <c r="M1821" s="10" t="str">
        <f>IFERROR(Table1[[#This Row],[Total Packs]]/(Table1[[#This Row],[Current Packs in Stock]]*Table1[[#This Row],[Qty per Pack]]),"")</f>
        <v/>
      </c>
      <c r="N1821" s="10">
        <f>Table1[[#This Row],[Total Packs]]-(Table1[[#This Row],[Total Packs]]*0.15)</f>
        <v>0</v>
      </c>
      <c r="O1821" s="10" t="str">
        <f>IFERROR(Table1[[#This Row],[Unit Sale Price]]-(Table1[[#This Row],[Unit Sale Price]]*0.15),"")</f>
        <v/>
      </c>
      <c r="P1821" s="12" t="str">
        <f>IFERROR(Table1[[#This Row],[Unit Sale Price]]-Table1[[#This Row],[Unit Purchase Price]],"")</f>
        <v/>
      </c>
    </row>
    <row r="1822" spans="1:16" ht="16.5" x14ac:dyDescent="0.3">
      <c r="A1822" s="6">
        <f t="shared" si="28"/>
        <v>1821</v>
      </c>
      <c r="B1822" s="7"/>
      <c r="C1822" s="7"/>
      <c r="D1822" s="7"/>
      <c r="E1822" s="7"/>
      <c r="F1822" s="7"/>
      <c r="G1822" s="7"/>
      <c r="H1822" s="7"/>
      <c r="I1822" s="7"/>
      <c r="J1822" s="7"/>
      <c r="K1822" s="7"/>
      <c r="L1822" s="10">
        <f>IFERROR(Table1[[#This Row],[Pack Sale Price]]*Table1[[#This Row],[Current Packs in Stock]],"")</f>
        <v>0</v>
      </c>
      <c r="M1822" s="10" t="str">
        <f>IFERROR(Table1[[#This Row],[Total Packs]]/(Table1[[#This Row],[Current Packs in Stock]]*Table1[[#This Row],[Qty per Pack]]),"")</f>
        <v/>
      </c>
      <c r="N1822" s="10">
        <f>Table1[[#This Row],[Total Packs]]-(Table1[[#This Row],[Total Packs]]*0.15)</f>
        <v>0</v>
      </c>
      <c r="O1822" s="10" t="str">
        <f>IFERROR(Table1[[#This Row],[Unit Sale Price]]-(Table1[[#This Row],[Unit Sale Price]]*0.15),"")</f>
        <v/>
      </c>
      <c r="P1822" s="12" t="str">
        <f>IFERROR(Table1[[#This Row],[Unit Sale Price]]-Table1[[#This Row],[Unit Purchase Price]],"")</f>
        <v/>
      </c>
    </row>
    <row r="1823" spans="1:16" ht="16.5" x14ac:dyDescent="0.3">
      <c r="A1823" s="6">
        <f t="shared" si="28"/>
        <v>1822</v>
      </c>
      <c r="B1823" s="7"/>
      <c r="C1823" s="7"/>
      <c r="D1823" s="7"/>
      <c r="E1823" s="7"/>
      <c r="F1823" s="7"/>
      <c r="G1823" s="7"/>
      <c r="H1823" s="7"/>
      <c r="I1823" s="7"/>
      <c r="J1823" s="7"/>
      <c r="K1823" s="7"/>
      <c r="L1823" s="10">
        <f>IFERROR(Table1[[#This Row],[Pack Sale Price]]*Table1[[#This Row],[Current Packs in Stock]],"")</f>
        <v>0</v>
      </c>
      <c r="M1823" s="10" t="str">
        <f>IFERROR(Table1[[#This Row],[Total Packs]]/(Table1[[#This Row],[Current Packs in Stock]]*Table1[[#This Row],[Qty per Pack]]),"")</f>
        <v/>
      </c>
      <c r="N1823" s="10">
        <f>Table1[[#This Row],[Total Packs]]-(Table1[[#This Row],[Total Packs]]*0.15)</f>
        <v>0</v>
      </c>
      <c r="O1823" s="10" t="str">
        <f>IFERROR(Table1[[#This Row],[Unit Sale Price]]-(Table1[[#This Row],[Unit Sale Price]]*0.15),"")</f>
        <v/>
      </c>
      <c r="P1823" s="12" t="str">
        <f>IFERROR(Table1[[#This Row],[Unit Sale Price]]-Table1[[#This Row],[Unit Purchase Price]],"")</f>
        <v/>
      </c>
    </row>
    <row r="1824" spans="1:16" ht="16.5" x14ac:dyDescent="0.3">
      <c r="A1824" s="6">
        <f t="shared" si="28"/>
        <v>1823</v>
      </c>
      <c r="B1824" s="7"/>
      <c r="C1824" s="7"/>
      <c r="D1824" s="7"/>
      <c r="E1824" s="7"/>
      <c r="F1824" s="7"/>
      <c r="G1824" s="7"/>
      <c r="H1824" s="7"/>
      <c r="I1824" s="7"/>
      <c r="J1824" s="7"/>
      <c r="K1824" s="7"/>
      <c r="L1824" s="10">
        <f>IFERROR(Table1[[#This Row],[Pack Sale Price]]*Table1[[#This Row],[Current Packs in Stock]],"")</f>
        <v>0</v>
      </c>
      <c r="M1824" s="10" t="str">
        <f>IFERROR(Table1[[#This Row],[Total Packs]]/(Table1[[#This Row],[Current Packs in Stock]]*Table1[[#This Row],[Qty per Pack]]),"")</f>
        <v/>
      </c>
      <c r="N1824" s="10">
        <f>Table1[[#This Row],[Total Packs]]-(Table1[[#This Row],[Total Packs]]*0.15)</f>
        <v>0</v>
      </c>
      <c r="O1824" s="10" t="str">
        <f>IFERROR(Table1[[#This Row],[Unit Sale Price]]-(Table1[[#This Row],[Unit Sale Price]]*0.15),"")</f>
        <v/>
      </c>
      <c r="P1824" s="12" t="str">
        <f>IFERROR(Table1[[#This Row],[Unit Sale Price]]-Table1[[#This Row],[Unit Purchase Price]],"")</f>
        <v/>
      </c>
    </row>
    <row r="1825" spans="1:16" ht="16.5" x14ac:dyDescent="0.3">
      <c r="A1825" s="6">
        <f t="shared" si="28"/>
        <v>1824</v>
      </c>
      <c r="B1825" s="7"/>
      <c r="C1825" s="7"/>
      <c r="D1825" s="7"/>
      <c r="E1825" s="7"/>
      <c r="F1825" s="7"/>
      <c r="G1825" s="7"/>
      <c r="H1825" s="7"/>
      <c r="I1825" s="7"/>
      <c r="J1825" s="7"/>
      <c r="K1825" s="7"/>
      <c r="L1825" s="10">
        <f>IFERROR(Table1[[#This Row],[Pack Sale Price]]*Table1[[#This Row],[Current Packs in Stock]],"")</f>
        <v>0</v>
      </c>
      <c r="M1825" s="10" t="str">
        <f>IFERROR(Table1[[#This Row],[Total Packs]]/(Table1[[#This Row],[Current Packs in Stock]]*Table1[[#This Row],[Qty per Pack]]),"")</f>
        <v/>
      </c>
      <c r="N1825" s="10">
        <f>Table1[[#This Row],[Total Packs]]-(Table1[[#This Row],[Total Packs]]*0.15)</f>
        <v>0</v>
      </c>
      <c r="O1825" s="10" t="str">
        <f>IFERROR(Table1[[#This Row],[Unit Sale Price]]-(Table1[[#This Row],[Unit Sale Price]]*0.15),"")</f>
        <v/>
      </c>
      <c r="P1825" s="12" t="str">
        <f>IFERROR(Table1[[#This Row],[Unit Sale Price]]-Table1[[#This Row],[Unit Purchase Price]],"")</f>
        <v/>
      </c>
    </row>
    <row r="1826" spans="1:16" ht="16.5" x14ac:dyDescent="0.3">
      <c r="A1826" s="6">
        <f t="shared" si="28"/>
        <v>1825</v>
      </c>
      <c r="B1826" s="7"/>
      <c r="C1826" s="7"/>
      <c r="D1826" s="7"/>
      <c r="E1826" s="7"/>
      <c r="F1826" s="7"/>
      <c r="G1826" s="7"/>
      <c r="H1826" s="7"/>
      <c r="I1826" s="7"/>
      <c r="J1826" s="7"/>
      <c r="K1826" s="7"/>
      <c r="L1826" s="10">
        <f>IFERROR(Table1[[#This Row],[Pack Sale Price]]*Table1[[#This Row],[Current Packs in Stock]],"")</f>
        <v>0</v>
      </c>
      <c r="M1826" s="10" t="str">
        <f>IFERROR(Table1[[#This Row],[Total Packs]]/(Table1[[#This Row],[Current Packs in Stock]]*Table1[[#This Row],[Qty per Pack]]),"")</f>
        <v/>
      </c>
      <c r="N1826" s="10">
        <f>Table1[[#This Row],[Total Packs]]-(Table1[[#This Row],[Total Packs]]*0.15)</f>
        <v>0</v>
      </c>
      <c r="O1826" s="10" t="str">
        <f>IFERROR(Table1[[#This Row],[Unit Sale Price]]-(Table1[[#This Row],[Unit Sale Price]]*0.15),"")</f>
        <v/>
      </c>
      <c r="P1826" s="12" t="str">
        <f>IFERROR(Table1[[#This Row],[Unit Sale Price]]-Table1[[#This Row],[Unit Purchase Price]],"")</f>
        <v/>
      </c>
    </row>
    <row r="1827" spans="1:16" ht="16.5" x14ac:dyDescent="0.3">
      <c r="A1827" s="6">
        <f t="shared" si="28"/>
        <v>1826</v>
      </c>
      <c r="B1827" s="7"/>
      <c r="C1827" s="7"/>
      <c r="D1827" s="7"/>
      <c r="E1827" s="7"/>
      <c r="F1827" s="7"/>
      <c r="G1827" s="7"/>
      <c r="H1827" s="7"/>
      <c r="I1827" s="7"/>
      <c r="J1827" s="7"/>
      <c r="K1827" s="7"/>
      <c r="L1827" s="10">
        <f>IFERROR(Table1[[#This Row],[Pack Sale Price]]*Table1[[#This Row],[Current Packs in Stock]],"")</f>
        <v>0</v>
      </c>
      <c r="M1827" s="10" t="str">
        <f>IFERROR(Table1[[#This Row],[Total Packs]]/(Table1[[#This Row],[Current Packs in Stock]]*Table1[[#This Row],[Qty per Pack]]),"")</f>
        <v/>
      </c>
      <c r="N1827" s="10">
        <f>Table1[[#This Row],[Total Packs]]-(Table1[[#This Row],[Total Packs]]*0.15)</f>
        <v>0</v>
      </c>
      <c r="O1827" s="10" t="str">
        <f>IFERROR(Table1[[#This Row],[Unit Sale Price]]-(Table1[[#This Row],[Unit Sale Price]]*0.15),"")</f>
        <v/>
      </c>
      <c r="P1827" s="12" t="str">
        <f>IFERROR(Table1[[#This Row],[Unit Sale Price]]-Table1[[#This Row],[Unit Purchase Price]],"")</f>
        <v/>
      </c>
    </row>
    <row r="1828" spans="1:16" ht="16.5" x14ac:dyDescent="0.3">
      <c r="A1828" s="6">
        <f t="shared" si="28"/>
        <v>1827</v>
      </c>
      <c r="B1828" s="7"/>
      <c r="C1828" s="7"/>
      <c r="D1828" s="7"/>
      <c r="E1828" s="7"/>
      <c r="F1828" s="7"/>
      <c r="G1828" s="7"/>
      <c r="H1828" s="7"/>
      <c r="I1828" s="7"/>
      <c r="J1828" s="7"/>
      <c r="K1828" s="7"/>
      <c r="L1828" s="10">
        <f>IFERROR(Table1[[#This Row],[Pack Sale Price]]*Table1[[#This Row],[Current Packs in Stock]],"")</f>
        <v>0</v>
      </c>
      <c r="M1828" s="10" t="str">
        <f>IFERROR(Table1[[#This Row],[Total Packs]]/(Table1[[#This Row],[Current Packs in Stock]]*Table1[[#This Row],[Qty per Pack]]),"")</f>
        <v/>
      </c>
      <c r="N1828" s="10">
        <f>Table1[[#This Row],[Total Packs]]-(Table1[[#This Row],[Total Packs]]*0.15)</f>
        <v>0</v>
      </c>
      <c r="O1828" s="10" t="str">
        <f>IFERROR(Table1[[#This Row],[Unit Sale Price]]-(Table1[[#This Row],[Unit Sale Price]]*0.15),"")</f>
        <v/>
      </c>
      <c r="P1828" s="12" t="str">
        <f>IFERROR(Table1[[#This Row],[Unit Sale Price]]-Table1[[#This Row],[Unit Purchase Price]],"")</f>
        <v/>
      </c>
    </row>
    <row r="1829" spans="1:16" ht="16.5" x14ac:dyDescent="0.3">
      <c r="A1829" s="6">
        <f t="shared" si="28"/>
        <v>1828</v>
      </c>
      <c r="B1829" s="7"/>
      <c r="C1829" s="7"/>
      <c r="D1829" s="7"/>
      <c r="E1829" s="7"/>
      <c r="F1829" s="7"/>
      <c r="G1829" s="7"/>
      <c r="H1829" s="7"/>
      <c r="I1829" s="7"/>
      <c r="J1829" s="7"/>
      <c r="K1829" s="7"/>
      <c r="L1829" s="10">
        <f>IFERROR(Table1[[#This Row],[Pack Sale Price]]*Table1[[#This Row],[Current Packs in Stock]],"")</f>
        <v>0</v>
      </c>
      <c r="M1829" s="10" t="str">
        <f>IFERROR(Table1[[#This Row],[Total Packs]]/(Table1[[#This Row],[Current Packs in Stock]]*Table1[[#This Row],[Qty per Pack]]),"")</f>
        <v/>
      </c>
      <c r="N1829" s="10">
        <f>Table1[[#This Row],[Total Packs]]-(Table1[[#This Row],[Total Packs]]*0.15)</f>
        <v>0</v>
      </c>
      <c r="O1829" s="10" t="str">
        <f>IFERROR(Table1[[#This Row],[Unit Sale Price]]-(Table1[[#This Row],[Unit Sale Price]]*0.15),"")</f>
        <v/>
      </c>
      <c r="P1829" s="12" t="str">
        <f>IFERROR(Table1[[#This Row],[Unit Sale Price]]-Table1[[#This Row],[Unit Purchase Price]],"")</f>
        <v/>
      </c>
    </row>
    <row r="1830" spans="1:16" ht="16.5" x14ac:dyDescent="0.3">
      <c r="A1830" s="6">
        <f t="shared" si="28"/>
        <v>1829</v>
      </c>
      <c r="B1830" s="7"/>
      <c r="C1830" s="7"/>
      <c r="D1830" s="7"/>
      <c r="E1830" s="7"/>
      <c r="F1830" s="7"/>
      <c r="G1830" s="7"/>
      <c r="H1830" s="7"/>
      <c r="I1830" s="7"/>
      <c r="J1830" s="7"/>
      <c r="K1830" s="7"/>
      <c r="L1830" s="10">
        <f>IFERROR(Table1[[#This Row],[Pack Sale Price]]*Table1[[#This Row],[Current Packs in Stock]],"")</f>
        <v>0</v>
      </c>
      <c r="M1830" s="10" t="str">
        <f>IFERROR(Table1[[#This Row],[Total Packs]]/(Table1[[#This Row],[Current Packs in Stock]]*Table1[[#This Row],[Qty per Pack]]),"")</f>
        <v/>
      </c>
      <c r="N1830" s="10">
        <f>Table1[[#This Row],[Total Packs]]-(Table1[[#This Row],[Total Packs]]*0.15)</f>
        <v>0</v>
      </c>
      <c r="O1830" s="10" t="str">
        <f>IFERROR(Table1[[#This Row],[Unit Sale Price]]-(Table1[[#This Row],[Unit Sale Price]]*0.15),"")</f>
        <v/>
      </c>
      <c r="P1830" s="12" t="str">
        <f>IFERROR(Table1[[#This Row],[Unit Sale Price]]-Table1[[#This Row],[Unit Purchase Price]],"")</f>
        <v/>
      </c>
    </row>
    <row r="1831" spans="1:16" ht="16.5" x14ac:dyDescent="0.3">
      <c r="A1831" s="6">
        <f t="shared" si="28"/>
        <v>1830</v>
      </c>
      <c r="B1831" s="7"/>
      <c r="C1831" s="7"/>
      <c r="D1831" s="7"/>
      <c r="E1831" s="7"/>
      <c r="F1831" s="7"/>
      <c r="G1831" s="7"/>
      <c r="H1831" s="7"/>
      <c r="I1831" s="7"/>
      <c r="J1831" s="7"/>
      <c r="K1831" s="7"/>
      <c r="L1831" s="10">
        <f>IFERROR(Table1[[#This Row],[Pack Sale Price]]*Table1[[#This Row],[Current Packs in Stock]],"")</f>
        <v>0</v>
      </c>
      <c r="M1831" s="10" t="str">
        <f>IFERROR(Table1[[#This Row],[Total Packs]]/(Table1[[#This Row],[Current Packs in Stock]]*Table1[[#This Row],[Qty per Pack]]),"")</f>
        <v/>
      </c>
      <c r="N1831" s="10">
        <f>Table1[[#This Row],[Total Packs]]-(Table1[[#This Row],[Total Packs]]*0.15)</f>
        <v>0</v>
      </c>
      <c r="O1831" s="10" t="str">
        <f>IFERROR(Table1[[#This Row],[Unit Sale Price]]-(Table1[[#This Row],[Unit Sale Price]]*0.15),"")</f>
        <v/>
      </c>
      <c r="P1831" s="12" t="str">
        <f>IFERROR(Table1[[#This Row],[Unit Sale Price]]-Table1[[#This Row],[Unit Purchase Price]],"")</f>
        <v/>
      </c>
    </row>
    <row r="1832" spans="1:16" ht="16.5" x14ac:dyDescent="0.3">
      <c r="A1832" s="6">
        <f t="shared" si="28"/>
        <v>1831</v>
      </c>
      <c r="B1832" s="7"/>
      <c r="C1832" s="7"/>
      <c r="D1832" s="7"/>
      <c r="E1832" s="7"/>
      <c r="F1832" s="7"/>
      <c r="G1832" s="7"/>
      <c r="H1832" s="7"/>
      <c r="I1832" s="7"/>
      <c r="J1832" s="7"/>
      <c r="K1832" s="7"/>
      <c r="L1832" s="10">
        <f>IFERROR(Table1[[#This Row],[Pack Sale Price]]*Table1[[#This Row],[Current Packs in Stock]],"")</f>
        <v>0</v>
      </c>
      <c r="M1832" s="10" t="str">
        <f>IFERROR(Table1[[#This Row],[Total Packs]]/(Table1[[#This Row],[Current Packs in Stock]]*Table1[[#This Row],[Qty per Pack]]),"")</f>
        <v/>
      </c>
      <c r="N1832" s="10">
        <f>Table1[[#This Row],[Total Packs]]-(Table1[[#This Row],[Total Packs]]*0.15)</f>
        <v>0</v>
      </c>
      <c r="O1832" s="10" t="str">
        <f>IFERROR(Table1[[#This Row],[Unit Sale Price]]-(Table1[[#This Row],[Unit Sale Price]]*0.15),"")</f>
        <v/>
      </c>
      <c r="P1832" s="12" t="str">
        <f>IFERROR(Table1[[#This Row],[Unit Sale Price]]-Table1[[#This Row],[Unit Purchase Price]],"")</f>
        <v/>
      </c>
    </row>
    <row r="1833" spans="1:16" ht="16.5" x14ac:dyDescent="0.3">
      <c r="A1833" s="6">
        <f t="shared" si="28"/>
        <v>1832</v>
      </c>
      <c r="B1833" s="7"/>
      <c r="C1833" s="7"/>
      <c r="D1833" s="7"/>
      <c r="E1833" s="7"/>
      <c r="F1833" s="7"/>
      <c r="G1833" s="7"/>
      <c r="H1833" s="7"/>
      <c r="I1833" s="7"/>
      <c r="J1833" s="7"/>
      <c r="K1833" s="7"/>
      <c r="L1833" s="10">
        <f>IFERROR(Table1[[#This Row],[Pack Sale Price]]*Table1[[#This Row],[Current Packs in Stock]],"")</f>
        <v>0</v>
      </c>
      <c r="M1833" s="10" t="str">
        <f>IFERROR(Table1[[#This Row],[Total Packs]]/(Table1[[#This Row],[Current Packs in Stock]]*Table1[[#This Row],[Qty per Pack]]),"")</f>
        <v/>
      </c>
      <c r="N1833" s="10">
        <f>Table1[[#This Row],[Total Packs]]-(Table1[[#This Row],[Total Packs]]*0.15)</f>
        <v>0</v>
      </c>
      <c r="O1833" s="10" t="str">
        <f>IFERROR(Table1[[#This Row],[Unit Sale Price]]-(Table1[[#This Row],[Unit Sale Price]]*0.15),"")</f>
        <v/>
      </c>
      <c r="P1833" s="12" t="str">
        <f>IFERROR(Table1[[#This Row],[Unit Sale Price]]-Table1[[#This Row],[Unit Purchase Price]],"")</f>
        <v/>
      </c>
    </row>
    <row r="1834" spans="1:16" ht="16.5" x14ac:dyDescent="0.3">
      <c r="A1834" s="6">
        <f t="shared" si="28"/>
        <v>1833</v>
      </c>
      <c r="B1834" s="7"/>
      <c r="C1834" s="7"/>
      <c r="D1834" s="7"/>
      <c r="E1834" s="7"/>
      <c r="F1834" s="7"/>
      <c r="G1834" s="7"/>
      <c r="H1834" s="7"/>
      <c r="I1834" s="7"/>
      <c r="J1834" s="7"/>
      <c r="K1834" s="7"/>
      <c r="L1834" s="10">
        <f>IFERROR(Table1[[#This Row],[Pack Sale Price]]*Table1[[#This Row],[Current Packs in Stock]],"")</f>
        <v>0</v>
      </c>
      <c r="M1834" s="10" t="str">
        <f>IFERROR(Table1[[#This Row],[Total Packs]]/(Table1[[#This Row],[Current Packs in Stock]]*Table1[[#This Row],[Qty per Pack]]),"")</f>
        <v/>
      </c>
      <c r="N1834" s="10">
        <f>Table1[[#This Row],[Total Packs]]-(Table1[[#This Row],[Total Packs]]*0.15)</f>
        <v>0</v>
      </c>
      <c r="O1834" s="10" t="str">
        <f>IFERROR(Table1[[#This Row],[Unit Sale Price]]-(Table1[[#This Row],[Unit Sale Price]]*0.15),"")</f>
        <v/>
      </c>
      <c r="P1834" s="12" t="str">
        <f>IFERROR(Table1[[#This Row],[Unit Sale Price]]-Table1[[#This Row],[Unit Purchase Price]],"")</f>
        <v/>
      </c>
    </row>
    <row r="1835" spans="1:16" ht="16.5" x14ac:dyDescent="0.3">
      <c r="A1835" s="6">
        <f t="shared" si="28"/>
        <v>1834</v>
      </c>
      <c r="B1835" s="7"/>
      <c r="C1835" s="7"/>
      <c r="D1835" s="7"/>
      <c r="E1835" s="7"/>
      <c r="F1835" s="7"/>
      <c r="G1835" s="7"/>
      <c r="H1835" s="7"/>
      <c r="I1835" s="7"/>
      <c r="J1835" s="7"/>
      <c r="K1835" s="7"/>
      <c r="L1835" s="10">
        <f>IFERROR(Table1[[#This Row],[Pack Sale Price]]*Table1[[#This Row],[Current Packs in Stock]],"")</f>
        <v>0</v>
      </c>
      <c r="M1835" s="10" t="str">
        <f>IFERROR(Table1[[#This Row],[Total Packs]]/(Table1[[#This Row],[Current Packs in Stock]]*Table1[[#This Row],[Qty per Pack]]),"")</f>
        <v/>
      </c>
      <c r="N1835" s="10">
        <f>Table1[[#This Row],[Total Packs]]-(Table1[[#This Row],[Total Packs]]*0.15)</f>
        <v>0</v>
      </c>
      <c r="O1835" s="10" t="str">
        <f>IFERROR(Table1[[#This Row],[Unit Sale Price]]-(Table1[[#This Row],[Unit Sale Price]]*0.15),"")</f>
        <v/>
      </c>
      <c r="P1835" s="12" t="str">
        <f>IFERROR(Table1[[#This Row],[Unit Sale Price]]-Table1[[#This Row],[Unit Purchase Price]],"")</f>
        <v/>
      </c>
    </row>
    <row r="1836" spans="1:16" ht="16.5" x14ac:dyDescent="0.3">
      <c r="A1836" s="6">
        <f t="shared" si="28"/>
        <v>1835</v>
      </c>
      <c r="B1836" s="7"/>
      <c r="C1836" s="7"/>
      <c r="D1836" s="7"/>
      <c r="E1836" s="7"/>
      <c r="F1836" s="7"/>
      <c r="G1836" s="7"/>
      <c r="H1836" s="7"/>
      <c r="I1836" s="7"/>
      <c r="J1836" s="7"/>
      <c r="K1836" s="7"/>
      <c r="L1836" s="10">
        <f>IFERROR(Table1[[#This Row],[Pack Sale Price]]*Table1[[#This Row],[Current Packs in Stock]],"")</f>
        <v>0</v>
      </c>
      <c r="M1836" s="10" t="str">
        <f>IFERROR(Table1[[#This Row],[Total Packs]]/(Table1[[#This Row],[Current Packs in Stock]]*Table1[[#This Row],[Qty per Pack]]),"")</f>
        <v/>
      </c>
      <c r="N1836" s="10">
        <f>Table1[[#This Row],[Total Packs]]-(Table1[[#This Row],[Total Packs]]*0.15)</f>
        <v>0</v>
      </c>
      <c r="O1836" s="10" t="str">
        <f>IFERROR(Table1[[#This Row],[Unit Sale Price]]-(Table1[[#This Row],[Unit Sale Price]]*0.15),"")</f>
        <v/>
      </c>
      <c r="P1836" s="12" t="str">
        <f>IFERROR(Table1[[#This Row],[Unit Sale Price]]-Table1[[#This Row],[Unit Purchase Price]],"")</f>
        <v/>
      </c>
    </row>
    <row r="1837" spans="1:16" ht="16.5" x14ac:dyDescent="0.3">
      <c r="A1837" s="6">
        <f t="shared" si="28"/>
        <v>1836</v>
      </c>
      <c r="B1837" s="7"/>
      <c r="C1837" s="7"/>
      <c r="D1837" s="7"/>
      <c r="E1837" s="7"/>
      <c r="F1837" s="7"/>
      <c r="G1837" s="7"/>
      <c r="H1837" s="7"/>
      <c r="I1837" s="7"/>
      <c r="J1837" s="7"/>
      <c r="K1837" s="7"/>
      <c r="L1837" s="10">
        <f>IFERROR(Table1[[#This Row],[Pack Sale Price]]*Table1[[#This Row],[Current Packs in Stock]],"")</f>
        <v>0</v>
      </c>
      <c r="M1837" s="10" t="str">
        <f>IFERROR(Table1[[#This Row],[Total Packs]]/(Table1[[#This Row],[Current Packs in Stock]]*Table1[[#This Row],[Qty per Pack]]),"")</f>
        <v/>
      </c>
      <c r="N1837" s="10">
        <f>Table1[[#This Row],[Total Packs]]-(Table1[[#This Row],[Total Packs]]*0.15)</f>
        <v>0</v>
      </c>
      <c r="O1837" s="10" t="str">
        <f>IFERROR(Table1[[#This Row],[Unit Sale Price]]-(Table1[[#This Row],[Unit Sale Price]]*0.15),"")</f>
        <v/>
      </c>
      <c r="P1837" s="12" t="str">
        <f>IFERROR(Table1[[#This Row],[Unit Sale Price]]-Table1[[#This Row],[Unit Purchase Price]],"")</f>
        <v/>
      </c>
    </row>
    <row r="1838" spans="1:16" ht="16.5" x14ac:dyDescent="0.3">
      <c r="A1838" s="6">
        <f t="shared" si="28"/>
        <v>1837</v>
      </c>
      <c r="B1838" s="7"/>
      <c r="C1838" s="7"/>
      <c r="D1838" s="7"/>
      <c r="E1838" s="7"/>
      <c r="F1838" s="7"/>
      <c r="G1838" s="7"/>
      <c r="H1838" s="7"/>
      <c r="I1838" s="7"/>
      <c r="J1838" s="7"/>
      <c r="K1838" s="7"/>
      <c r="L1838" s="10">
        <f>IFERROR(Table1[[#This Row],[Pack Sale Price]]*Table1[[#This Row],[Current Packs in Stock]],"")</f>
        <v>0</v>
      </c>
      <c r="M1838" s="10" t="str">
        <f>IFERROR(Table1[[#This Row],[Total Packs]]/(Table1[[#This Row],[Current Packs in Stock]]*Table1[[#This Row],[Qty per Pack]]),"")</f>
        <v/>
      </c>
      <c r="N1838" s="10">
        <f>Table1[[#This Row],[Total Packs]]-(Table1[[#This Row],[Total Packs]]*0.15)</f>
        <v>0</v>
      </c>
      <c r="O1838" s="10" t="str">
        <f>IFERROR(Table1[[#This Row],[Unit Sale Price]]-(Table1[[#This Row],[Unit Sale Price]]*0.15),"")</f>
        <v/>
      </c>
      <c r="P1838" s="12" t="str">
        <f>IFERROR(Table1[[#This Row],[Unit Sale Price]]-Table1[[#This Row],[Unit Purchase Price]],"")</f>
        <v/>
      </c>
    </row>
    <row r="1839" spans="1:16" ht="16.5" x14ac:dyDescent="0.3">
      <c r="A1839" s="6">
        <f t="shared" si="28"/>
        <v>1838</v>
      </c>
      <c r="B1839" s="7"/>
      <c r="C1839" s="7"/>
      <c r="D1839" s="7"/>
      <c r="E1839" s="7"/>
      <c r="F1839" s="7"/>
      <c r="G1839" s="7"/>
      <c r="H1839" s="7"/>
      <c r="I1839" s="7"/>
      <c r="J1839" s="7"/>
      <c r="K1839" s="7"/>
      <c r="L1839" s="10">
        <f>IFERROR(Table1[[#This Row],[Pack Sale Price]]*Table1[[#This Row],[Current Packs in Stock]],"")</f>
        <v>0</v>
      </c>
      <c r="M1839" s="10" t="str">
        <f>IFERROR(Table1[[#This Row],[Total Packs]]/(Table1[[#This Row],[Current Packs in Stock]]*Table1[[#This Row],[Qty per Pack]]),"")</f>
        <v/>
      </c>
      <c r="N1839" s="10">
        <f>Table1[[#This Row],[Total Packs]]-(Table1[[#This Row],[Total Packs]]*0.15)</f>
        <v>0</v>
      </c>
      <c r="O1839" s="10" t="str">
        <f>IFERROR(Table1[[#This Row],[Unit Sale Price]]-(Table1[[#This Row],[Unit Sale Price]]*0.15),"")</f>
        <v/>
      </c>
      <c r="P1839" s="12" t="str">
        <f>IFERROR(Table1[[#This Row],[Unit Sale Price]]-Table1[[#This Row],[Unit Purchase Price]],"")</f>
        <v/>
      </c>
    </row>
    <row r="1840" spans="1:16" ht="16.5" x14ac:dyDescent="0.3">
      <c r="A1840" s="6">
        <f t="shared" si="28"/>
        <v>1839</v>
      </c>
      <c r="B1840" s="7"/>
      <c r="C1840" s="7"/>
      <c r="D1840" s="7"/>
      <c r="E1840" s="7"/>
      <c r="F1840" s="7"/>
      <c r="G1840" s="7"/>
      <c r="H1840" s="7"/>
      <c r="I1840" s="7"/>
      <c r="J1840" s="7"/>
      <c r="K1840" s="7"/>
      <c r="L1840" s="10">
        <f>IFERROR(Table1[[#This Row],[Pack Sale Price]]*Table1[[#This Row],[Current Packs in Stock]],"")</f>
        <v>0</v>
      </c>
      <c r="M1840" s="10" t="str">
        <f>IFERROR(Table1[[#This Row],[Total Packs]]/(Table1[[#This Row],[Current Packs in Stock]]*Table1[[#This Row],[Qty per Pack]]),"")</f>
        <v/>
      </c>
      <c r="N1840" s="10">
        <f>Table1[[#This Row],[Total Packs]]-(Table1[[#This Row],[Total Packs]]*0.15)</f>
        <v>0</v>
      </c>
      <c r="O1840" s="10" t="str">
        <f>IFERROR(Table1[[#This Row],[Unit Sale Price]]-(Table1[[#This Row],[Unit Sale Price]]*0.15),"")</f>
        <v/>
      </c>
      <c r="P1840" s="12" t="str">
        <f>IFERROR(Table1[[#This Row],[Unit Sale Price]]-Table1[[#This Row],[Unit Purchase Price]],"")</f>
        <v/>
      </c>
    </row>
    <row r="1841" spans="1:16" ht="16.5" x14ac:dyDescent="0.3">
      <c r="A1841" s="6">
        <f t="shared" si="28"/>
        <v>1840</v>
      </c>
      <c r="B1841" s="7"/>
      <c r="C1841" s="7"/>
      <c r="D1841" s="7"/>
      <c r="E1841" s="7"/>
      <c r="F1841" s="7"/>
      <c r="G1841" s="7"/>
      <c r="H1841" s="7"/>
      <c r="I1841" s="7"/>
      <c r="J1841" s="7"/>
      <c r="K1841" s="7"/>
      <c r="L1841" s="10">
        <f>IFERROR(Table1[[#This Row],[Pack Sale Price]]*Table1[[#This Row],[Current Packs in Stock]],"")</f>
        <v>0</v>
      </c>
      <c r="M1841" s="10" t="str">
        <f>IFERROR(Table1[[#This Row],[Total Packs]]/(Table1[[#This Row],[Current Packs in Stock]]*Table1[[#This Row],[Qty per Pack]]),"")</f>
        <v/>
      </c>
      <c r="N1841" s="10">
        <f>Table1[[#This Row],[Total Packs]]-(Table1[[#This Row],[Total Packs]]*0.15)</f>
        <v>0</v>
      </c>
      <c r="O1841" s="10" t="str">
        <f>IFERROR(Table1[[#This Row],[Unit Sale Price]]-(Table1[[#This Row],[Unit Sale Price]]*0.15),"")</f>
        <v/>
      </c>
      <c r="P1841" s="12" t="str">
        <f>IFERROR(Table1[[#This Row],[Unit Sale Price]]-Table1[[#This Row],[Unit Purchase Price]],"")</f>
        <v/>
      </c>
    </row>
    <row r="1842" spans="1:16" ht="16.5" x14ac:dyDescent="0.3">
      <c r="A1842" s="6">
        <f t="shared" si="28"/>
        <v>1841</v>
      </c>
      <c r="B1842" s="7"/>
      <c r="C1842" s="7"/>
      <c r="D1842" s="7"/>
      <c r="E1842" s="7"/>
      <c r="F1842" s="7"/>
      <c r="G1842" s="7"/>
      <c r="H1842" s="7"/>
      <c r="I1842" s="7"/>
      <c r="J1842" s="7"/>
      <c r="K1842" s="7"/>
      <c r="L1842" s="10">
        <f>IFERROR(Table1[[#This Row],[Pack Sale Price]]*Table1[[#This Row],[Current Packs in Stock]],"")</f>
        <v>0</v>
      </c>
      <c r="M1842" s="10" t="str">
        <f>IFERROR(Table1[[#This Row],[Total Packs]]/(Table1[[#This Row],[Current Packs in Stock]]*Table1[[#This Row],[Qty per Pack]]),"")</f>
        <v/>
      </c>
      <c r="N1842" s="10">
        <f>Table1[[#This Row],[Total Packs]]-(Table1[[#This Row],[Total Packs]]*0.15)</f>
        <v>0</v>
      </c>
      <c r="O1842" s="10" t="str">
        <f>IFERROR(Table1[[#This Row],[Unit Sale Price]]-(Table1[[#This Row],[Unit Sale Price]]*0.15),"")</f>
        <v/>
      </c>
      <c r="P1842" s="12" t="str">
        <f>IFERROR(Table1[[#This Row],[Unit Sale Price]]-Table1[[#This Row],[Unit Purchase Price]],"")</f>
        <v/>
      </c>
    </row>
    <row r="1843" spans="1:16" ht="16.5" x14ac:dyDescent="0.3">
      <c r="A1843" s="6">
        <f t="shared" si="28"/>
        <v>1842</v>
      </c>
      <c r="B1843" s="7"/>
      <c r="C1843" s="7"/>
      <c r="D1843" s="7"/>
      <c r="E1843" s="7"/>
      <c r="F1843" s="7"/>
      <c r="G1843" s="7"/>
      <c r="H1843" s="7"/>
      <c r="I1843" s="7"/>
      <c r="J1843" s="7"/>
      <c r="K1843" s="7"/>
      <c r="L1843" s="10">
        <f>IFERROR(Table1[[#This Row],[Pack Sale Price]]*Table1[[#This Row],[Current Packs in Stock]],"")</f>
        <v>0</v>
      </c>
      <c r="M1843" s="10" t="str">
        <f>IFERROR(Table1[[#This Row],[Total Packs]]/(Table1[[#This Row],[Current Packs in Stock]]*Table1[[#This Row],[Qty per Pack]]),"")</f>
        <v/>
      </c>
      <c r="N1843" s="10">
        <f>Table1[[#This Row],[Total Packs]]-(Table1[[#This Row],[Total Packs]]*0.15)</f>
        <v>0</v>
      </c>
      <c r="O1843" s="10" t="str">
        <f>IFERROR(Table1[[#This Row],[Unit Sale Price]]-(Table1[[#This Row],[Unit Sale Price]]*0.15),"")</f>
        <v/>
      </c>
      <c r="P1843" s="12" t="str">
        <f>IFERROR(Table1[[#This Row],[Unit Sale Price]]-Table1[[#This Row],[Unit Purchase Price]],"")</f>
        <v/>
      </c>
    </row>
    <row r="1844" spans="1:16" ht="16.5" x14ac:dyDescent="0.3">
      <c r="A1844" s="6">
        <f t="shared" si="28"/>
        <v>1843</v>
      </c>
      <c r="B1844" s="7"/>
      <c r="C1844" s="7"/>
      <c r="D1844" s="7"/>
      <c r="E1844" s="7"/>
      <c r="F1844" s="7"/>
      <c r="G1844" s="7"/>
      <c r="H1844" s="7"/>
      <c r="I1844" s="7"/>
      <c r="J1844" s="7"/>
      <c r="K1844" s="7"/>
      <c r="L1844" s="10">
        <f>IFERROR(Table1[[#This Row],[Pack Sale Price]]*Table1[[#This Row],[Current Packs in Stock]],"")</f>
        <v>0</v>
      </c>
      <c r="M1844" s="10" t="str">
        <f>IFERROR(Table1[[#This Row],[Total Packs]]/(Table1[[#This Row],[Current Packs in Stock]]*Table1[[#This Row],[Qty per Pack]]),"")</f>
        <v/>
      </c>
      <c r="N1844" s="10">
        <f>Table1[[#This Row],[Total Packs]]-(Table1[[#This Row],[Total Packs]]*0.15)</f>
        <v>0</v>
      </c>
      <c r="O1844" s="10" t="str">
        <f>IFERROR(Table1[[#This Row],[Unit Sale Price]]-(Table1[[#This Row],[Unit Sale Price]]*0.15),"")</f>
        <v/>
      </c>
      <c r="P1844" s="12" t="str">
        <f>IFERROR(Table1[[#This Row],[Unit Sale Price]]-Table1[[#This Row],[Unit Purchase Price]],"")</f>
        <v/>
      </c>
    </row>
    <row r="1845" spans="1:16" ht="16.5" x14ac:dyDescent="0.3">
      <c r="A1845" s="6">
        <f t="shared" si="28"/>
        <v>1844</v>
      </c>
      <c r="B1845" s="7"/>
      <c r="C1845" s="7"/>
      <c r="D1845" s="7"/>
      <c r="E1845" s="7"/>
      <c r="F1845" s="7"/>
      <c r="G1845" s="7"/>
      <c r="H1845" s="7"/>
      <c r="I1845" s="7"/>
      <c r="J1845" s="7"/>
      <c r="K1845" s="7"/>
      <c r="L1845" s="10">
        <f>IFERROR(Table1[[#This Row],[Pack Sale Price]]*Table1[[#This Row],[Current Packs in Stock]],"")</f>
        <v>0</v>
      </c>
      <c r="M1845" s="10" t="str">
        <f>IFERROR(Table1[[#This Row],[Total Packs]]/(Table1[[#This Row],[Current Packs in Stock]]*Table1[[#This Row],[Qty per Pack]]),"")</f>
        <v/>
      </c>
      <c r="N1845" s="10">
        <f>Table1[[#This Row],[Total Packs]]-(Table1[[#This Row],[Total Packs]]*0.15)</f>
        <v>0</v>
      </c>
      <c r="O1845" s="10" t="str">
        <f>IFERROR(Table1[[#This Row],[Unit Sale Price]]-(Table1[[#This Row],[Unit Sale Price]]*0.15),"")</f>
        <v/>
      </c>
      <c r="P1845" s="12" t="str">
        <f>IFERROR(Table1[[#This Row],[Unit Sale Price]]-Table1[[#This Row],[Unit Purchase Price]],"")</f>
        <v/>
      </c>
    </row>
    <row r="1846" spans="1:16" ht="16.5" x14ac:dyDescent="0.3">
      <c r="A1846" s="6">
        <f t="shared" si="28"/>
        <v>1845</v>
      </c>
      <c r="B1846" s="7"/>
      <c r="C1846" s="7"/>
      <c r="D1846" s="7"/>
      <c r="E1846" s="7"/>
      <c r="F1846" s="7"/>
      <c r="G1846" s="7"/>
      <c r="H1846" s="7"/>
      <c r="I1846" s="7"/>
      <c r="J1846" s="7"/>
      <c r="K1846" s="7"/>
      <c r="L1846" s="10">
        <f>IFERROR(Table1[[#This Row],[Pack Sale Price]]*Table1[[#This Row],[Current Packs in Stock]],"")</f>
        <v>0</v>
      </c>
      <c r="M1846" s="10" t="str">
        <f>IFERROR(Table1[[#This Row],[Total Packs]]/(Table1[[#This Row],[Current Packs in Stock]]*Table1[[#This Row],[Qty per Pack]]),"")</f>
        <v/>
      </c>
      <c r="N1846" s="10">
        <f>Table1[[#This Row],[Total Packs]]-(Table1[[#This Row],[Total Packs]]*0.15)</f>
        <v>0</v>
      </c>
      <c r="O1846" s="10" t="str">
        <f>IFERROR(Table1[[#This Row],[Unit Sale Price]]-(Table1[[#This Row],[Unit Sale Price]]*0.15),"")</f>
        <v/>
      </c>
      <c r="P1846" s="12" t="str">
        <f>IFERROR(Table1[[#This Row],[Unit Sale Price]]-Table1[[#This Row],[Unit Purchase Price]],"")</f>
        <v/>
      </c>
    </row>
    <row r="1847" spans="1:16" ht="16.5" x14ac:dyDescent="0.3">
      <c r="A1847" s="6">
        <f t="shared" si="28"/>
        <v>1846</v>
      </c>
      <c r="B1847" s="7"/>
      <c r="C1847" s="7"/>
      <c r="D1847" s="7"/>
      <c r="E1847" s="7"/>
      <c r="F1847" s="7"/>
      <c r="G1847" s="7"/>
      <c r="H1847" s="7"/>
      <c r="I1847" s="7"/>
      <c r="J1847" s="7"/>
      <c r="K1847" s="7"/>
      <c r="L1847" s="10">
        <f>IFERROR(Table1[[#This Row],[Pack Sale Price]]*Table1[[#This Row],[Current Packs in Stock]],"")</f>
        <v>0</v>
      </c>
      <c r="M1847" s="10" t="str">
        <f>IFERROR(Table1[[#This Row],[Total Packs]]/(Table1[[#This Row],[Current Packs in Stock]]*Table1[[#This Row],[Qty per Pack]]),"")</f>
        <v/>
      </c>
      <c r="N1847" s="10">
        <f>Table1[[#This Row],[Total Packs]]-(Table1[[#This Row],[Total Packs]]*0.15)</f>
        <v>0</v>
      </c>
      <c r="O1847" s="10" t="str">
        <f>IFERROR(Table1[[#This Row],[Unit Sale Price]]-(Table1[[#This Row],[Unit Sale Price]]*0.15),"")</f>
        <v/>
      </c>
      <c r="P1847" s="12" t="str">
        <f>IFERROR(Table1[[#This Row],[Unit Sale Price]]-Table1[[#This Row],[Unit Purchase Price]],"")</f>
        <v/>
      </c>
    </row>
    <row r="1848" spans="1:16" ht="16.5" x14ac:dyDescent="0.3">
      <c r="A1848" s="6">
        <f t="shared" si="28"/>
        <v>1847</v>
      </c>
      <c r="B1848" s="7"/>
      <c r="C1848" s="7"/>
      <c r="D1848" s="7"/>
      <c r="E1848" s="7"/>
      <c r="F1848" s="7"/>
      <c r="G1848" s="7"/>
      <c r="H1848" s="7"/>
      <c r="I1848" s="7"/>
      <c r="J1848" s="7"/>
      <c r="K1848" s="7"/>
      <c r="L1848" s="10">
        <f>IFERROR(Table1[[#This Row],[Pack Sale Price]]*Table1[[#This Row],[Current Packs in Stock]],"")</f>
        <v>0</v>
      </c>
      <c r="M1848" s="10" t="str">
        <f>IFERROR(Table1[[#This Row],[Total Packs]]/(Table1[[#This Row],[Current Packs in Stock]]*Table1[[#This Row],[Qty per Pack]]),"")</f>
        <v/>
      </c>
      <c r="N1848" s="10">
        <f>Table1[[#This Row],[Total Packs]]-(Table1[[#This Row],[Total Packs]]*0.15)</f>
        <v>0</v>
      </c>
      <c r="O1848" s="10" t="str">
        <f>IFERROR(Table1[[#This Row],[Unit Sale Price]]-(Table1[[#This Row],[Unit Sale Price]]*0.15),"")</f>
        <v/>
      </c>
      <c r="P1848" s="12" t="str">
        <f>IFERROR(Table1[[#This Row],[Unit Sale Price]]-Table1[[#This Row],[Unit Purchase Price]],"")</f>
        <v/>
      </c>
    </row>
    <row r="1849" spans="1:16" ht="16.5" x14ac:dyDescent="0.3">
      <c r="A1849" s="6">
        <f t="shared" si="28"/>
        <v>1848</v>
      </c>
      <c r="B1849" s="7"/>
      <c r="C1849" s="7"/>
      <c r="D1849" s="7"/>
      <c r="E1849" s="7"/>
      <c r="F1849" s="7"/>
      <c r="G1849" s="7"/>
      <c r="H1849" s="7"/>
      <c r="I1849" s="7"/>
      <c r="J1849" s="7"/>
      <c r="K1849" s="7"/>
      <c r="L1849" s="10">
        <f>IFERROR(Table1[[#This Row],[Pack Sale Price]]*Table1[[#This Row],[Current Packs in Stock]],"")</f>
        <v>0</v>
      </c>
      <c r="M1849" s="10" t="str">
        <f>IFERROR(Table1[[#This Row],[Total Packs]]/(Table1[[#This Row],[Current Packs in Stock]]*Table1[[#This Row],[Qty per Pack]]),"")</f>
        <v/>
      </c>
      <c r="N1849" s="10">
        <f>Table1[[#This Row],[Total Packs]]-(Table1[[#This Row],[Total Packs]]*0.15)</f>
        <v>0</v>
      </c>
      <c r="O1849" s="10" t="str">
        <f>IFERROR(Table1[[#This Row],[Unit Sale Price]]-(Table1[[#This Row],[Unit Sale Price]]*0.15),"")</f>
        <v/>
      </c>
      <c r="P1849" s="12" t="str">
        <f>IFERROR(Table1[[#This Row],[Unit Sale Price]]-Table1[[#This Row],[Unit Purchase Price]],"")</f>
        <v/>
      </c>
    </row>
    <row r="1850" spans="1:16" ht="16.5" x14ac:dyDescent="0.3">
      <c r="A1850" s="6">
        <f t="shared" si="28"/>
        <v>1849</v>
      </c>
      <c r="B1850" s="7"/>
      <c r="C1850" s="7"/>
      <c r="D1850" s="7"/>
      <c r="E1850" s="7"/>
      <c r="F1850" s="7"/>
      <c r="G1850" s="7"/>
      <c r="H1850" s="7"/>
      <c r="I1850" s="7"/>
      <c r="J1850" s="7"/>
      <c r="K1850" s="7"/>
      <c r="L1850" s="10">
        <f>IFERROR(Table1[[#This Row],[Pack Sale Price]]*Table1[[#This Row],[Current Packs in Stock]],"")</f>
        <v>0</v>
      </c>
      <c r="M1850" s="10" t="str">
        <f>IFERROR(Table1[[#This Row],[Total Packs]]/(Table1[[#This Row],[Current Packs in Stock]]*Table1[[#This Row],[Qty per Pack]]),"")</f>
        <v/>
      </c>
      <c r="N1850" s="10">
        <f>Table1[[#This Row],[Total Packs]]-(Table1[[#This Row],[Total Packs]]*0.15)</f>
        <v>0</v>
      </c>
      <c r="O1850" s="10" t="str">
        <f>IFERROR(Table1[[#This Row],[Unit Sale Price]]-(Table1[[#This Row],[Unit Sale Price]]*0.15),"")</f>
        <v/>
      </c>
      <c r="P1850" s="12" t="str">
        <f>IFERROR(Table1[[#This Row],[Unit Sale Price]]-Table1[[#This Row],[Unit Purchase Price]],"")</f>
        <v/>
      </c>
    </row>
    <row r="1851" spans="1:16" ht="16.5" x14ac:dyDescent="0.3">
      <c r="A1851" s="6">
        <f t="shared" si="28"/>
        <v>1850</v>
      </c>
      <c r="B1851" s="7"/>
      <c r="C1851" s="7"/>
      <c r="D1851" s="7"/>
      <c r="E1851" s="7"/>
      <c r="F1851" s="7"/>
      <c r="G1851" s="7"/>
      <c r="H1851" s="7"/>
      <c r="I1851" s="7"/>
      <c r="J1851" s="7"/>
      <c r="K1851" s="7"/>
      <c r="L1851" s="10">
        <f>IFERROR(Table1[[#This Row],[Pack Sale Price]]*Table1[[#This Row],[Current Packs in Stock]],"")</f>
        <v>0</v>
      </c>
      <c r="M1851" s="10" t="str">
        <f>IFERROR(Table1[[#This Row],[Total Packs]]/(Table1[[#This Row],[Current Packs in Stock]]*Table1[[#This Row],[Qty per Pack]]),"")</f>
        <v/>
      </c>
      <c r="N1851" s="10">
        <f>Table1[[#This Row],[Total Packs]]-(Table1[[#This Row],[Total Packs]]*0.15)</f>
        <v>0</v>
      </c>
      <c r="O1851" s="10" t="str">
        <f>IFERROR(Table1[[#This Row],[Unit Sale Price]]-(Table1[[#This Row],[Unit Sale Price]]*0.15),"")</f>
        <v/>
      </c>
      <c r="P1851" s="12" t="str">
        <f>IFERROR(Table1[[#This Row],[Unit Sale Price]]-Table1[[#This Row],[Unit Purchase Price]],"")</f>
        <v/>
      </c>
    </row>
    <row r="1852" spans="1:16" ht="16.5" x14ac:dyDescent="0.3">
      <c r="A1852" s="6">
        <f t="shared" si="28"/>
        <v>1851</v>
      </c>
      <c r="B1852" s="7"/>
      <c r="C1852" s="7"/>
      <c r="D1852" s="7"/>
      <c r="E1852" s="7"/>
      <c r="F1852" s="7"/>
      <c r="G1852" s="7"/>
      <c r="H1852" s="7"/>
      <c r="I1852" s="7"/>
      <c r="J1852" s="7"/>
      <c r="K1852" s="7"/>
      <c r="L1852" s="10">
        <f>IFERROR(Table1[[#This Row],[Pack Sale Price]]*Table1[[#This Row],[Current Packs in Stock]],"")</f>
        <v>0</v>
      </c>
      <c r="M1852" s="10" t="str">
        <f>IFERROR(Table1[[#This Row],[Total Packs]]/(Table1[[#This Row],[Current Packs in Stock]]*Table1[[#This Row],[Qty per Pack]]),"")</f>
        <v/>
      </c>
      <c r="N1852" s="10">
        <f>Table1[[#This Row],[Total Packs]]-(Table1[[#This Row],[Total Packs]]*0.15)</f>
        <v>0</v>
      </c>
      <c r="O1852" s="10" t="str">
        <f>IFERROR(Table1[[#This Row],[Unit Sale Price]]-(Table1[[#This Row],[Unit Sale Price]]*0.15),"")</f>
        <v/>
      </c>
      <c r="P1852" s="12" t="str">
        <f>IFERROR(Table1[[#This Row],[Unit Sale Price]]-Table1[[#This Row],[Unit Purchase Price]],"")</f>
        <v/>
      </c>
    </row>
    <row r="1853" spans="1:16" ht="16.5" x14ac:dyDescent="0.3">
      <c r="A1853" s="6">
        <f t="shared" si="28"/>
        <v>1852</v>
      </c>
      <c r="B1853" s="7"/>
      <c r="C1853" s="7"/>
      <c r="D1853" s="7"/>
      <c r="E1853" s="7"/>
      <c r="F1853" s="7"/>
      <c r="G1853" s="7"/>
      <c r="H1853" s="7"/>
      <c r="I1853" s="7"/>
      <c r="J1853" s="7"/>
      <c r="K1853" s="7"/>
      <c r="L1853" s="10">
        <f>IFERROR(Table1[[#This Row],[Pack Sale Price]]*Table1[[#This Row],[Current Packs in Stock]],"")</f>
        <v>0</v>
      </c>
      <c r="M1853" s="10" t="str">
        <f>IFERROR(Table1[[#This Row],[Total Packs]]/(Table1[[#This Row],[Current Packs in Stock]]*Table1[[#This Row],[Qty per Pack]]),"")</f>
        <v/>
      </c>
      <c r="N1853" s="10">
        <f>Table1[[#This Row],[Total Packs]]-(Table1[[#This Row],[Total Packs]]*0.15)</f>
        <v>0</v>
      </c>
      <c r="O1853" s="10" t="str">
        <f>IFERROR(Table1[[#This Row],[Unit Sale Price]]-(Table1[[#This Row],[Unit Sale Price]]*0.15),"")</f>
        <v/>
      </c>
      <c r="P1853" s="12" t="str">
        <f>IFERROR(Table1[[#This Row],[Unit Sale Price]]-Table1[[#This Row],[Unit Purchase Price]],"")</f>
        <v/>
      </c>
    </row>
    <row r="1854" spans="1:16" ht="16.5" x14ac:dyDescent="0.3">
      <c r="A1854" s="6">
        <f t="shared" si="28"/>
        <v>1853</v>
      </c>
      <c r="B1854" s="7"/>
      <c r="C1854" s="7"/>
      <c r="D1854" s="7"/>
      <c r="E1854" s="7"/>
      <c r="F1854" s="7"/>
      <c r="G1854" s="7"/>
      <c r="H1854" s="7"/>
      <c r="I1854" s="7"/>
      <c r="J1854" s="7"/>
      <c r="K1854" s="7"/>
      <c r="L1854" s="10">
        <f>IFERROR(Table1[[#This Row],[Pack Sale Price]]*Table1[[#This Row],[Current Packs in Stock]],"")</f>
        <v>0</v>
      </c>
      <c r="M1854" s="10" t="str">
        <f>IFERROR(Table1[[#This Row],[Total Packs]]/(Table1[[#This Row],[Current Packs in Stock]]*Table1[[#This Row],[Qty per Pack]]),"")</f>
        <v/>
      </c>
      <c r="N1854" s="10">
        <f>Table1[[#This Row],[Total Packs]]-(Table1[[#This Row],[Total Packs]]*0.15)</f>
        <v>0</v>
      </c>
      <c r="O1854" s="10" t="str">
        <f>IFERROR(Table1[[#This Row],[Unit Sale Price]]-(Table1[[#This Row],[Unit Sale Price]]*0.15),"")</f>
        <v/>
      </c>
      <c r="P1854" s="12" t="str">
        <f>IFERROR(Table1[[#This Row],[Unit Sale Price]]-Table1[[#This Row],[Unit Purchase Price]],"")</f>
        <v/>
      </c>
    </row>
    <row r="1855" spans="1:16" ht="16.5" x14ac:dyDescent="0.3">
      <c r="A1855" s="6">
        <f t="shared" si="28"/>
        <v>1854</v>
      </c>
      <c r="B1855" s="7"/>
      <c r="C1855" s="7"/>
      <c r="D1855" s="7"/>
      <c r="E1855" s="7"/>
      <c r="F1855" s="7"/>
      <c r="G1855" s="7"/>
      <c r="H1855" s="7"/>
      <c r="I1855" s="7"/>
      <c r="J1855" s="7"/>
      <c r="K1855" s="7"/>
      <c r="L1855" s="10">
        <f>IFERROR(Table1[[#This Row],[Pack Sale Price]]*Table1[[#This Row],[Current Packs in Stock]],"")</f>
        <v>0</v>
      </c>
      <c r="M1855" s="10" t="str">
        <f>IFERROR(Table1[[#This Row],[Total Packs]]/(Table1[[#This Row],[Current Packs in Stock]]*Table1[[#This Row],[Qty per Pack]]),"")</f>
        <v/>
      </c>
      <c r="N1855" s="10">
        <f>Table1[[#This Row],[Total Packs]]-(Table1[[#This Row],[Total Packs]]*0.15)</f>
        <v>0</v>
      </c>
      <c r="O1855" s="10" t="str">
        <f>IFERROR(Table1[[#This Row],[Unit Sale Price]]-(Table1[[#This Row],[Unit Sale Price]]*0.15),"")</f>
        <v/>
      </c>
      <c r="P1855" s="12" t="str">
        <f>IFERROR(Table1[[#This Row],[Unit Sale Price]]-Table1[[#This Row],[Unit Purchase Price]],"")</f>
        <v/>
      </c>
    </row>
    <row r="1856" spans="1:16" ht="16.5" x14ac:dyDescent="0.3">
      <c r="A1856" s="6">
        <f t="shared" si="28"/>
        <v>1855</v>
      </c>
      <c r="B1856" s="7"/>
      <c r="C1856" s="7"/>
      <c r="D1856" s="7"/>
      <c r="E1856" s="7"/>
      <c r="F1856" s="7"/>
      <c r="G1856" s="7"/>
      <c r="H1856" s="7"/>
      <c r="I1856" s="7"/>
      <c r="J1856" s="7"/>
      <c r="K1856" s="7"/>
      <c r="L1856" s="10">
        <f>IFERROR(Table1[[#This Row],[Pack Sale Price]]*Table1[[#This Row],[Current Packs in Stock]],"")</f>
        <v>0</v>
      </c>
      <c r="M1856" s="10" t="str">
        <f>IFERROR(Table1[[#This Row],[Total Packs]]/(Table1[[#This Row],[Current Packs in Stock]]*Table1[[#This Row],[Qty per Pack]]),"")</f>
        <v/>
      </c>
      <c r="N1856" s="10">
        <f>Table1[[#This Row],[Total Packs]]-(Table1[[#This Row],[Total Packs]]*0.15)</f>
        <v>0</v>
      </c>
      <c r="O1856" s="10" t="str">
        <f>IFERROR(Table1[[#This Row],[Unit Sale Price]]-(Table1[[#This Row],[Unit Sale Price]]*0.15),"")</f>
        <v/>
      </c>
      <c r="P1856" s="12" t="str">
        <f>IFERROR(Table1[[#This Row],[Unit Sale Price]]-Table1[[#This Row],[Unit Purchase Price]],"")</f>
        <v/>
      </c>
    </row>
    <row r="1857" spans="1:16" ht="16.5" x14ac:dyDescent="0.3">
      <c r="A1857" s="6">
        <f t="shared" si="28"/>
        <v>1856</v>
      </c>
      <c r="B1857" s="7"/>
      <c r="C1857" s="7"/>
      <c r="D1857" s="7"/>
      <c r="E1857" s="7"/>
      <c r="F1857" s="7"/>
      <c r="G1857" s="7"/>
      <c r="H1857" s="7"/>
      <c r="I1857" s="7"/>
      <c r="J1857" s="7"/>
      <c r="K1857" s="7"/>
      <c r="L1857" s="10">
        <f>IFERROR(Table1[[#This Row],[Pack Sale Price]]*Table1[[#This Row],[Current Packs in Stock]],"")</f>
        <v>0</v>
      </c>
      <c r="M1857" s="10" t="str">
        <f>IFERROR(Table1[[#This Row],[Total Packs]]/(Table1[[#This Row],[Current Packs in Stock]]*Table1[[#This Row],[Qty per Pack]]),"")</f>
        <v/>
      </c>
      <c r="N1857" s="10">
        <f>Table1[[#This Row],[Total Packs]]-(Table1[[#This Row],[Total Packs]]*0.15)</f>
        <v>0</v>
      </c>
      <c r="O1857" s="10" t="str">
        <f>IFERROR(Table1[[#This Row],[Unit Sale Price]]-(Table1[[#This Row],[Unit Sale Price]]*0.15),"")</f>
        <v/>
      </c>
      <c r="P1857" s="12" t="str">
        <f>IFERROR(Table1[[#This Row],[Unit Sale Price]]-Table1[[#This Row],[Unit Purchase Price]],"")</f>
        <v/>
      </c>
    </row>
    <row r="1858" spans="1:16" ht="16.5" x14ac:dyDescent="0.3">
      <c r="A1858" s="6">
        <f t="shared" si="28"/>
        <v>1857</v>
      </c>
      <c r="B1858" s="7"/>
      <c r="C1858" s="7"/>
      <c r="D1858" s="7"/>
      <c r="E1858" s="7"/>
      <c r="F1858" s="7"/>
      <c r="G1858" s="7"/>
      <c r="H1858" s="7"/>
      <c r="I1858" s="7"/>
      <c r="J1858" s="7"/>
      <c r="K1858" s="7"/>
      <c r="L1858" s="10">
        <f>IFERROR(Table1[[#This Row],[Pack Sale Price]]*Table1[[#This Row],[Current Packs in Stock]],"")</f>
        <v>0</v>
      </c>
      <c r="M1858" s="10" t="str">
        <f>IFERROR(Table1[[#This Row],[Total Packs]]/(Table1[[#This Row],[Current Packs in Stock]]*Table1[[#This Row],[Qty per Pack]]),"")</f>
        <v/>
      </c>
      <c r="N1858" s="10">
        <f>Table1[[#This Row],[Total Packs]]-(Table1[[#This Row],[Total Packs]]*0.15)</f>
        <v>0</v>
      </c>
      <c r="O1858" s="10" t="str">
        <f>IFERROR(Table1[[#This Row],[Unit Sale Price]]-(Table1[[#This Row],[Unit Sale Price]]*0.15),"")</f>
        <v/>
      </c>
      <c r="P1858" s="12" t="str">
        <f>IFERROR(Table1[[#This Row],[Unit Sale Price]]-Table1[[#This Row],[Unit Purchase Price]],"")</f>
        <v/>
      </c>
    </row>
    <row r="1859" spans="1:16" ht="16.5" x14ac:dyDescent="0.3">
      <c r="A1859" s="6">
        <f t="shared" si="28"/>
        <v>1858</v>
      </c>
      <c r="B1859" s="7"/>
      <c r="C1859" s="7"/>
      <c r="D1859" s="7"/>
      <c r="E1859" s="7"/>
      <c r="F1859" s="7"/>
      <c r="G1859" s="7"/>
      <c r="H1859" s="7"/>
      <c r="I1859" s="7"/>
      <c r="J1859" s="7"/>
      <c r="K1859" s="7"/>
      <c r="L1859" s="10">
        <f>IFERROR(Table1[[#This Row],[Pack Sale Price]]*Table1[[#This Row],[Current Packs in Stock]],"")</f>
        <v>0</v>
      </c>
      <c r="M1859" s="10" t="str">
        <f>IFERROR(Table1[[#This Row],[Total Packs]]/(Table1[[#This Row],[Current Packs in Stock]]*Table1[[#This Row],[Qty per Pack]]),"")</f>
        <v/>
      </c>
      <c r="N1859" s="10">
        <f>Table1[[#This Row],[Total Packs]]-(Table1[[#This Row],[Total Packs]]*0.15)</f>
        <v>0</v>
      </c>
      <c r="O1859" s="10" t="str">
        <f>IFERROR(Table1[[#This Row],[Unit Sale Price]]-(Table1[[#This Row],[Unit Sale Price]]*0.15),"")</f>
        <v/>
      </c>
      <c r="P1859" s="12" t="str">
        <f>IFERROR(Table1[[#This Row],[Unit Sale Price]]-Table1[[#This Row],[Unit Purchase Price]],"")</f>
        <v/>
      </c>
    </row>
    <row r="1860" spans="1:16" ht="16.5" x14ac:dyDescent="0.3">
      <c r="A1860" s="6">
        <f t="shared" ref="A1860:A1923" si="29">A1859+1</f>
        <v>1859</v>
      </c>
      <c r="B1860" s="7"/>
      <c r="C1860" s="7"/>
      <c r="D1860" s="7"/>
      <c r="E1860" s="7"/>
      <c r="F1860" s="7"/>
      <c r="G1860" s="7"/>
      <c r="H1860" s="7"/>
      <c r="I1860" s="7"/>
      <c r="J1860" s="7"/>
      <c r="K1860" s="7"/>
      <c r="L1860" s="10">
        <f>IFERROR(Table1[[#This Row],[Pack Sale Price]]*Table1[[#This Row],[Current Packs in Stock]],"")</f>
        <v>0</v>
      </c>
      <c r="M1860" s="10" t="str">
        <f>IFERROR(Table1[[#This Row],[Total Packs]]/(Table1[[#This Row],[Current Packs in Stock]]*Table1[[#This Row],[Qty per Pack]]),"")</f>
        <v/>
      </c>
      <c r="N1860" s="10">
        <f>Table1[[#This Row],[Total Packs]]-(Table1[[#This Row],[Total Packs]]*0.15)</f>
        <v>0</v>
      </c>
      <c r="O1860" s="10" t="str">
        <f>IFERROR(Table1[[#This Row],[Unit Sale Price]]-(Table1[[#This Row],[Unit Sale Price]]*0.15),"")</f>
        <v/>
      </c>
      <c r="P1860" s="12" t="str">
        <f>IFERROR(Table1[[#This Row],[Unit Sale Price]]-Table1[[#This Row],[Unit Purchase Price]],"")</f>
        <v/>
      </c>
    </row>
    <row r="1861" spans="1:16" ht="16.5" x14ac:dyDescent="0.3">
      <c r="A1861" s="6">
        <f t="shared" si="29"/>
        <v>1860</v>
      </c>
      <c r="B1861" s="7"/>
      <c r="C1861" s="7"/>
      <c r="D1861" s="7"/>
      <c r="E1861" s="7"/>
      <c r="F1861" s="7"/>
      <c r="G1861" s="7"/>
      <c r="H1861" s="7"/>
      <c r="I1861" s="7"/>
      <c r="J1861" s="7"/>
      <c r="K1861" s="7"/>
      <c r="L1861" s="10">
        <f>IFERROR(Table1[[#This Row],[Pack Sale Price]]*Table1[[#This Row],[Current Packs in Stock]],"")</f>
        <v>0</v>
      </c>
      <c r="M1861" s="10" t="str">
        <f>IFERROR(Table1[[#This Row],[Total Packs]]/(Table1[[#This Row],[Current Packs in Stock]]*Table1[[#This Row],[Qty per Pack]]),"")</f>
        <v/>
      </c>
      <c r="N1861" s="10">
        <f>Table1[[#This Row],[Total Packs]]-(Table1[[#This Row],[Total Packs]]*0.15)</f>
        <v>0</v>
      </c>
      <c r="O1861" s="10" t="str">
        <f>IFERROR(Table1[[#This Row],[Unit Sale Price]]-(Table1[[#This Row],[Unit Sale Price]]*0.15),"")</f>
        <v/>
      </c>
      <c r="P1861" s="12" t="str">
        <f>IFERROR(Table1[[#This Row],[Unit Sale Price]]-Table1[[#This Row],[Unit Purchase Price]],"")</f>
        <v/>
      </c>
    </row>
    <row r="1862" spans="1:16" ht="16.5" x14ac:dyDescent="0.3">
      <c r="A1862" s="6">
        <f t="shared" si="29"/>
        <v>1861</v>
      </c>
      <c r="B1862" s="7"/>
      <c r="C1862" s="7"/>
      <c r="D1862" s="7"/>
      <c r="E1862" s="7"/>
      <c r="F1862" s="7"/>
      <c r="G1862" s="7"/>
      <c r="H1862" s="7"/>
      <c r="I1862" s="7"/>
      <c r="J1862" s="7"/>
      <c r="K1862" s="7"/>
      <c r="L1862" s="10">
        <f>IFERROR(Table1[[#This Row],[Pack Sale Price]]*Table1[[#This Row],[Current Packs in Stock]],"")</f>
        <v>0</v>
      </c>
      <c r="M1862" s="10" t="str">
        <f>IFERROR(Table1[[#This Row],[Total Packs]]/(Table1[[#This Row],[Current Packs in Stock]]*Table1[[#This Row],[Qty per Pack]]),"")</f>
        <v/>
      </c>
      <c r="N1862" s="10">
        <f>Table1[[#This Row],[Total Packs]]-(Table1[[#This Row],[Total Packs]]*0.15)</f>
        <v>0</v>
      </c>
      <c r="O1862" s="10" t="str">
        <f>IFERROR(Table1[[#This Row],[Unit Sale Price]]-(Table1[[#This Row],[Unit Sale Price]]*0.15),"")</f>
        <v/>
      </c>
      <c r="P1862" s="12" t="str">
        <f>IFERROR(Table1[[#This Row],[Unit Sale Price]]-Table1[[#This Row],[Unit Purchase Price]],"")</f>
        <v/>
      </c>
    </row>
    <row r="1863" spans="1:16" ht="16.5" x14ac:dyDescent="0.3">
      <c r="A1863" s="6">
        <f t="shared" si="29"/>
        <v>1862</v>
      </c>
      <c r="B1863" s="7"/>
      <c r="C1863" s="7"/>
      <c r="D1863" s="7"/>
      <c r="E1863" s="7"/>
      <c r="F1863" s="7"/>
      <c r="G1863" s="7"/>
      <c r="H1863" s="7"/>
      <c r="I1863" s="7"/>
      <c r="J1863" s="7"/>
      <c r="K1863" s="7"/>
      <c r="L1863" s="10">
        <f>IFERROR(Table1[[#This Row],[Pack Sale Price]]*Table1[[#This Row],[Current Packs in Stock]],"")</f>
        <v>0</v>
      </c>
      <c r="M1863" s="10" t="str">
        <f>IFERROR(Table1[[#This Row],[Total Packs]]/(Table1[[#This Row],[Current Packs in Stock]]*Table1[[#This Row],[Qty per Pack]]),"")</f>
        <v/>
      </c>
      <c r="N1863" s="10">
        <f>Table1[[#This Row],[Total Packs]]-(Table1[[#This Row],[Total Packs]]*0.15)</f>
        <v>0</v>
      </c>
      <c r="O1863" s="10" t="str">
        <f>IFERROR(Table1[[#This Row],[Unit Sale Price]]-(Table1[[#This Row],[Unit Sale Price]]*0.15),"")</f>
        <v/>
      </c>
      <c r="P1863" s="12" t="str">
        <f>IFERROR(Table1[[#This Row],[Unit Sale Price]]-Table1[[#This Row],[Unit Purchase Price]],"")</f>
        <v/>
      </c>
    </row>
    <row r="1864" spans="1:16" ht="16.5" x14ac:dyDescent="0.3">
      <c r="A1864" s="6">
        <f t="shared" si="29"/>
        <v>1863</v>
      </c>
      <c r="B1864" s="7"/>
      <c r="C1864" s="7"/>
      <c r="D1864" s="7"/>
      <c r="E1864" s="7"/>
      <c r="F1864" s="7"/>
      <c r="G1864" s="7"/>
      <c r="H1864" s="7"/>
      <c r="I1864" s="7"/>
      <c r="J1864" s="7"/>
      <c r="K1864" s="7"/>
      <c r="L1864" s="10">
        <f>IFERROR(Table1[[#This Row],[Pack Sale Price]]*Table1[[#This Row],[Current Packs in Stock]],"")</f>
        <v>0</v>
      </c>
      <c r="M1864" s="10" t="str">
        <f>IFERROR(Table1[[#This Row],[Total Packs]]/(Table1[[#This Row],[Current Packs in Stock]]*Table1[[#This Row],[Qty per Pack]]),"")</f>
        <v/>
      </c>
      <c r="N1864" s="10">
        <f>Table1[[#This Row],[Total Packs]]-(Table1[[#This Row],[Total Packs]]*0.15)</f>
        <v>0</v>
      </c>
      <c r="O1864" s="10" t="str">
        <f>IFERROR(Table1[[#This Row],[Unit Sale Price]]-(Table1[[#This Row],[Unit Sale Price]]*0.15),"")</f>
        <v/>
      </c>
      <c r="P1864" s="12" t="str">
        <f>IFERROR(Table1[[#This Row],[Unit Sale Price]]-Table1[[#This Row],[Unit Purchase Price]],"")</f>
        <v/>
      </c>
    </row>
    <row r="1865" spans="1:16" ht="16.5" x14ac:dyDescent="0.3">
      <c r="A1865" s="6">
        <f t="shared" si="29"/>
        <v>1864</v>
      </c>
      <c r="B1865" s="7"/>
      <c r="C1865" s="7"/>
      <c r="D1865" s="7"/>
      <c r="E1865" s="7"/>
      <c r="F1865" s="7"/>
      <c r="G1865" s="7"/>
      <c r="H1865" s="7"/>
      <c r="I1865" s="7"/>
      <c r="J1865" s="7"/>
      <c r="K1865" s="7"/>
      <c r="L1865" s="10">
        <f>IFERROR(Table1[[#This Row],[Pack Sale Price]]*Table1[[#This Row],[Current Packs in Stock]],"")</f>
        <v>0</v>
      </c>
      <c r="M1865" s="10" t="str">
        <f>IFERROR(Table1[[#This Row],[Total Packs]]/(Table1[[#This Row],[Current Packs in Stock]]*Table1[[#This Row],[Qty per Pack]]),"")</f>
        <v/>
      </c>
      <c r="N1865" s="10">
        <f>Table1[[#This Row],[Total Packs]]-(Table1[[#This Row],[Total Packs]]*0.15)</f>
        <v>0</v>
      </c>
      <c r="O1865" s="10" t="str">
        <f>IFERROR(Table1[[#This Row],[Unit Sale Price]]-(Table1[[#This Row],[Unit Sale Price]]*0.15),"")</f>
        <v/>
      </c>
      <c r="P1865" s="12" t="str">
        <f>IFERROR(Table1[[#This Row],[Unit Sale Price]]-Table1[[#This Row],[Unit Purchase Price]],"")</f>
        <v/>
      </c>
    </row>
    <row r="1866" spans="1:16" ht="16.5" x14ac:dyDescent="0.3">
      <c r="A1866" s="6">
        <f t="shared" si="29"/>
        <v>1865</v>
      </c>
      <c r="B1866" s="7"/>
      <c r="C1866" s="7"/>
      <c r="D1866" s="7"/>
      <c r="E1866" s="7"/>
      <c r="F1866" s="7"/>
      <c r="G1866" s="7"/>
      <c r="H1866" s="7"/>
      <c r="I1866" s="7"/>
      <c r="J1866" s="7"/>
      <c r="K1866" s="7"/>
      <c r="L1866" s="10">
        <f>IFERROR(Table1[[#This Row],[Pack Sale Price]]*Table1[[#This Row],[Current Packs in Stock]],"")</f>
        <v>0</v>
      </c>
      <c r="M1866" s="10" t="str">
        <f>IFERROR(Table1[[#This Row],[Total Packs]]/(Table1[[#This Row],[Current Packs in Stock]]*Table1[[#This Row],[Qty per Pack]]),"")</f>
        <v/>
      </c>
      <c r="N1866" s="10">
        <f>Table1[[#This Row],[Total Packs]]-(Table1[[#This Row],[Total Packs]]*0.15)</f>
        <v>0</v>
      </c>
      <c r="O1866" s="10" t="str">
        <f>IFERROR(Table1[[#This Row],[Unit Sale Price]]-(Table1[[#This Row],[Unit Sale Price]]*0.15),"")</f>
        <v/>
      </c>
      <c r="P1866" s="12" t="str">
        <f>IFERROR(Table1[[#This Row],[Unit Sale Price]]-Table1[[#This Row],[Unit Purchase Price]],"")</f>
        <v/>
      </c>
    </row>
    <row r="1867" spans="1:16" ht="16.5" x14ac:dyDescent="0.3">
      <c r="A1867" s="6">
        <f t="shared" si="29"/>
        <v>1866</v>
      </c>
      <c r="B1867" s="7"/>
      <c r="C1867" s="7"/>
      <c r="D1867" s="7"/>
      <c r="E1867" s="7"/>
      <c r="F1867" s="7"/>
      <c r="G1867" s="7"/>
      <c r="H1867" s="7"/>
      <c r="I1867" s="7"/>
      <c r="J1867" s="7"/>
      <c r="K1867" s="7"/>
      <c r="L1867" s="10">
        <f>IFERROR(Table1[[#This Row],[Pack Sale Price]]*Table1[[#This Row],[Current Packs in Stock]],"")</f>
        <v>0</v>
      </c>
      <c r="M1867" s="10" t="str">
        <f>IFERROR(Table1[[#This Row],[Total Packs]]/(Table1[[#This Row],[Current Packs in Stock]]*Table1[[#This Row],[Qty per Pack]]),"")</f>
        <v/>
      </c>
      <c r="N1867" s="10">
        <f>Table1[[#This Row],[Total Packs]]-(Table1[[#This Row],[Total Packs]]*0.15)</f>
        <v>0</v>
      </c>
      <c r="O1867" s="10" t="str">
        <f>IFERROR(Table1[[#This Row],[Unit Sale Price]]-(Table1[[#This Row],[Unit Sale Price]]*0.15),"")</f>
        <v/>
      </c>
      <c r="P1867" s="12" t="str">
        <f>IFERROR(Table1[[#This Row],[Unit Sale Price]]-Table1[[#This Row],[Unit Purchase Price]],"")</f>
        <v/>
      </c>
    </row>
    <row r="1868" spans="1:16" ht="16.5" x14ac:dyDescent="0.3">
      <c r="A1868" s="6">
        <f t="shared" si="29"/>
        <v>1867</v>
      </c>
      <c r="B1868" s="7"/>
      <c r="C1868" s="7"/>
      <c r="D1868" s="7"/>
      <c r="E1868" s="7"/>
      <c r="F1868" s="7"/>
      <c r="G1868" s="7"/>
      <c r="H1868" s="7"/>
      <c r="I1868" s="7"/>
      <c r="J1868" s="7"/>
      <c r="K1868" s="7"/>
      <c r="L1868" s="10">
        <f>IFERROR(Table1[[#This Row],[Pack Sale Price]]*Table1[[#This Row],[Current Packs in Stock]],"")</f>
        <v>0</v>
      </c>
      <c r="M1868" s="10" t="str">
        <f>IFERROR(Table1[[#This Row],[Total Packs]]/(Table1[[#This Row],[Current Packs in Stock]]*Table1[[#This Row],[Qty per Pack]]),"")</f>
        <v/>
      </c>
      <c r="N1868" s="10">
        <f>Table1[[#This Row],[Total Packs]]-(Table1[[#This Row],[Total Packs]]*0.15)</f>
        <v>0</v>
      </c>
      <c r="O1868" s="10" t="str">
        <f>IFERROR(Table1[[#This Row],[Unit Sale Price]]-(Table1[[#This Row],[Unit Sale Price]]*0.15),"")</f>
        <v/>
      </c>
      <c r="P1868" s="12" t="str">
        <f>IFERROR(Table1[[#This Row],[Unit Sale Price]]-Table1[[#This Row],[Unit Purchase Price]],"")</f>
        <v/>
      </c>
    </row>
    <row r="1869" spans="1:16" ht="16.5" x14ac:dyDescent="0.3">
      <c r="A1869" s="6">
        <f t="shared" si="29"/>
        <v>1868</v>
      </c>
      <c r="B1869" s="7"/>
      <c r="C1869" s="7"/>
      <c r="D1869" s="7"/>
      <c r="E1869" s="7"/>
      <c r="F1869" s="7"/>
      <c r="G1869" s="7"/>
      <c r="H1869" s="7"/>
      <c r="I1869" s="7"/>
      <c r="J1869" s="7"/>
      <c r="K1869" s="7"/>
      <c r="L1869" s="10">
        <f>IFERROR(Table1[[#This Row],[Pack Sale Price]]*Table1[[#This Row],[Current Packs in Stock]],"")</f>
        <v>0</v>
      </c>
      <c r="M1869" s="10" t="str">
        <f>IFERROR(Table1[[#This Row],[Total Packs]]/(Table1[[#This Row],[Current Packs in Stock]]*Table1[[#This Row],[Qty per Pack]]),"")</f>
        <v/>
      </c>
      <c r="N1869" s="10">
        <f>Table1[[#This Row],[Total Packs]]-(Table1[[#This Row],[Total Packs]]*0.15)</f>
        <v>0</v>
      </c>
      <c r="O1869" s="10" t="str">
        <f>IFERROR(Table1[[#This Row],[Unit Sale Price]]-(Table1[[#This Row],[Unit Sale Price]]*0.15),"")</f>
        <v/>
      </c>
      <c r="P1869" s="12" t="str">
        <f>IFERROR(Table1[[#This Row],[Unit Sale Price]]-Table1[[#This Row],[Unit Purchase Price]],"")</f>
        <v/>
      </c>
    </row>
    <row r="1870" spans="1:16" ht="16.5" x14ac:dyDescent="0.3">
      <c r="A1870" s="6">
        <f t="shared" si="29"/>
        <v>1869</v>
      </c>
      <c r="B1870" s="7"/>
      <c r="C1870" s="7"/>
      <c r="D1870" s="7"/>
      <c r="E1870" s="7"/>
      <c r="F1870" s="7"/>
      <c r="G1870" s="7"/>
      <c r="H1870" s="7"/>
      <c r="I1870" s="7"/>
      <c r="J1870" s="7"/>
      <c r="K1870" s="7"/>
      <c r="L1870" s="10">
        <f>IFERROR(Table1[[#This Row],[Pack Sale Price]]*Table1[[#This Row],[Current Packs in Stock]],"")</f>
        <v>0</v>
      </c>
      <c r="M1870" s="10" t="str">
        <f>IFERROR(Table1[[#This Row],[Total Packs]]/(Table1[[#This Row],[Current Packs in Stock]]*Table1[[#This Row],[Qty per Pack]]),"")</f>
        <v/>
      </c>
      <c r="N1870" s="10">
        <f>Table1[[#This Row],[Total Packs]]-(Table1[[#This Row],[Total Packs]]*0.15)</f>
        <v>0</v>
      </c>
      <c r="O1870" s="10" t="str">
        <f>IFERROR(Table1[[#This Row],[Unit Sale Price]]-(Table1[[#This Row],[Unit Sale Price]]*0.15),"")</f>
        <v/>
      </c>
      <c r="P1870" s="12" t="str">
        <f>IFERROR(Table1[[#This Row],[Unit Sale Price]]-Table1[[#This Row],[Unit Purchase Price]],"")</f>
        <v/>
      </c>
    </row>
    <row r="1871" spans="1:16" ht="16.5" x14ac:dyDescent="0.3">
      <c r="A1871" s="6">
        <f t="shared" si="29"/>
        <v>1870</v>
      </c>
      <c r="B1871" s="7"/>
      <c r="C1871" s="7"/>
      <c r="D1871" s="7"/>
      <c r="E1871" s="7"/>
      <c r="F1871" s="7"/>
      <c r="G1871" s="7"/>
      <c r="H1871" s="7"/>
      <c r="I1871" s="7"/>
      <c r="J1871" s="7"/>
      <c r="K1871" s="7"/>
      <c r="L1871" s="10">
        <f>IFERROR(Table1[[#This Row],[Pack Sale Price]]*Table1[[#This Row],[Current Packs in Stock]],"")</f>
        <v>0</v>
      </c>
      <c r="M1871" s="10" t="str">
        <f>IFERROR(Table1[[#This Row],[Total Packs]]/(Table1[[#This Row],[Current Packs in Stock]]*Table1[[#This Row],[Qty per Pack]]),"")</f>
        <v/>
      </c>
      <c r="N1871" s="10">
        <f>Table1[[#This Row],[Total Packs]]-(Table1[[#This Row],[Total Packs]]*0.15)</f>
        <v>0</v>
      </c>
      <c r="O1871" s="10" t="str">
        <f>IFERROR(Table1[[#This Row],[Unit Sale Price]]-(Table1[[#This Row],[Unit Sale Price]]*0.15),"")</f>
        <v/>
      </c>
      <c r="P1871" s="12" t="str">
        <f>IFERROR(Table1[[#This Row],[Unit Sale Price]]-Table1[[#This Row],[Unit Purchase Price]],"")</f>
        <v/>
      </c>
    </row>
    <row r="1872" spans="1:16" ht="16.5" x14ac:dyDescent="0.3">
      <c r="A1872" s="6">
        <f t="shared" si="29"/>
        <v>1871</v>
      </c>
      <c r="B1872" s="7"/>
      <c r="C1872" s="7"/>
      <c r="D1872" s="7"/>
      <c r="E1872" s="7"/>
      <c r="F1872" s="7"/>
      <c r="G1872" s="7"/>
      <c r="H1872" s="7"/>
      <c r="I1872" s="7"/>
      <c r="J1872" s="7"/>
      <c r="K1872" s="7"/>
      <c r="L1872" s="10">
        <f>IFERROR(Table1[[#This Row],[Pack Sale Price]]*Table1[[#This Row],[Current Packs in Stock]],"")</f>
        <v>0</v>
      </c>
      <c r="M1872" s="10" t="str">
        <f>IFERROR(Table1[[#This Row],[Total Packs]]/(Table1[[#This Row],[Current Packs in Stock]]*Table1[[#This Row],[Qty per Pack]]),"")</f>
        <v/>
      </c>
      <c r="N1872" s="10">
        <f>Table1[[#This Row],[Total Packs]]-(Table1[[#This Row],[Total Packs]]*0.15)</f>
        <v>0</v>
      </c>
      <c r="O1872" s="10" t="str">
        <f>IFERROR(Table1[[#This Row],[Unit Sale Price]]-(Table1[[#This Row],[Unit Sale Price]]*0.15),"")</f>
        <v/>
      </c>
      <c r="P1872" s="12" t="str">
        <f>IFERROR(Table1[[#This Row],[Unit Sale Price]]-Table1[[#This Row],[Unit Purchase Price]],"")</f>
        <v/>
      </c>
    </row>
    <row r="1873" spans="1:16" ht="16.5" x14ac:dyDescent="0.3">
      <c r="A1873" s="6">
        <f t="shared" si="29"/>
        <v>1872</v>
      </c>
      <c r="B1873" s="7"/>
      <c r="C1873" s="7"/>
      <c r="D1873" s="7"/>
      <c r="E1873" s="7"/>
      <c r="F1873" s="7"/>
      <c r="G1873" s="7"/>
      <c r="H1873" s="7"/>
      <c r="I1873" s="7"/>
      <c r="J1873" s="7"/>
      <c r="K1873" s="7"/>
      <c r="L1873" s="10">
        <f>IFERROR(Table1[[#This Row],[Pack Sale Price]]*Table1[[#This Row],[Current Packs in Stock]],"")</f>
        <v>0</v>
      </c>
      <c r="M1873" s="10" t="str">
        <f>IFERROR(Table1[[#This Row],[Total Packs]]/(Table1[[#This Row],[Current Packs in Stock]]*Table1[[#This Row],[Qty per Pack]]),"")</f>
        <v/>
      </c>
      <c r="N1873" s="10">
        <f>Table1[[#This Row],[Total Packs]]-(Table1[[#This Row],[Total Packs]]*0.15)</f>
        <v>0</v>
      </c>
      <c r="O1873" s="10" t="str">
        <f>IFERROR(Table1[[#This Row],[Unit Sale Price]]-(Table1[[#This Row],[Unit Sale Price]]*0.15),"")</f>
        <v/>
      </c>
      <c r="P1873" s="12" t="str">
        <f>IFERROR(Table1[[#This Row],[Unit Sale Price]]-Table1[[#This Row],[Unit Purchase Price]],"")</f>
        <v/>
      </c>
    </row>
    <row r="1874" spans="1:16" ht="16.5" x14ac:dyDescent="0.3">
      <c r="A1874" s="6">
        <f t="shared" si="29"/>
        <v>1873</v>
      </c>
      <c r="B1874" s="7"/>
      <c r="C1874" s="7"/>
      <c r="D1874" s="7"/>
      <c r="E1874" s="7"/>
      <c r="F1874" s="7"/>
      <c r="G1874" s="7"/>
      <c r="H1874" s="7"/>
      <c r="I1874" s="7"/>
      <c r="J1874" s="7"/>
      <c r="K1874" s="7"/>
      <c r="L1874" s="10">
        <f>IFERROR(Table1[[#This Row],[Pack Sale Price]]*Table1[[#This Row],[Current Packs in Stock]],"")</f>
        <v>0</v>
      </c>
      <c r="M1874" s="10" t="str">
        <f>IFERROR(Table1[[#This Row],[Total Packs]]/(Table1[[#This Row],[Current Packs in Stock]]*Table1[[#This Row],[Qty per Pack]]),"")</f>
        <v/>
      </c>
      <c r="N1874" s="10">
        <f>Table1[[#This Row],[Total Packs]]-(Table1[[#This Row],[Total Packs]]*0.15)</f>
        <v>0</v>
      </c>
      <c r="O1874" s="10" t="str">
        <f>IFERROR(Table1[[#This Row],[Unit Sale Price]]-(Table1[[#This Row],[Unit Sale Price]]*0.15),"")</f>
        <v/>
      </c>
      <c r="P1874" s="12" t="str">
        <f>IFERROR(Table1[[#This Row],[Unit Sale Price]]-Table1[[#This Row],[Unit Purchase Price]],"")</f>
        <v/>
      </c>
    </row>
    <row r="1875" spans="1:16" ht="16.5" x14ac:dyDescent="0.3">
      <c r="A1875" s="6">
        <f t="shared" si="29"/>
        <v>1874</v>
      </c>
      <c r="B1875" s="7"/>
      <c r="C1875" s="7"/>
      <c r="D1875" s="7"/>
      <c r="E1875" s="7"/>
      <c r="F1875" s="7"/>
      <c r="G1875" s="7"/>
      <c r="H1875" s="7"/>
      <c r="I1875" s="7"/>
      <c r="J1875" s="7"/>
      <c r="K1875" s="7"/>
      <c r="L1875" s="10">
        <f>IFERROR(Table1[[#This Row],[Pack Sale Price]]*Table1[[#This Row],[Current Packs in Stock]],"")</f>
        <v>0</v>
      </c>
      <c r="M1875" s="10" t="str">
        <f>IFERROR(Table1[[#This Row],[Total Packs]]/(Table1[[#This Row],[Current Packs in Stock]]*Table1[[#This Row],[Qty per Pack]]),"")</f>
        <v/>
      </c>
      <c r="N1875" s="10">
        <f>Table1[[#This Row],[Total Packs]]-(Table1[[#This Row],[Total Packs]]*0.15)</f>
        <v>0</v>
      </c>
      <c r="O1875" s="10" t="str">
        <f>IFERROR(Table1[[#This Row],[Unit Sale Price]]-(Table1[[#This Row],[Unit Sale Price]]*0.15),"")</f>
        <v/>
      </c>
      <c r="P1875" s="12" t="str">
        <f>IFERROR(Table1[[#This Row],[Unit Sale Price]]-Table1[[#This Row],[Unit Purchase Price]],"")</f>
        <v/>
      </c>
    </row>
    <row r="1876" spans="1:16" ht="16.5" x14ac:dyDescent="0.3">
      <c r="A1876" s="6">
        <f t="shared" si="29"/>
        <v>1875</v>
      </c>
      <c r="B1876" s="7"/>
      <c r="C1876" s="7"/>
      <c r="D1876" s="7"/>
      <c r="E1876" s="7"/>
      <c r="F1876" s="7"/>
      <c r="G1876" s="7"/>
      <c r="H1876" s="7"/>
      <c r="I1876" s="7"/>
      <c r="J1876" s="7"/>
      <c r="K1876" s="7"/>
      <c r="L1876" s="10">
        <f>IFERROR(Table1[[#This Row],[Pack Sale Price]]*Table1[[#This Row],[Current Packs in Stock]],"")</f>
        <v>0</v>
      </c>
      <c r="M1876" s="10" t="str">
        <f>IFERROR(Table1[[#This Row],[Total Packs]]/(Table1[[#This Row],[Current Packs in Stock]]*Table1[[#This Row],[Qty per Pack]]),"")</f>
        <v/>
      </c>
      <c r="N1876" s="10">
        <f>Table1[[#This Row],[Total Packs]]-(Table1[[#This Row],[Total Packs]]*0.15)</f>
        <v>0</v>
      </c>
      <c r="O1876" s="10" t="str">
        <f>IFERROR(Table1[[#This Row],[Unit Sale Price]]-(Table1[[#This Row],[Unit Sale Price]]*0.15),"")</f>
        <v/>
      </c>
      <c r="P1876" s="12" t="str">
        <f>IFERROR(Table1[[#This Row],[Unit Sale Price]]-Table1[[#This Row],[Unit Purchase Price]],"")</f>
        <v/>
      </c>
    </row>
    <row r="1877" spans="1:16" ht="16.5" x14ac:dyDescent="0.3">
      <c r="A1877" s="6">
        <f t="shared" si="29"/>
        <v>1876</v>
      </c>
      <c r="B1877" s="7"/>
      <c r="C1877" s="7"/>
      <c r="D1877" s="7"/>
      <c r="E1877" s="7"/>
      <c r="F1877" s="7"/>
      <c r="G1877" s="7"/>
      <c r="H1877" s="7"/>
      <c r="I1877" s="7"/>
      <c r="J1877" s="7"/>
      <c r="K1877" s="7"/>
      <c r="L1877" s="10">
        <f>IFERROR(Table1[[#This Row],[Pack Sale Price]]*Table1[[#This Row],[Current Packs in Stock]],"")</f>
        <v>0</v>
      </c>
      <c r="M1877" s="10" t="str">
        <f>IFERROR(Table1[[#This Row],[Total Packs]]/(Table1[[#This Row],[Current Packs in Stock]]*Table1[[#This Row],[Qty per Pack]]),"")</f>
        <v/>
      </c>
      <c r="N1877" s="10">
        <f>Table1[[#This Row],[Total Packs]]-(Table1[[#This Row],[Total Packs]]*0.15)</f>
        <v>0</v>
      </c>
      <c r="O1877" s="10" t="str">
        <f>IFERROR(Table1[[#This Row],[Unit Sale Price]]-(Table1[[#This Row],[Unit Sale Price]]*0.15),"")</f>
        <v/>
      </c>
      <c r="P1877" s="12" t="str">
        <f>IFERROR(Table1[[#This Row],[Unit Sale Price]]-Table1[[#This Row],[Unit Purchase Price]],"")</f>
        <v/>
      </c>
    </row>
    <row r="1878" spans="1:16" ht="16.5" x14ac:dyDescent="0.3">
      <c r="A1878" s="6">
        <f t="shared" si="29"/>
        <v>1877</v>
      </c>
      <c r="B1878" s="7"/>
      <c r="C1878" s="7"/>
      <c r="D1878" s="7"/>
      <c r="E1878" s="7"/>
      <c r="F1878" s="7"/>
      <c r="G1878" s="7"/>
      <c r="H1878" s="7"/>
      <c r="I1878" s="7"/>
      <c r="J1878" s="7"/>
      <c r="K1878" s="7"/>
      <c r="L1878" s="10">
        <f>IFERROR(Table1[[#This Row],[Pack Sale Price]]*Table1[[#This Row],[Current Packs in Stock]],"")</f>
        <v>0</v>
      </c>
      <c r="M1878" s="10" t="str">
        <f>IFERROR(Table1[[#This Row],[Total Packs]]/(Table1[[#This Row],[Current Packs in Stock]]*Table1[[#This Row],[Qty per Pack]]),"")</f>
        <v/>
      </c>
      <c r="N1878" s="10">
        <f>Table1[[#This Row],[Total Packs]]-(Table1[[#This Row],[Total Packs]]*0.15)</f>
        <v>0</v>
      </c>
      <c r="O1878" s="10" t="str">
        <f>IFERROR(Table1[[#This Row],[Unit Sale Price]]-(Table1[[#This Row],[Unit Sale Price]]*0.15),"")</f>
        <v/>
      </c>
      <c r="P1878" s="12" t="str">
        <f>IFERROR(Table1[[#This Row],[Unit Sale Price]]-Table1[[#This Row],[Unit Purchase Price]],"")</f>
        <v/>
      </c>
    </row>
    <row r="1879" spans="1:16" ht="16.5" x14ac:dyDescent="0.3">
      <c r="A1879" s="6">
        <f t="shared" si="29"/>
        <v>1878</v>
      </c>
      <c r="B1879" s="7"/>
      <c r="C1879" s="7"/>
      <c r="D1879" s="7"/>
      <c r="E1879" s="7"/>
      <c r="F1879" s="7"/>
      <c r="G1879" s="7"/>
      <c r="H1879" s="7"/>
      <c r="I1879" s="7"/>
      <c r="J1879" s="7"/>
      <c r="K1879" s="7"/>
      <c r="L1879" s="10">
        <f>IFERROR(Table1[[#This Row],[Pack Sale Price]]*Table1[[#This Row],[Current Packs in Stock]],"")</f>
        <v>0</v>
      </c>
      <c r="M1879" s="10" t="str">
        <f>IFERROR(Table1[[#This Row],[Total Packs]]/(Table1[[#This Row],[Current Packs in Stock]]*Table1[[#This Row],[Qty per Pack]]),"")</f>
        <v/>
      </c>
      <c r="N1879" s="10">
        <f>Table1[[#This Row],[Total Packs]]-(Table1[[#This Row],[Total Packs]]*0.15)</f>
        <v>0</v>
      </c>
      <c r="O1879" s="10" t="str">
        <f>IFERROR(Table1[[#This Row],[Unit Sale Price]]-(Table1[[#This Row],[Unit Sale Price]]*0.15),"")</f>
        <v/>
      </c>
      <c r="P1879" s="12" t="str">
        <f>IFERROR(Table1[[#This Row],[Unit Sale Price]]-Table1[[#This Row],[Unit Purchase Price]],"")</f>
        <v/>
      </c>
    </row>
    <row r="1880" spans="1:16" ht="16.5" x14ac:dyDescent="0.3">
      <c r="A1880" s="6">
        <f t="shared" si="29"/>
        <v>1879</v>
      </c>
      <c r="B1880" s="7"/>
      <c r="C1880" s="7"/>
      <c r="D1880" s="7"/>
      <c r="E1880" s="7"/>
      <c r="F1880" s="7"/>
      <c r="G1880" s="7"/>
      <c r="H1880" s="7"/>
      <c r="I1880" s="7"/>
      <c r="J1880" s="7"/>
      <c r="K1880" s="7"/>
      <c r="L1880" s="10">
        <f>IFERROR(Table1[[#This Row],[Pack Sale Price]]*Table1[[#This Row],[Current Packs in Stock]],"")</f>
        <v>0</v>
      </c>
      <c r="M1880" s="10" t="str">
        <f>IFERROR(Table1[[#This Row],[Total Packs]]/(Table1[[#This Row],[Current Packs in Stock]]*Table1[[#This Row],[Qty per Pack]]),"")</f>
        <v/>
      </c>
      <c r="N1880" s="10">
        <f>Table1[[#This Row],[Total Packs]]-(Table1[[#This Row],[Total Packs]]*0.15)</f>
        <v>0</v>
      </c>
      <c r="O1880" s="10" t="str">
        <f>IFERROR(Table1[[#This Row],[Unit Sale Price]]-(Table1[[#This Row],[Unit Sale Price]]*0.15),"")</f>
        <v/>
      </c>
      <c r="P1880" s="12" t="str">
        <f>IFERROR(Table1[[#This Row],[Unit Sale Price]]-Table1[[#This Row],[Unit Purchase Price]],"")</f>
        <v/>
      </c>
    </row>
    <row r="1881" spans="1:16" ht="16.5" x14ac:dyDescent="0.3">
      <c r="A1881" s="6">
        <f t="shared" si="29"/>
        <v>1880</v>
      </c>
      <c r="B1881" s="7"/>
      <c r="C1881" s="7"/>
      <c r="D1881" s="7"/>
      <c r="E1881" s="7"/>
      <c r="F1881" s="7"/>
      <c r="G1881" s="7"/>
      <c r="H1881" s="7"/>
      <c r="I1881" s="7"/>
      <c r="J1881" s="7"/>
      <c r="K1881" s="7"/>
      <c r="L1881" s="10">
        <f>IFERROR(Table1[[#This Row],[Pack Sale Price]]*Table1[[#This Row],[Current Packs in Stock]],"")</f>
        <v>0</v>
      </c>
      <c r="M1881" s="10" t="str">
        <f>IFERROR(Table1[[#This Row],[Total Packs]]/(Table1[[#This Row],[Current Packs in Stock]]*Table1[[#This Row],[Qty per Pack]]),"")</f>
        <v/>
      </c>
      <c r="N1881" s="10">
        <f>Table1[[#This Row],[Total Packs]]-(Table1[[#This Row],[Total Packs]]*0.15)</f>
        <v>0</v>
      </c>
      <c r="O1881" s="10" t="str">
        <f>IFERROR(Table1[[#This Row],[Unit Sale Price]]-(Table1[[#This Row],[Unit Sale Price]]*0.15),"")</f>
        <v/>
      </c>
      <c r="P1881" s="12" t="str">
        <f>IFERROR(Table1[[#This Row],[Unit Sale Price]]-Table1[[#This Row],[Unit Purchase Price]],"")</f>
        <v/>
      </c>
    </row>
    <row r="1882" spans="1:16" ht="16.5" x14ac:dyDescent="0.3">
      <c r="A1882" s="6">
        <f t="shared" si="29"/>
        <v>1881</v>
      </c>
      <c r="B1882" s="7"/>
      <c r="C1882" s="7"/>
      <c r="D1882" s="7"/>
      <c r="E1882" s="7"/>
      <c r="F1882" s="7"/>
      <c r="G1882" s="7"/>
      <c r="H1882" s="7"/>
      <c r="I1882" s="7"/>
      <c r="J1882" s="7"/>
      <c r="K1882" s="7"/>
      <c r="L1882" s="10">
        <f>IFERROR(Table1[[#This Row],[Pack Sale Price]]*Table1[[#This Row],[Current Packs in Stock]],"")</f>
        <v>0</v>
      </c>
      <c r="M1882" s="10" t="str">
        <f>IFERROR(Table1[[#This Row],[Total Packs]]/(Table1[[#This Row],[Current Packs in Stock]]*Table1[[#This Row],[Qty per Pack]]),"")</f>
        <v/>
      </c>
      <c r="N1882" s="10">
        <f>Table1[[#This Row],[Total Packs]]-(Table1[[#This Row],[Total Packs]]*0.15)</f>
        <v>0</v>
      </c>
      <c r="O1882" s="10" t="str">
        <f>IFERROR(Table1[[#This Row],[Unit Sale Price]]-(Table1[[#This Row],[Unit Sale Price]]*0.15),"")</f>
        <v/>
      </c>
      <c r="P1882" s="12" t="str">
        <f>IFERROR(Table1[[#This Row],[Unit Sale Price]]-Table1[[#This Row],[Unit Purchase Price]],"")</f>
        <v/>
      </c>
    </row>
    <row r="1883" spans="1:16" ht="16.5" x14ac:dyDescent="0.3">
      <c r="A1883" s="6">
        <f t="shared" si="29"/>
        <v>1882</v>
      </c>
      <c r="B1883" s="7"/>
      <c r="C1883" s="7"/>
      <c r="D1883" s="7"/>
      <c r="E1883" s="7"/>
      <c r="F1883" s="7"/>
      <c r="G1883" s="7"/>
      <c r="H1883" s="7"/>
      <c r="I1883" s="7"/>
      <c r="J1883" s="7"/>
      <c r="K1883" s="7"/>
      <c r="L1883" s="10">
        <f>IFERROR(Table1[[#This Row],[Pack Sale Price]]*Table1[[#This Row],[Current Packs in Stock]],"")</f>
        <v>0</v>
      </c>
      <c r="M1883" s="10" t="str">
        <f>IFERROR(Table1[[#This Row],[Total Packs]]/(Table1[[#This Row],[Current Packs in Stock]]*Table1[[#This Row],[Qty per Pack]]),"")</f>
        <v/>
      </c>
      <c r="N1883" s="10">
        <f>Table1[[#This Row],[Total Packs]]-(Table1[[#This Row],[Total Packs]]*0.15)</f>
        <v>0</v>
      </c>
      <c r="O1883" s="10" t="str">
        <f>IFERROR(Table1[[#This Row],[Unit Sale Price]]-(Table1[[#This Row],[Unit Sale Price]]*0.15),"")</f>
        <v/>
      </c>
      <c r="P1883" s="12" t="str">
        <f>IFERROR(Table1[[#This Row],[Unit Sale Price]]-Table1[[#This Row],[Unit Purchase Price]],"")</f>
        <v/>
      </c>
    </row>
    <row r="1884" spans="1:16" ht="16.5" x14ac:dyDescent="0.3">
      <c r="A1884" s="6">
        <f t="shared" si="29"/>
        <v>1883</v>
      </c>
      <c r="B1884" s="7"/>
      <c r="C1884" s="7"/>
      <c r="D1884" s="7"/>
      <c r="E1884" s="7"/>
      <c r="F1884" s="7"/>
      <c r="G1884" s="7"/>
      <c r="H1884" s="7"/>
      <c r="I1884" s="7"/>
      <c r="J1884" s="7"/>
      <c r="K1884" s="7"/>
      <c r="L1884" s="10">
        <f>IFERROR(Table1[[#This Row],[Pack Sale Price]]*Table1[[#This Row],[Current Packs in Stock]],"")</f>
        <v>0</v>
      </c>
      <c r="M1884" s="10" t="str">
        <f>IFERROR(Table1[[#This Row],[Total Packs]]/(Table1[[#This Row],[Current Packs in Stock]]*Table1[[#This Row],[Qty per Pack]]),"")</f>
        <v/>
      </c>
      <c r="N1884" s="10">
        <f>Table1[[#This Row],[Total Packs]]-(Table1[[#This Row],[Total Packs]]*0.15)</f>
        <v>0</v>
      </c>
      <c r="O1884" s="10" t="str">
        <f>IFERROR(Table1[[#This Row],[Unit Sale Price]]-(Table1[[#This Row],[Unit Sale Price]]*0.15),"")</f>
        <v/>
      </c>
      <c r="P1884" s="12" t="str">
        <f>IFERROR(Table1[[#This Row],[Unit Sale Price]]-Table1[[#This Row],[Unit Purchase Price]],"")</f>
        <v/>
      </c>
    </row>
    <row r="1885" spans="1:16" ht="16.5" x14ac:dyDescent="0.3">
      <c r="A1885" s="6">
        <f t="shared" si="29"/>
        <v>1884</v>
      </c>
      <c r="B1885" s="7"/>
      <c r="C1885" s="7"/>
      <c r="D1885" s="7"/>
      <c r="E1885" s="7"/>
      <c r="F1885" s="7"/>
      <c r="G1885" s="7"/>
      <c r="H1885" s="7"/>
      <c r="I1885" s="7"/>
      <c r="J1885" s="7"/>
      <c r="K1885" s="7"/>
      <c r="L1885" s="10">
        <f>IFERROR(Table1[[#This Row],[Pack Sale Price]]*Table1[[#This Row],[Current Packs in Stock]],"")</f>
        <v>0</v>
      </c>
      <c r="M1885" s="10" t="str">
        <f>IFERROR(Table1[[#This Row],[Total Packs]]/(Table1[[#This Row],[Current Packs in Stock]]*Table1[[#This Row],[Qty per Pack]]),"")</f>
        <v/>
      </c>
      <c r="N1885" s="10">
        <f>Table1[[#This Row],[Total Packs]]-(Table1[[#This Row],[Total Packs]]*0.15)</f>
        <v>0</v>
      </c>
      <c r="O1885" s="10" t="str">
        <f>IFERROR(Table1[[#This Row],[Unit Sale Price]]-(Table1[[#This Row],[Unit Sale Price]]*0.15),"")</f>
        <v/>
      </c>
      <c r="P1885" s="12" t="str">
        <f>IFERROR(Table1[[#This Row],[Unit Sale Price]]-Table1[[#This Row],[Unit Purchase Price]],"")</f>
        <v/>
      </c>
    </row>
    <row r="1886" spans="1:16" ht="16.5" x14ac:dyDescent="0.3">
      <c r="A1886" s="6">
        <f t="shared" si="29"/>
        <v>1885</v>
      </c>
      <c r="B1886" s="7"/>
      <c r="C1886" s="7"/>
      <c r="D1886" s="7"/>
      <c r="E1886" s="7"/>
      <c r="F1886" s="7"/>
      <c r="G1886" s="7"/>
      <c r="H1886" s="7"/>
      <c r="I1886" s="7"/>
      <c r="J1886" s="7"/>
      <c r="K1886" s="7"/>
      <c r="L1886" s="10">
        <f>IFERROR(Table1[[#This Row],[Pack Sale Price]]*Table1[[#This Row],[Current Packs in Stock]],"")</f>
        <v>0</v>
      </c>
      <c r="M1886" s="10" t="str">
        <f>IFERROR(Table1[[#This Row],[Total Packs]]/(Table1[[#This Row],[Current Packs in Stock]]*Table1[[#This Row],[Qty per Pack]]),"")</f>
        <v/>
      </c>
      <c r="N1886" s="10">
        <f>Table1[[#This Row],[Total Packs]]-(Table1[[#This Row],[Total Packs]]*0.15)</f>
        <v>0</v>
      </c>
      <c r="O1886" s="10" t="str">
        <f>IFERROR(Table1[[#This Row],[Unit Sale Price]]-(Table1[[#This Row],[Unit Sale Price]]*0.15),"")</f>
        <v/>
      </c>
      <c r="P1886" s="12" t="str">
        <f>IFERROR(Table1[[#This Row],[Unit Sale Price]]-Table1[[#This Row],[Unit Purchase Price]],"")</f>
        <v/>
      </c>
    </row>
    <row r="1887" spans="1:16" ht="16.5" x14ac:dyDescent="0.3">
      <c r="A1887" s="6">
        <f t="shared" si="29"/>
        <v>1886</v>
      </c>
      <c r="B1887" s="7"/>
      <c r="C1887" s="7"/>
      <c r="D1887" s="7"/>
      <c r="E1887" s="7"/>
      <c r="F1887" s="7"/>
      <c r="G1887" s="7"/>
      <c r="H1887" s="7"/>
      <c r="I1887" s="7"/>
      <c r="J1887" s="7"/>
      <c r="K1887" s="7"/>
      <c r="L1887" s="10">
        <f>IFERROR(Table1[[#This Row],[Pack Sale Price]]*Table1[[#This Row],[Current Packs in Stock]],"")</f>
        <v>0</v>
      </c>
      <c r="M1887" s="10" t="str">
        <f>IFERROR(Table1[[#This Row],[Total Packs]]/(Table1[[#This Row],[Current Packs in Stock]]*Table1[[#This Row],[Qty per Pack]]),"")</f>
        <v/>
      </c>
      <c r="N1887" s="10">
        <f>Table1[[#This Row],[Total Packs]]-(Table1[[#This Row],[Total Packs]]*0.15)</f>
        <v>0</v>
      </c>
      <c r="O1887" s="10" t="str">
        <f>IFERROR(Table1[[#This Row],[Unit Sale Price]]-(Table1[[#This Row],[Unit Sale Price]]*0.15),"")</f>
        <v/>
      </c>
      <c r="P1887" s="12" t="str">
        <f>IFERROR(Table1[[#This Row],[Unit Sale Price]]-Table1[[#This Row],[Unit Purchase Price]],"")</f>
        <v/>
      </c>
    </row>
    <row r="1888" spans="1:16" ht="16.5" x14ac:dyDescent="0.3">
      <c r="A1888" s="6">
        <f t="shared" si="29"/>
        <v>1887</v>
      </c>
      <c r="B1888" s="7"/>
      <c r="C1888" s="7"/>
      <c r="D1888" s="7"/>
      <c r="E1888" s="7"/>
      <c r="F1888" s="7"/>
      <c r="G1888" s="7"/>
      <c r="H1888" s="7"/>
      <c r="I1888" s="7"/>
      <c r="J1888" s="7"/>
      <c r="K1888" s="7"/>
      <c r="L1888" s="10">
        <f>IFERROR(Table1[[#This Row],[Pack Sale Price]]*Table1[[#This Row],[Current Packs in Stock]],"")</f>
        <v>0</v>
      </c>
      <c r="M1888" s="10" t="str">
        <f>IFERROR(Table1[[#This Row],[Total Packs]]/(Table1[[#This Row],[Current Packs in Stock]]*Table1[[#This Row],[Qty per Pack]]),"")</f>
        <v/>
      </c>
      <c r="N1888" s="10">
        <f>Table1[[#This Row],[Total Packs]]-(Table1[[#This Row],[Total Packs]]*0.15)</f>
        <v>0</v>
      </c>
      <c r="O1888" s="10" t="str">
        <f>IFERROR(Table1[[#This Row],[Unit Sale Price]]-(Table1[[#This Row],[Unit Sale Price]]*0.15),"")</f>
        <v/>
      </c>
      <c r="P1888" s="12" t="str">
        <f>IFERROR(Table1[[#This Row],[Unit Sale Price]]-Table1[[#This Row],[Unit Purchase Price]],"")</f>
        <v/>
      </c>
    </row>
    <row r="1889" spans="1:16" ht="16.5" x14ac:dyDescent="0.3">
      <c r="A1889" s="6">
        <f t="shared" si="29"/>
        <v>1888</v>
      </c>
      <c r="B1889" s="7"/>
      <c r="C1889" s="7"/>
      <c r="D1889" s="7"/>
      <c r="E1889" s="7"/>
      <c r="F1889" s="7"/>
      <c r="G1889" s="7"/>
      <c r="H1889" s="7"/>
      <c r="I1889" s="7"/>
      <c r="J1889" s="7"/>
      <c r="K1889" s="7"/>
      <c r="L1889" s="10">
        <f>IFERROR(Table1[[#This Row],[Pack Sale Price]]*Table1[[#This Row],[Current Packs in Stock]],"")</f>
        <v>0</v>
      </c>
      <c r="M1889" s="10" t="str">
        <f>IFERROR(Table1[[#This Row],[Total Packs]]/(Table1[[#This Row],[Current Packs in Stock]]*Table1[[#This Row],[Qty per Pack]]),"")</f>
        <v/>
      </c>
      <c r="N1889" s="10">
        <f>Table1[[#This Row],[Total Packs]]-(Table1[[#This Row],[Total Packs]]*0.15)</f>
        <v>0</v>
      </c>
      <c r="O1889" s="10" t="str">
        <f>IFERROR(Table1[[#This Row],[Unit Sale Price]]-(Table1[[#This Row],[Unit Sale Price]]*0.15),"")</f>
        <v/>
      </c>
      <c r="P1889" s="12" t="str">
        <f>IFERROR(Table1[[#This Row],[Unit Sale Price]]-Table1[[#This Row],[Unit Purchase Price]],"")</f>
        <v/>
      </c>
    </row>
    <row r="1890" spans="1:16" ht="16.5" x14ac:dyDescent="0.3">
      <c r="A1890" s="6">
        <f t="shared" si="29"/>
        <v>1889</v>
      </c>
      <c r="B1890" s="7"/>
      <c r="C1890" s="7"/>
      <c r="D1890" s="7"/>
      <c r="E1890" s="7"/>
      <c r="F1890" s="7"/>
      <c r="G1890" s="7"/>
      <c r="H1890" s="7"/>
      <c r="I1890" s="7"/>
      <c r="J1890" s="7"/>
      <c r="K1890" s="7"/>
      <c r="L1890" s="10">
        <f>IFERROR(Table1[[#This Row],[Pack Sale Price]]*Table1[[#This Row],[Current Packs in Stock]],"")</f>
        <v>0</v>
      </c>
      <c r="M1890" s="10" t="str">
        <f>IFERROR(Table1[[#This Row],[Total Packs]]/(Table1[[#This Row],[Current Packs in Stock]]*Table1[[#This Row],[Qty per Pack]]),"")</f>
        <v/>
      </c>
      <c r="N1890" s="10">
        <f>Table1[[#This Row],[Total Packs]]-(Table1[[#This Row],[Total Packs]]*0.15)</f>
        <v>0</v>
      </c>
      <c r="O1890" s="10" t="str">
        <f>IFERROR(Table1[[#This Row],[Unit Sale Price]]-(Table1[[#This Row],[Unit Sale Price]]*0.15),"")</f>
        <v/>
      </c>
      <c r="P1890" s="12" t="str">
        <f>IFERROR(Table1[[#This Row],[Unit Sale Price]]-Table1[[#This Row],[Unit Purchase Price]],"")</f>
        <v/>
      </c>
    </row>
    <row r="1891" spans="1:16" ht="16.5" x14ac:dyDescent="0.3">
      <c r="A1891" s="6">
        <f t="shared" si="29"/>
        <v>1890</v>
      </c>
      <c r="B1891" s="7"/>
      <c r="C1891" s="7"/>
      <c r="D1891" s="7"/>
      <c r="E1891" s="7"/>
      <c r="F1891" s="7"/>
      <c r="G1891" s="7"/>
      <c r="H1891" s="7"/>
      <c r="I1891" s="7"/>
      <c r="J1891" s="7"/>
      <c r="K1891" s="7"/>
      <c r="L1891" s="10">
        <f>IFERROR(Table1[[#This Row],[Pack Sale Price]]*Table1[[#This Row],[Current Packs in Stock]],"")</f>
        <v>0</v>
      </c>
      <c r="M1891" s="10" t="str">
        <f>IFERROR(Table1[[#This Row],[Total Packs]]/(Table1[[#This Row],[Current Packs in Stock]]*Table1[[#This Row],[Qty per Pack]]),"")</f>
        <v/>
      </c>
      <c r="N1891" s="10">
        <f>Table1[[#This Row],[Total Packs]]-(Table1[[#This Row],[Total Packs]]*0.15)</f>
        <v>0</v>
      </c>
      <c r="O1891" s="10" t="str">
        <f>IFERROR(Table1[[#This Row],[Unit Sale Price]]-(Table1[[#This Row],[Unit Sale Price]]*0.15),"")</f>
        <v/>
      </c>
      <c r="P1891" s="12" t="str">
        <f>IFERROR(Table1[[#This Row],[Unit Sale Price]]-Table1[[#This Row],[Unit Purchase Price]],"")</f>
        <v/>
      </c>
    </row>
    <row r="1892" spans="1:16" ht="16.5" x14ac:dyDescent="0.3">
      <c r="A1892" s="6">
        <f t="shared" si="29"/>
        <v>1891</v>
      </c>
      <c r="B1892" s="7"/>
      <c r="C1892" s="7"/>
      <c r="D1892" s="7"/>
      <c r="E1892" s="7"/>
      <c r="F1892" s="7"/>
      <c r="G1892" s="7"/>
      <c r="H1892" s="7"/>
      <c r="I1892" s="7"/>
      <c r="J1892" s="7"/>
      <c r="K1892" s="7"/>
      <c r="L1892" s="10">
        <f>IFERROR(Table1[[#This Row],[Pack Sale Price]]*Table1[[#This Row],[Current Packs in Stock]],"")</f>
        <v>0</v>
      </c>
      <c r="M1892" s="10" t="str">
        <f>IFERROR(Table1[[#This Row],[Total Packs]]/(Table1[[#This Row],[Current Packs in Stock]]*Table1[[#This Row],[Qty per Pack]]),"")</f>
        <v/>
      </c>
      <c r="N1892" s="10">
        <f>Table1[[#This Row],[Total Packs]]-(Table1[[#This Row],[Total Packs]]*0.15)</f>
        <v>0</v>
      </c>
      <c r="O1892" s="10" t="str">
        <f>IFERROR(Table1[[#This Row],[Unit Sale Price]]-(Table1[[#This Row],[Unit Sale Price]]*0.15),"")</f>
        <v/>
      </c>
      <c r="P1892" s="12" t="str">
        <f>IFERROR(Table1[[#This Row],[Unit Sale Price]]-Table1[[#This Row],[Unit Purchase Price]],"")</f>
        <v/>
      </c>
    </row>
    <row r="1893" spans="1:16" ht="16.5" x14ac:dyDescent="0.3">
      <c r="A1893" s="6">
        <f t="shared" si="29"/>
        <v>1892</v>
      </c>
      <c r="B1893" s="7"/>
      <c r="C1893" s="7"/>
      <c r="D1893" s="7"/>
      <c r="E1893" s="7"/>
      <c r="F1893" s="7"/>
      <c r="G1893" s="7"/>
      <c r="H1893" s="7"/>
      <c r="I1893" s="7"/>
      <c r="J1893" s="7"/>
      <c r="K1893" s="7"/>
      <c r="L1893" s="10">
        <f>IFERROR(Table1[[#This Row],[Pack Sale Price]]*Table1[[#This Row],[Current Packs in Stock]],"")</f>
        <v>0</v>
      </c>
      <c r="M1893" s="10" t="str">
        <f>IFERROR(Table1[[#This Row],[Total Packs]]/(Table1[[#This Row],[Current Packs in Stock]]*Table1[[#This Row],[Qty per Pack]]),"")</f>
        <v/>
      </c>
      <c r="N1893" s="10">
        <f>Table1[[#This Row],[Total Packs]]-(Table1[[#This Row],[Total Packs]]*0.15)</f>
        <v>0</v>
      </c>
      <c r="O1893" s="10" t="str">
        <f>IFERROR(Table1[[#This Row],[Unit Sale Price]]-(Table1[[#This Row],[Unit Sale Price]]*0.15),"")</f>
        <v/>
      </c>
      <c r="P1893" s="12" t="str">
        <f>IFERROR(Table1[[#This Row],[Unit Sale Price]]-Table1[[#This Row],[Unit Purchase Price]],"")</f>
        <v/>
      </c>
    </row>
    <row r="1894" spans="1:16" ht="16.5" x14ac:dyDescent="0.3">
      <c r="A1894" s="6">
        <f t="shared" si="29"/>
        <v>1893</v>
      </c>
      <c r="B1894" s="7"/>
      <c r="C1894" s="7"/>
      <c r="D1894" s="7"/>
      <c r="E1894" s="7"/>
      <c r="F1894" s="7"/>
      <c r="G1894" s="7"/>
      <c r="H1894" s="7"/>
      <c r="I1894" s="7"/>
      <c r="J1894" s="7"/>
      <c r="K1894" s="7"/>
      <c r="L1894" s="10">
        <f>IFERROR(Table1[[#This Row],[Pack Sale Price]]*Table1[[#This Row],[Current Packs in Stock]],"")</f>
        <v>0</v>
      </c>
      <c r="M1894" s="10" t="str">
        <f>IFERROR(Table1[[#This Row],[Total Packs]]/(Table1[[#This Row],[Current Packs in Stock]]*Table1[[#This Row],[Qty per Pack]]),"")</f>
        <v/>
      </c>
      <c r="N1894" s="10">
        <f>Table1[[#This Row],[Total Packs]]-(Table1[[#This Row],[Total Packs]]*0.15)</f>
        <v>0</v>
      </c>
      <c r="O1894" s="10" t="str">
        <f>IFERROR(Table1[[#This Row],[Unit Sale Price]]-(Table1[[#This Row],[Unit Sale Price]]*0.15),"")</f>
        <v/>
      </c>
      <c r="P1894" s="12" t="str">
        <f>IFERROR(Table1[[#This Row],[Unit Sale Price]]-Table1[[#This Row],[Unit Purchase Price]],"")</f>
        <v/>
      </c>
    </row>
    <row r="1895" spans="1:16" ht="16.5" x14ac:dyDescent="0.3">
      <c r="A1895" s="6">
        <f t="shared" si="29"/>
        <v>1894</v>
      </c>
      <c r="B1895" s="7"/>
      <c r="C1895" s="7"/>
      <c r="D1895" s="7"/>
      <c r="E1895" s="7"/>
      <c r="F1895" s="7"/>
      <c r="G1895" s="7"/>
      <c r="H1895" s="7"/>
      <c r="I1895" s="7"/>
      <c r="J1895" s="7"/>
      <c r="K1895" s="7"/>
      <c r="L1895" s="10">
        <f>IFERROR(Table1[[#This Row],[Pack Sale Price]]*Table1[[#This Row],[Current Packs in Stock]],"")</f>
        <v>0</v>
      </c>
      <c r="M1895" s="10" t="str">
        <f>IFERROR(Table1[[#This Row],[Total Packs]]/(Table1[[#This Row],[Current Packs in Stock]]*Table1[[#This Row],[Qty per Pack]]),"")</f>
        <v/>
      </c>
      <c r="N1895" s="10">
        <f>Table1[[#This Row],[Total Packs]]-(Table1[[#This Row],[Total Packs]]*0.15)</f>
        <v>0</v>
      </c>
      <c r="O1895" s="10" t="str">
        <f>IFERROR(Table1[[#This Row],[Unit Sale Price]]-(Table1[[#This Row],[Unit Sale Price]]*0.15),"")</f>
        <v/>
      </c>
      <c r="P1895" s="12" t="str">
        <f>IFERROR(Table1[[#This Row],[Unit Sale Price]]-Table1[[#This Row],[Unit Purchase Price]],"")</f>
        <v/>
      </c>
    </row>
    <row r="1896" spans="1:16" ht="16.5" x14ac:dyDescent="0.3">
      <c r="A1896" s="6">
        <f t="shared" si="29"/>
        <v>1895</v>
      </c>
      <c r="B1896" s="7"/>
      <c r="C1896" s="7"/>
      <c r="D1896" s="7"/>
      <c r="E1896" s="7"/>
      <c r="F1896" s="7"/>
      <c r="G1896" s="7"/>
      <c r="H1896" s="7"/>
      <c r="I1896" s="7"/>
      <c r="J1896" s="7"/>
      <c r="K1896" s="7"/>
      <c r="L1896" s="10">
        <f>IFERROR(Table1[[#This Row],[Pack Sale Price]]*Table1[[#This Row],[Current Packs in Stock]],"")</f>
        <v>0</v>
      </c>
      <c r="M1896" s="10" t="str">
        <f>IFERROR(Table1[[#This Row],[Total Packs]]/(Table1[[#This Row],[Current Packs in Stock]]*Table1[[#This Row],[Qty per Pack]]),"")</f>
        <v/>
      </c>
      <c r="N1896" s="10">
        <f>Table1[[#This Row],[Total Packs]]-(Table1[[#This Row],[Total Packs]]*0.15)</f>
        <v>0</v>
      </c>
      <c r="O1896" s="10" t="str">
        <f>IFERROR(Table1[[#This Row],[Unit Sale Price]]-(Table1[[#This Row],[Unit Sale Price]]*0.15),"")</f>
        <v/>
      </c>
      <c r="P1896" s="12" t="str">
        <f>IFERROR(Table1[[#This Row],[Unit Sale Price]]-Table1[[#This Row],[Unit Purchase Price]],"")</f>
        <v/>
      </c>
    </row>
    <row r="1897" spans="1:16" ht="16.5" x14ac:dyDescent="0.3">
      <c r="A1897" s="6">
        <f t="shared" si="29"/>
        <v>1896</v>
      </c>
      <c r="B1897" s="7"/>
      <c r="C1897" s="7"/>
      <c r="D1897" s="7"/>
      <c r="E1897" s="7"/>
      <c r="F1897" s="7"/>
      <c r="G1897" s="7"/>
      <c r="H1897" s="7"/>
      <c r="I1897" s="7"/>
      <c r="J1897" s="7"/>
      <c r="K1897" s="7"/>
      <c r="L1897" s="10">
        <f>IFERROR(Table1[[#This Row],[Pack Sale Price]]*Table1[[#This Row],[Current Packs in Stock]],"")</f>
        <v>0</v>
      </c>
      <c r="M1897" s="10" t="str">
        <f>IFERROR(Table1[[#This Row],[Total Packs]]/(Table1[[#This Row],[Current Packs in Stock]]*Table1[[#This Row],[Qty per Pack]]),"")</f>
        <v/>
      </c>
      <c r="N1897" s="10">
        <f>Table1[[#This Row],[Total Packs]]-(Table1[[#This Row],[Total Packs]]*0.15)</f>
        <v>0</v>
      </c>
      <c r="O1897" s="10" t="str">
        <f>IFERROR(Table1[[#This Row],[Unit Sale Price]]-(Table1[[#This Row],[Unit Sale Price]]*0.15),"")</f>
        <v/>
      </c>
      <c r="P1897" s="12" t="str">
        <f>IFERROR(Table1[[#This Row],[Unit Sale Price]]-Table1[[#This Row],[Unit Purchase Price]],"")</f>
        <v/>
      </c>
    </row>
    <row r="1898" spans="1:16" ht="16.5" x14ac:dyDescent="0.3">
      <c r="A1898" s="6">
        <f t="shared" si="29"/>
        <v>1897</v>
      </c>
      <c r="B1898" s="7"/>
      <c r="C1898" s="7"/>
      <c r="D1898" s="7"/>
      <c r="E1898" s="7"/>
      <c r="F1898" s="7"/>
      <c r="G1898" s="7"/>
      <c r="H1898" s="7"/>
      <c r="I1898" s="7"/>
      <c r="J1898" s="7"/>
      <c r="K1898" s="7"/>
      <c r="L1898" s="10">
        <f>IFERROR(Table1[[#This Row],[Pack Sale Price]]*Table1[[#This Row],[Current Packs in Stock]],"")</f>
        <v>0</v>
      </c>
      <c r="M1898" s="10" t="str">
        <f>IFERROR(Table1[[#This Row],[Total Packs]]/(Table1[[#This Row],[Current Packs in Stock]]*Table1[[#This Row],[Qty per Pack]]),"")</f>
        <v/>
      </c>
      <c r="N1898" s="10">
        <f>Table1[[#This Row],[Total Packs]]-(Table1[[#This Row],[Total Packs]]*0.15)</f>
        <v>0</v>
      </c>
      <c r="O1898" s="10" t="str">
        <f>IFERROR(Table1[[#This Row],[Unit Sale Price]]-(Table1[[#This Row],[Unit Sale Price]]*0.15),"")</f>
        <v/>
      </c>
      <c r="P1898" s="12" t="str">
        <f>IFERROR(Table1[[#This Row],[Unit Sale Price]]-Table1[[#This Row],[Unit Purchase Price]],"")</f>
        <v/>
      </c>
    </row>
    <row r="1899" spans="1:16" ht="16.5" x14ac:dyDescent="0.3">
      <c r="A1899" s="6">
        <f t="shared" si="29"/>
        <v>1898</v>
      </c>
      <c r="B1899" s="7"/>
      <c r="C1899" s="7"/>
      <c r="D1899" s="7"/>
      <c r="E1899" s="7"/>
      <c r="F1899" s="7"/>
      <c r="G1899" s="7"/>
      <c r="H1899" s="7"/>
      <c r="I1899" s="7"/>
      <c r="J1899" s="7"/>
      <c r="K1899" s="7"/>
      <c r="L1899" s="10">
        <f>IFERROR(Table1[[#This Row],[Pack Sale Price]]*Table1[[#This Row],[Current Packs in Stock]],"")</f>
        <v>0</v>
      </c>
      <c r="M1899" s="10" t="str">
        <f>IFERROR(Table1[[#This Row],[Total Packs]]/(Table1[[#This Row],[Current Packs in Stock]]*Table1[[#This Row],[Qty per Pack]]),"")</f>
        <v/>
      </c>
      <c r="N1899" s="10">
        <f>Table1[[#This Row],[Total Packs]]-(Table1[[#This Row],[Total Packs]]*0.15)</f>
        <v>0</v>
      </c>
      <c r="O1899" s="10" t="str">
        <f>IFERROR(Table1[[#This Row],[Unit Sale Price]]-(Table1[[#This Row],[Unit Sale Price]]*0.15),"")</f>
        <v/>
      </c>
      <c r="P1899" s="12" t="str">
        <f>IFERROR(Table1[[#This Row],[Unit Sale Price]]-Table1[[#This Row],[Unit Purchase Price]],"")</f>
        <v/>
      </c>
    </row>
    <row r="1900" spans="1:16" ht="16.5" x14ac:dyDescent="0.3">
      <c r="A1900" s="6">
        <f t="shared" si="29"/>
        <v>1899</v>
      </c>
      <c r="B1900" s="7"/>
      <c r="C1900" s="7"/>
      <c r="D1900" s="7"/>
      <c r="E1900" s="7"/>
      <c r="F1900" s="7"/>
      <c r="G1900" s="7"/>
      <c r="H1900" s="7"/>
      <c r="I1900" s="7"/>
      <c r="J1900" s="7"/>
      <c r="K1900" s="7"/>
      <c r="L1900" s="10">
        <f>IFERROR(Table1[[#This Row],[Pack Sale Price]]*Table1[[#This Row],[Current Packs in Stock]],"")</f>
        <v>0</v>
      </c>
      <c r="M1900" s="10" t="str">
        <f>IFERROR(Table1[[#This Row],[Total Packs]]/(Table1[[#This Row],[Current Packs in Stock]]*Table1[[#This Row],[Qty per Pack]]),"")</f>
        <v/>
      </c>
      <c r="N1900" s="10">
        <f>Table1[[#This Row],[Total Packs]]-(Table1[[#This Row],[Total Packs]]*0.15)</f>
        <v>0</v>
      </c>
      <c r="O1900" s="10" t="str">
        <f>IFERROR(Table1[[#This Row],[Unit Sale Price]]-(Table1[[#This Row],[Unit Sale Price]]*0.15),"")</f>
        <v/>
      </c>
      <c r="P1900" s="12" t="str">
        <f>IFERROR(Table1[[#This Row],[Unit Sale Price]]-Table1[[#This Row],[Unit Purchase Price]],"")</f>
        <v/>
      </c>
    </row>
    <row r="1901" spans="1:16" ht="16.5" x14ac:dyDescent="0.3">
      <c r="A1901" s="6">
        <f t="shared" si="29"/>
        <v>1900</v>
      </c>
      <c r="B1901" s="7"/>
      <c r="C1901" s="7"/>
      <c r="D1901" s="7"/>
      <c r="E1901" s="7"/>
      <c r="F1901" s="7"/>
      <c r="G1901" s="7"/>
      <c r="H1901" s="7"/>
      <c r="I1901" s="7"/>
      <c r="J1901" s="7"/>
      <c r="K1901" s="7"/>
      <c r="L1901" s="10">
        <f>IFERROR(Table1[[#This Row],[Pack Sale Price]]*Table1[[#This Row],[Current Packs in Stock]],"")</f>
        <v>0</v>
      </c>
      <c r="M1901" s="10" t="str">
        <f>IFERROR(Table1[[#This Row],[Total Packs]]/(Table1[[#This Row],[Current Packs in Stock]]*Table1[[#This Row],[Qty per Pack]]),"")</f>
        <v/>
      </c>
      <c r="N1901" s="10">
        <f>Table1[[#This Row],[Total Packs]]-(Table1[[#This Row],[Total Packs]]*0.15)</f>
        <v>0</v>
      </c>
      <c r="O1901" s="10" t="str">
        <f>IFERROR(Table1[[#This Row],[Unit Sale Price]]-(Table1[[#This Row],[Unit Sale Price]]*0.15),"")</f>
        <v/>
      </c>
      <c r="P1901" s="12" t="str">
        <f>IFERROR(Table1[[#This Row],[Unit Sale Price]]-Table1[[#This Row],[Unit Purchase Price]],"")</f>
        <v/>
      </c>
    </row>
    <row r="1902" spans="1:16" ht="16.5" x14ac:dyDescent="0.3">
      <c r="A1902" s="6">
        <f t="shared" si="29"/>
        <v>1901</v>
      </c>
      <c r="B1902" s="7"/>
      <c r="C1902" s="7"/>
      <c r="D1902" s="7"/>
      <c r="E1902" s="7"/>
      <c r="F1902" s="7"/>
      <c r="G1902" s="7"/>
      <c r="H1902" s="7"/>
      <c r="I1902" s="7"/>
      <c r="J1902" s="7"/>
      <c r="K1902" s="7"/>
      <c r="L1902" s="10">
        <f>IFERROR(Table1[[#This Row],[Pack Sale Price]]*Table1[[#This Row],[Current Packs in Stock]],"")</f>
        <v>0</v>
      </c>
      <c r="M1902" s="10" t="str">
        <f>IFERROR(Table1[[#This Row],[Total Packs]]/(Table1[[#This Row],[Current Packs in Stock]]*Table1[[#This Row],[Qty per Pack]]),"")</f>
        <v/>
      </c>
      <c r="N1902" s="10">
        <f>Table1[[#This Row],[Total Packs]]-(Table1[[#This Row],[Total Packs]]*0.15)</f>
        <v>0</v>
      </c>
      <c r="O1902" s="10" t="str">
        <f>IFERROR(Table1[[#This Row],[Unit Sale Price]]-(Table1[[#This Row],[Unit Sale Price]]*0.15),"")</f>
        <v/>
      </c>
      <c r="P1902" s="12" t="str">
        <f>IFERROR(Table1[[#This Row],[Unit Sale Price]]-Table1[[#This Row],[Unit Purchase Price]],"")</f>
        <v/>
      </c>
    </row>
    <row r="1903" spans="1:16" ht="16.5" x14ac:dyDescent="0.3">
      <c r="A1903" s="6">
        <f t="shared" si="29"/>
        <v>1902</v>
      </c>
      <c r="B1903" s="7"/>
      <c r="C1903" s="7"/>
      <c r="D1903" s="7"/>
      <c r="E1903" s="7"/>
      <c r="F1903" s="7"/>
      <c r="G1903" s="7"/>
      <c r="H1903" s="7"/>
      <c r="I1903" s="7"/>
      <c r="J1903" s="7"/>
      <c r="K1903" s="7"/>
      <c r="L1903" s="10">
        <f>IFERROR(Table1[[#This Row],[Pack Sale Price]]*Table1[[#This Row],[Current Packs in Stock]],"")</f>
        <v>0</v>
      </c>
      <c r="M1903" s="10" t="str">
        <f>IFERROR(Table1[[#This Row],[Total Packs]]/(Table1[[#This Row],[Current Packs in Stock]]*Table1[[#This Row],[Qty per Pack]]),"")</f>
        <v/>
      </c>
      <c r="N1903" s="10">
        <f>Table1[[#This Row],[Total Packs]]-(Table1[[#This Row],[Total Packs]]*0.15)</f>
        <v>0</v>
      </c>
      <c r="O1903" s="10" t="str">
        <f>IFERROR(Table1[[#This Row],[Unit Sale Price]]-(Table1[[#This Row],[Unit Sale Price]]*0.15),"")</f>
        <v/>
      </c>
      <c r="P1903" s="12" t="str">
        <f>IFERROR(Table1[[#This Row],[Unit Sale Price]]-Table1[[#This Row],[Unit Purchase Price]],"")</f>
        <v/>
      </c>
    </row>
    <row r="1904" spans="1:16" ht="16.5" x14ac:dyDescent="0.3">
      <c r="A1904" s="6">
        <f t="shared" si="29"/>
        <v>1903</v>
      </c>
      <c r="B1904" s="7"/>
      <c r="C1904" s="7"/>
      <c r="D1904" s="7"/>
      <c r="E1904" s="7"/>
      <c r="F1904" s="7"/>
      <c r="G1904" s="7"/>
      <c r="H1904" s="7"/>
      <c r="I1904" s="7"/>
      <c r="J1904" s="7"/>
      <c r="K1904" s="7"/>
      <c r="L1904" s="10">
        <f>IFERROR(Table1[[#This Row],[Pack Sale Price]]*Table1[[#This Row],[Current Packs in Stock]],"")</f>
        <v>0</v>
      </c>
      <c r="M1904" s="10" t="str">
        <f>IFERROR(Table1[[#This Row],[Total Packs]]/(Table1[[#This Row],[Current Packs in Stock]]*Table1[[#This Row],[Qty per Pack]]),"")</f>
        <v/>
      </c>
      <c r="N1904" s="10">
        <f>Table1[[#This Row],[Total Packs]]-(Table1[[#This Row],[Total Packs]]*0.15)</f>
        <v>0</v>
      </c>
      <c r="O1904" s="10" t="str">
        <f>IFERROR(Table1[[#This Row],[Unit Sale Price]]-(Table1[[#This Row],[Unit Sale Price]]*0.15),"")</f>
        <v/>
      </c>
      <c r="P1904" s="12" t="str">
        <f>IFERROR(Table1[[#This Row],[Unit Sale Price]]-Table1[[#This Row],[Unit Purchase Price]],"")</f>
        <v/>
      </c>
    </row>
    <row r="1905" spans="1:16" ht="16.5" x14ac:dyDescent="0.3">
      <c r="A1905" s="6">
        <f t="shared" si="29"/>
        <v>1904</v>
      </c>
      <c r="B1905" s="7"/>
      <c r="C1905" s="7"/>
      <c r="D1905" s="7"/>
      <c r="E1905" s="7"/>
      <c r="F1905" s="7"/>
      <c r="G1905" s="7"/>
      <c r="H1905" s="7"/>
      <c r="I1905" s="7"/>
      <c r="J1905" s="7"/>
      <c r="K1905" s="7"/>
      <c r="L1905" s="10">
        <f>IFERROR(Table1[[#This Row],[Pack Sale Price]]*Table1[[#This Row],[Current Packs in Stock]],"")</f>
        <v>0</v>
      </c>
      <c r="M1905" s="10" t="str">
        <f>IFERROR(Table1[[#This Row],[Total Packs]]/(Table1[[#This Row],[Current Packs in Stock]]*Table1[[#This Row],[Qty per Pack]]),"")</f>
        <v/>
      </c>
      <c r="N1905" s="10">
        <f>Table1[[#This Row],[Total Packs]]-(Table1[[#This Row],[Total Packs]]*0.15)</f>
        <v>0</v>
      </c>
      <c r="O1905" s="10" t="str">
        <f>IFERROR(Table1[[#This Row],[Unit Sale Price]]-(Table1[[#This Row],[Unit Sale Price]]*0.15),"")</f>
        <v/>
      </c>
      <c r="P1905" s="12" t="str">
        <f>IFERROR(Table1[[#This Row],[Unit Sale Price]]-Table1[[#This Row],[Unit Purchase Price]],"")</f>
        <v/>
      </c>
    </row>
    <row r="1906" spans="1:16" ht="16.5" x14ac:dyDescent="0.3">
      <c r="A1906" s="6">
        <f t="shared" si="29"/>
        <v>1905</v>
      </c>
      <c r="B1906" s="7"/>
      <c r="C1906" s="7"/>
      <c r="D1906" s="7"/>
      <c r="E1906" s="7"/>
      <c r="F1906" s="7"/>
      <c r="G1906" s="7"/>
      <c r="H1906" s="7"/>
      <c r="I1906" s="7"/>
      <c r="J1906" s="7"/>
      <c r="K1906" s="7"/>
      <c r="L1906" s="10">
        <f>IFERROR(Table1[[#This Row],[Pack Sale Price]]*Table1[[#This Row],[Current Packs in Stock]],"")</f>
        <v>0</v>
      </c>
      <c r="M1906" s="10" t="str">
        <f>IFERROR(Table1[[#This Row],[Total Packs]]/(Table1[[#This Row],[Current Packs in Stock]]*Table1[[#This Row],[Qty per Pack]]),"")</f>
        <v/>
      </c>
      <c r="N1906" s="10">
        <f>Table1[[#This Row],[Total Packs]]-(Table1[[#This Row],[Total Packs]]*0.15)</f>
        <v>0</v>
      </c>
      <c r="O1906" s="10" t="str">
        <f>IFERROR(Table1[[#This Row],[Unit Sale Price]]-(Table1[[#This Row],[Unit Sale Price]]*0.15),"")</f>
        <v/>
      </c>
      <c r="P1906" s="12" t="str">
        <f>IFERROR(Table1[[#This Row],[Unit Sale Price]]-Table1[[#This Row],[Unit Purchase Price]],"")</f>
        <v/>
      </c>
    </row>
    <row r="1907" spans="1:16" ht="16.5" x14ac:dyDescent="0.3">
      <c r="A1907" s="6">
        <f t="shared" si="29"/>
        <v>1906</v>
      </c>
      <c r="B1907" s="7"/>
      <c r="C1907" s="7"/>
      <c r="D1907" s="7"/>
      <c r="E1907" s="7"/>
      <c r="F1907" s="7"/>
      <c r="G1907" s="7"/>
      <c r="H1907" s="7"/>
      <c r="I1907" s="7"/>
      <c r="J1907" s="7"/>
      <c r="K1907" s="7"/>
      <c r="L1907" s="10">
        <f>IFERROR(Table1[[#This Row],[Pack Sale Price]]*Table1[[#This Row],[Current Packs in Stock]],"")</f>
        <v>0</v>
      </c>
      <c r="M1907" s="10" t="str">
        <f>IFERROR(Table1[[#This Row],[Total Packs]]/(Table1[[#This Row],[Current Packs in Stock]]*Table1[[#This Row],[Qty per Pack]]),"")</f>
        <v/>
      </c>
      <c r="N1907" s="10">
        <f>Table1[[#This Row],[Total Packs]]-(Table1[[#This Row],[Total Packs]]*0.15)</f>
        <v>0</v>
      </c>
      <c r="O1907" s="10" t="str">
        <f>IFERROR(Table1[[#This Row],[Unit Sale Price]]-(Table1[[#This Row],[Unit Sale Price]]*0.15),"")</f>
        <v/>
      </c>
      <c r="P1907" s="12" t="str">
        <f>IFERROR(Table1[[#This Row],[Unit Sale Price]]-Table1[[#This Row],[Unit Purchase Price]],"")</f>
        <v/>
      </c>
    </row>
    <row r="1908" spans="1:16" ht="16.5" x14ac:dyDescent="0.3">
      <c r="A1908" s="6">
        <f t="shared" si="29"/>
        <v>1907</v>
      </c>
      <c r="B1908" s="7"/>
      <c r="C1908" s="7"/>
      <c r="D1908" s="7"/>
      <c r="E1908" s="7"/>
      <c r="F1908" s="7"/>
      <c r="G1908" s="7"/>
      <c r="H1908" s="7"/>
      <c r="I1908" s="7"/>
      <c r="J1908" s="7"/>
      <c r="K1908" s="7"/>
      <c r="L1908" s="10">
        <f>IFERROR(Table1[[#This Row],[Pack Sale Price]]*Table1[[#This Row],[Current Packs in Stock]],"")</f>
        <v>0</v>
      </c>
      <c r="M1908" s="10" t="str">
        <f>IFERROR(Table1[[#This Row],[Total Packs]]/(Table1[[#This Row],[Current Packs in Stock]]*Table1[[#This Row],[Qty per Pack]]),"")</f>
        <v/>
      </c>
      <c r="N1908" s="10">
        <f>Table1[[#This Row],[Total Packs]]-(Table1[[#This Row],[Total Packs]]*0.15)</f>
        <v>0</v>
      </c>
      <c r="O1908" s="10" t="str">
        <f>IFERROR(Table1[[#This Row],[Unit Sale Price]]-(Table1[[#This Row],[Unit Sale Price]]*0.15),"")</f>
        <v/>
      </c>
      <c r="P1908" s="12" t="str">
        <f>IFERROR(Table1[[#This Row],[Unit Sale Price]]-Table1[[#This Row],[Unit Purchase Price]],"")</f>
        <v/>
      </c>
    </row>
    <row r="1909" spans="1:16" ht="16.5" x14ac:dyDescent="0.3">
      <c r="A1909" s="6">
        <f t="shared" si="29"/>
        <v>1908</v>
      </c>
      <c r="B1909" s="7"/>
      <c r="C1909" s="7"/>
      <c r="D1909" s="7"/>
      <c r="E1909" s="7"/>
      <c r="F1909" s="7"/>
      <c r="G1909" s="7"/>
      <c r="H1909" s="7"/>
      <c r="I1909" s="7"/>
      <c r="J1909" s="7"/>
      <c r="K1909" s="7"/>
      <c r="L1909" s="10">
        <f>IFERROR(Table1[[#This Row],[Pack Sale Price]]*Table1[[#This Row],[Current Packs in Stock]],"")</f>
        <v>0</v>
      </c>
      <c r="M1909" s="10" t="str">
        <f>IFERROR(Table1[[#This Row],[Total Packs]]/(Table1[[#This Row],[Current Packs in Stock]]*Table1[[#This Row],[Qty per Pack]]),"")</f>
        <v/>
      </c>
      <c r="N1909" s="10">
        <f>Table1[[#This Row],[Total Packs]]-(Table1[[#This Row],[Total Packs]]*0.15)</f>
        <v>0</v>
      </c>
      <c r="O1909" s="10" t="str">
        <f>IFERROR(Table1[[#This Row],[Unit Sale Price]]-(Table1[[#This Row],[Unit Sale Price]]*0.15),"")</f>
        <v/>
      </c>
      <c r="P1909" s="12" t="str">
        <f>IFERROR(Table1[[#This Row],[Unit Sale Price]]-Table1[[#This Row],[Unit Purchase Price]],"")</f>
        <v/>
      </c>
    </row>
    <row r="1910" spans="1:16" ht="16.5" x14ac:dyDescent="0.3">
      <c r="A1910" s="6">
        <f t="shared" si="29"/>
        <v>1909</v>
      </c>
      <c r="B1910" s="7"/>
      <c r="C1910" s="7"/>
      <c r="D1910" s="7"/>
      <c r="E1910" s="7"/>
      <c r="F1910" s="7"/>
      <c r="G1910" s="7"/>
      <c r="H1910" s="7"/>
      <c r="I1910" s="7"/>
      <c r="J1910" s="7"/>
      <c r="K1910" s="7"/>
      <c r="L1910" s="10">
        <f>IFERROR(Table1[[#This Row],[Pack Sale Price]]*Table1[[#This Row],[Current Packs in Stock]],"")</f>
        <v>0</v>
      </c>
      <c r="M1910" s="10" t="str">
        <f>IFERROR(Table1[[#This Row],[Total Packs]]/(Table1[[#This Row],[Current Packs in Stock]]*Table1[[#This Row],[Qty per Pack]]),"")</f>
        <v/>
      </c>
      <c r="N1910" s="10">
        <f>Table1[[#This Row],[Total Packs]]-(Table1[[#This Row],[Total Packs]]*0.15)</f>
        <v>0</v>
      </c>
      <c r="O1910" s="10" t="str">
        <f>IFERROR(Table1[[#This Row],[Unit Sale Price]]-(Table1[[#This Row],[Unit Sale Price]]*0.15),"")</f>
        <v/>
      </c>
      <c r="P1910" s="12" t="str">
        <f>IFERROR(Table1[[#This Row],[Unit Sale Price]]-Table1[[#This Row],[Unit Purchase Price]],"")</f>
        <v/>
      </c>
    </row>
    <row r="1911" spans="1:16" ht="16.5" x14ac:dyDescent="0.3">
      <c r="A1911" s="6">
        <f t="shared" si="29"/>
        <v>1910</v>
      </c>
      <c r="B1911" s="7"/>
      <c r="C1911" s="7"/>
      <c r="D1911" s="7"/>
      <c r="E1911" s="7"/>
      <c r="F1911" s="7"/>
      <c r="G1911" s="7"/>
      <c r="H1911" s="7"/>
      <c r="I1911" s="7"/>
      <c r="J1911" s="7"/>
      <c r="K1911" s="7"/>
      <c r="L1911" s="10">
        <f>IFERROR(Table1[[#This Row],[Pack Sale Price]]*Table1[[#This Row],[Current Packs in Stock]],"")</f>
        <v>0</v>
      </c>
      <c r="M1911" s="10" t="str">
        <f>IFERROR(Table1[[#This Row],[Total Packs]]/(Table1[[#This Row],[Current Packs in Stock]]*Table1[[#This Row],[Qty per Pack]]),"")</f>
        <v/>
      </c>
      <c r="N1911" s="10">
        <f>Table1[[#This Row],[Total Packs]]-(Table1[[#This Row],[Total Packs]]*0.15)</f>
        <v>0</v>
      </c>
      <c r="O1911" s="10" t="str">
        <f>IFERROR(Table1[[#This Row],[Unit Sale Price]]-(Table1[[#This Row],[Unit Sale Price]]*0.15),"")</f>
        <v/>
      </c>
      <c r="P1911" s="12" t="str">
        <f>IFERROR(Table1[[#This Row],[Unit Sale Price]]-Table1[[#This Row],[Unit Purchase Price]],"")</f>
        <v/>
      </c>
    </row>
    <row r="1912" spans="1:16" ht="16.5" x14ac:dyDescent="0.3">
      <c r="A1912" s="6">
        <f t="shared" si="29"/>
        <v>1911</v>
      </c>
      <c r="B1912" s="7"/>
      <c r="C1912" s="7"/>
      <c r="D1912" s="7"/>
      <c r="E1912" s="7"/>
      <c r="F1912" s="7"/>
      <c r="G1912" s="7"/>
      <c r="H1912" s="7"/>
      <c r="I1912" s="7"/>
      <c r="J1912" s="7"/>
      <c r="K1912" s="7"/>
      <c r="L1912" s="10">
        <f>IFERROR(Table1[[#This Row],[Pack Sale Price]]*Table1[[#This Row],[Current Packs in Stock]],"")</f>
        <v>0</v>
      </c>
      <c r="M1912" s="10" t="str">
        <f>IFERROR(Table1[[#This Row],[Total Packs]]/(Table1[[#This Row],[Current Packs in Stock]]*Table1[[#This Row],[Qty per Pack]]),"")</f>
        <v/>
      </c>
      <c r="N1912" s="10">
        <f>Table1[[#This Row],[Total Packs]]-(Table1[[#This Row],[Total Packs]]*0.15)</f>
        <v>0</v>
      </c>
      <c r="O1912" s="10" t="str">
        <f>IFERROR(Table1[[#This Row],[Unit Sale Price]]-(Table1[[#This Row],[Unit Sale Price]]*0.15),"")</f>
        <v/>
      </c>
      <c r="P1912" s="12" t="str">
        <f>IFERROR(Table1[[#This Row],[Unit Sale Price]]-Table1[[#This Row],[Unit Purchase Price]],"")</f>
        <v/>
      </c>
    </row>
    <row r="1913" spans="1:16" ht="16.5" x14ac:dyDescent="0.3">
      <c r="A1913" s="6">
        <f t="shared" si="29"/>
        <v>1912</v>
      </c>
      <c r="B1913" s="7"/>
      <c r="C1913" s="7"/>
      <c r="D1913" s="7"/>
      <c r="E1913" s="7"/>
      <c r="F1913" s="7"/>
      <c r="G1913" s="7"/>
      <c r="H1913" s="7"/>
      <c r="I1913" s="7"/>
      <c r="J1913" s="7"/>
      <c r="K1913" s="7"/>
      <c r="L1913" s="10">
        <f>IFERROR(Table1[[#This Row],[Pack Sale Price]]*Table1[[#This Row],[Current Packs in Stock]],"")</f>
        <v>0</v>
      </c>
      <c r="M1913" s="10" t="str">
        <f>IFERROR(Table1[[#This Row],[Total Packs]]/(Table1[[#This Row],[Current Packs in Stock]]*Table1[[#This Row],[Qty per Pack]]),"")</f>
        <v/>
      </c>
      <c r="N1913" s="10">
        <f>Table1[[#This Row],[Total Packs]]-(Table1[[#This Row],[Total Packs]]*0.15)</f>
        <v>0</v>
      </c>
      <c r="O1913" s="10" t="str">
        <f>IFERROR(Table1[[#This Row],[Unit Sale Price]]-(Table1[[#This Row],[Unit Sale Price]]*0.15),"")</f>
        <v/>
      </c>
      <c r="P1913" s="12" t="str">
        <f>IFERROR(Table1[[#This Row],[Unit Sale Price]]-Table1[[#This Row],[Unit Purchase Price]],"")</f>
        <v/>
      </c>
    </row>
    <row r="1914" spans="1:16" ht="16.5" x14ac:dyDescent="0.3">
      <c r="A1914" s="6">
        <f t="shared" si="29"/>
        <v>1913</v>
      </c>
      <c r="B1914" s="7"/>
      <c r="C1914" s="7"/>
      <c r="D1914" s="7"/>
      <c r="E1914" s="7"/>
      <c r="F1914" s="7"/>
      <c r="G1914" s="7"/>
      <c r="H1914" s="7"/>
      <c r="I1914" s="7"/>
      <c r="J1914" s="7"/>
      <c r="K1914" s="7"/>
      <c r="L1914" s="10">
        <f>IFERROR(Table1[[#This Row],[Pack Sale Price]]*Table1[[#This Row],[Current Packs in Stock]],"")</f>
        <v>0</v>
      </c>
      <c r="M1914" s="10" t="str">
        <f>IFERROR(Table1[[#This Row],[Total Packs]]/(Table1[[#This Row],[Current Packs in Stock]]*Table1[[#This Row],[Qty per Pack]]),"")</f>
        <v/>
      </c>
      <c r="N1914" s="10">
        <f>Table1[[#This Row],[Total Packs]]-(Table1[[#This Row],[Total Packs]]*0.15)</f>
        <v>0</v>
      </c>
      <c r="O1914" s="10" t="str">
        <f>IFERROR(Table1[[#This Row],[Unit Sale Price]]-(Table1[[#This Row],[Unit Sale Price]]*0.15),"")</f>
        <v/>
      </c>
      <c r="P1914" s="12" t="str">
        <f>IFERROR(Table1[[#This Row],[Unit Sale Price]]-Table1[[#This Row],[Unit Purchase Price]],"")</f>
        <v/>
      </c>
    </row>
    <row r="1915" spans="1:16" ht="16.5" x14ac:dyDescent="0.3">
      <c r="A1915" s="6">
        <f t="shared" si="29"/>
        <v>1914</v>
      </c>
      <c r="B1915" s="7"/>
      <c r="C1915" s="7"/>
      <c r="D1915" s="7"/>
      <c r="E1915" s="7"/>
      <c r="F1915" s="7"/>
      <c r="G1915" s="7"/>
      <c r="H1915" s="7"/>
      <c r="I1915" s="7"/>
      <c r="J1915" s="7"/>
      <c r="K1915" s="7"/>
      <c r="L1915" s="10">
        <f>IFERROR(Table1[[#This Row],[Pack Sale Price]]*Table1[[#This Row],[Current Packs in Stock]],"")</f>
        <v>0</v>
      </c>
      <c r="M1915" s="10" t="str">
        <f>IFERROR(Table1[[#This Row],[Total Packs]]/(Table1[[#This Row],[Current Packs in Stock]]*Table1[[#This Row],[Qty per Pack]]),"")</f>
        <v/>
      </c>
      <c r="N1915" s="10">
        <f>Table1[[#This Row],[Total Packs]]-(Table1[[#This Row],[Total Packs]]*0.15)</f>
        <v>0</v>
      </c>
      <c r="O1915" s="10" t="str">
        <f>IFERROR(Table1[[#This Row],[Unit Sale Price]]-(Table1[[#This Row],[Unit Sale Price]]*0.15),"")</f>
        <v/>
      </c>
      <c r="P1915" s="12" t="str">
        <f>IFERROR(Table1[[#This Row],[Unit Sale Price]]-Table1[[#This Row],[Unit Purchase Price]],"")</f>
        <v/>
      </c>
    </row>
    <row r="1916" spans="1:16" ht="16.5" x14ac:dyDescent="0.3">
      <c r="A1916" s="6">
        <f t="shared" si="29"/>
        <v>1915</v>
      </c>
      <c r="B1916" s="7"/>
      <c r="C1916" s="7"/>
      <c r="D1916" s="7"/>
      <c r="E1916" s="7"/>
      <c r="F1916" s="7"/>
      <c r="G1916" s="7"/>
      <c r="H1916" s="7"/>
      <c r="I1916" s="7"/>
      <c r="J1916" s="7"/>
      <c r="K1916" s="7"/>
      <c r="L1916" s="10">
        <f>IFERROR(Table1[[#This Row],[Pack Sale Price]]*Table1[[#This Row],[Current Packs in Stock]],"")</f>
        <v>0</v>
      </c>
      <c r="M1916" s="10" t="str">
        <f>IFERROR(Table1[[#This Row],[Total Packs]]/(Table1[[#This Row],[Current Packs in Stock]]*Table1[[#This Row],[Qty per Pack]]),"")</f>
        <v/>
      </c>
      <c r="N1916" s="10">
        <f>Table1[[#This Row],[Total Packs]]-(Table1[[#This Row],[Total Packs]]*0.15)</f>
        <v>0</v>
      </c>
      <c r="O1916" s="10" t="str">
        <f>IFERROR(Table1[[#This Row],[Unit Sale Price]]-(Table1[[#This Row],[Unit Sale Price]]*0.15),"")</f>
        <v/>
      </c>
      <c r="P1916" s="12" t="str">
        <f>IFERROR(Table1[[#This Row],[Unit Sale Price]]-Table1[[#This Row],[Unit Purchase Price]],"")</f>
        <v/>
      </c>
    </row>
    <row r="1917" spans="1:16" ht="16.5" x14ac:dyDescent="0.3">
      <c r="A1917" s="6">
        <f t="shared" si="29"/>
        <v>1916</v>
      </c>
      <c r="B1917" s="7"/>
      <c r="C1917" s="7"/>
      <c r="D1917" s="7"/>
      <c r="E1917" s="7"/>
      <c r="F1917" s="7"/>
      <c r="G1917" s="7"/>
      <c r="H1917" s="7"/>
      <c r="I1917" s="7"/>
      <c r="J1917" s="7"/>
      <c r="K1917" s="7"/>
      <c r="L1917" s="10">
        <f>IFERROR(Table1[[#This Row],[Pack Sale Price]]*Table1[[#This Row],[Current Packs in Stock]],"")</f>
        <v>0</v>
      </c>
      <c r="M1917" s="10" t="str">
        <f>IFERROR(Table1[[#This Row],[Total Packs]]/(Table1[[#This Row],[Current Packs in Stock]]*Table1[[#This Row],[Qty per Pack]]),"")</f>
        <v/>
      </c>
      <c r="N1917" s="10">
        <f>Table1[[#This Row],[Total Packs]]-(Table1[[#This Row],[Total Packs]]*0.15)</f>
        <v>0</v>
      </c>
      <c r="O1917" s="10" t="str">
        <f>IFERROR(Table1[[#This Row],[Unit Sale Price]]-(Table1[[#This Row],[Unit Sale Price]]*0.15),"")</f>
        <v/>
      </c>
      <c r="P1917" s="12" t="str">
        <f>IFERROR(Table1[[#This Row],[Unit Sale Price]]-Table1[[#This Row],[Unit Purchase Price]],"")</f>
        <v/>
      </c>
    </row>
    <row r="1918" spans="1:16" ht="16.5" x14ac:dyDescent="0.3">
      <c r="A1918" s="6">
        <f t="shared" si="29"/>
        <v>1917</v>
      </c>
      <c r="B1918" s="7"/>
      <c r="C1918" s="7"/>
      <c r="D1918" s="7"/>
      <c r="E1918" s="7"/>
      <c r="F1918" s="7"/>
      <c r="G1918" s="7"/>
      <c r="H1918" s="7"/>
      <c r="I1918" s="7"/>
      <c r="J1918" s="7"/>
      <c r="K1918" s="7"/>
      <c r="L1918" s="10">
        <f>IFERROR(Table1[[#This Row],[Pack Sale Price]]*Table1[[#This Row],[Current Packs in Stock]],"")</f>
        <v>0</v>
      </c>
      <c r="M1918" s="10" t="str">
        <f>IFERROR(Table1[[#This Row],[Total Packs]]/(Table1[[#This Row],[Current Packs in Stock]]*Table1[[#This Row],[Qty per Pack]]),"")</f>
        <v/>
      </c>
      <c r="N1918" s="10">
        <f>Table1[[#This Row],[Total Packs]]-(Table1[[#This Row],[Total Packs]]*0.15)</f>
        <v>0</v>
      </c>
      <c r="O1918" s="10" t="str">
        <f>IFERROR(Table1[[#This Row],[Unit Sale Price]]-(Table1[[#This Row],[Unit Sale Price]]*0.15),"")</f>
        <v/>
      </c>
      <c r="P1918" s="12" t="str">
        <f>IFERROR(Table1[[#This Row],[Unit Sale Price]]-Table1[[#This Row],[Unit Purchase Price]],"")</f>
        <v/>
      </c>
    </row>
    <row r="1919" spans="1:16" ht="16.5" x14ac:dyDescent="0.3">
      <c r="A1919" s="6">
        <f t="shared" si="29"/>
        <v>1918</v>
      </c>
      <c r="B1919" s="7"/>
      <c r="C1919" s="7"/>
      <c r="D1919" s="7"/>
      <c r="E1919" s="7"/>
      <c r="F1919" s="7"/>
      <c r="G1919" s="7"/>
      <c r="H1919" s="7"/>
      <c r="I1919" s="7"/>
      <c r="J1919" s="7"/>
      <c r="K1919" s="7"/>
      <c r="L1919" s="10">
        <f>IFERROR(Table1[[#This Row],[Pack Sale Price]]*Table1[[#This Row],[Current Packs in Stock]],"")</f>
        <v>0</v>
      </c>
      <c r="M1919" s="10" t="str">
        <f>IFERROR(Table1[[#This Row],[Total Packs]]/(Table1[[#This Row],[Current Packs in Stock]]*Table1[[#This Row],[Qty per Pack]]),"")</f>
        <v/>
      </c>
      <c r="N1919" s="10">
        <f>Table1[[#This Row],[Total Packs]]-(Table1[[#This Row],[Total Packs]]*0.15)</f>
        <v>0</v>
      </c>
      <c r="O1919" s="10" t="str">
        <f>IFERROR(Table1[[#This Row],[Unit Sale Price]]-(Table1[[#This Row],[Unit Sale Price]]*0.15),"")</f>
        <v/>
      </c>
      <c r="P1919" s="12" t="str">
        <f>IFERROR(Table1[[#This Row],[Unit Sale Price]]-Table1[[#This Row],[Unit Purchase Price]],"")</f>
        <v/>
      </c>
    </row>
    <row r="1920" spans="1:16" ht="16.5" x14ac:dyDescent="0.3">
      <c r="A1920" s="6">
        <f t="shared" si="29"/>
        <v>1919</v>
      </c>
      <c r="B1920" s="7"/>
      <c r="C1920" s="7"/>
      <c r="D1920" s="7"/>
      <c r="E1920" s="7"/>
      <c r="F1920" s="7"/>
      <c r="G1920" s="7"/>
      <c r="H1920" s="7"/>
      <c r="I1920" s="7"/>
      <c r="J1920" s="7"/>
      <c r="K1920" s="7"/>
      <c r="L1920" s="10">
        <f>IFERROR(Table1[[#This Row],[Pack Sale Price]]*Table1[[#This Row],[Current Packs in Stock]],"")</f>
        <v>0</v>
      </c>
      <c r="M1920" s="10" t="str">
        <f>IFERROR(Table1[[#This Row],[Total Packs]]/(Table1[[#This Row],[Current Packs in Stock]]*Table1[[#This Row],[Qty per Pack]]),"")</f>
        <v/>
      </c>
      <c r="N1920" s="10">
        <f>Table1[[#This Row],[Total Packs]]-(Table1[[#This Row],[Total Packs]]*0.15)</f>
        <v>0</v>
      </c>
      <c r="O1920" s="10" t="str">
        <f>IFERROR(Table1[[#This Row],[Unit Sale Price]]-(Table1[[#This Row],[Unit Sale Price]]*0.15),"")</f>
        <v/>
      </c>
      <c r="P1920" s="12" t="str">
        <f>IFERROR(Table1[[#This Row],[Unit Sale Price]]-Table1[[#This Row],[Unit Purchase Price]],"")</f>
        <v/>
      </c>
    </row>
    <row r="1921" spans="1:16" ht="16.5" x14ac:dyDescent="0.3">
      <c r="A1921" s="6">
        <f t="shared" si="29"/>
        <v>1920</v>
      </c>
      <c r="B1921" s="7"/>
      <c r="C1921" s="7"/>
      <c r="D1921" s="7"/>
      <c r="E1921" s="7"/>
      <c r="F1921" s="7"/>
      <c r="G1921" s="7"/>
      <c r="H1921" s="7"/>
      <c r="I1921" s="7"/>
      <c r="J1921" s="7"/>
      <c r="K1921" s="7"/>
      <c r="L1921" s="10">
        <f>IFERROR(Table1[[#This Row],[Pack Sale Price]]*Table1[[#This Row],[Current Packs in Stock]],"")</f>
        <v>0</v>
      </c>
      <c r="M1921" s="10" t="str">
        <f>IFERROR(Table1[[#This Row],[Total Packs]]/(Table1[[#This Row],[Current Packs in Stock]]*Table1[[#This Row],[Qty per Pack]]),"")</f>
        <v/>
      </c>
      <c r="N1921" s="10">
        <f>Table1[[#This Row],[Total Packs]]-(Table1[[#This Row],[Total Packs]]*0.15)</f>
        <v>0</v>
      </c>
      <c r="O1921" s="10" t="str">
        <f>IFERROR(Table1[[#This Row],[Unit Sale Price]]-(Table1[[#This Row],[Unit Sale Price]]*0.15),"")</f>
        <v/>
      </c>
      <c r="P1921" s="12" t="str">
        <f>IFERROR(Table1[[#This Row],[Unit Sale Price]]-Table1[[#This Row],[Unit Purchase Price]],"")</f>
        <v/>
      </c>
    </row>
    <row r="1922" spans="1:16" ht="16.5" x14ac:dyDescent="0.3">
      <c r="A1922" s="6">
        <f t="shared" si="29"/>
        <v>1921</v>
      </c>
      <c r="B1922" s="7"/>
      <c r="C1922" s="7"/>
      <c r="D1922" s="7"/>
      <c r="E1922" s="7"/>
      <c r="F1922" s="7"/>
      <c r="G1922" s="7"/>
      <c r="H1922" s="7"/>
      <c r="I1922" s="7"/>
      <c r="J1922" s="7"/>
      <c r="K1922" s="7"/>
      <c r="L1922" s="10">
        <f>IFERROR(Table1[[#This Row],[Pack Sale Price]]*Table1[[#This Row],[Current Packs in Stock]],"")</f>
        <v>0</v>
      </c>
      <c r="M1922" s="10" t="str">
        <f>IFERROR(Table1[[#This Row],[Total Packs]]/(Table1[[#This Row],[Current Packs in Stock]]*Table1[[#This Row],[Qty per Pack]]),"")</f>
        <v/>
      </c>
      <c r="N1922" s="10">
        <f>Table1[[#This Row],[Total Packs]]-(Table1[[#This Row],[Total Packs]]*0.15)</f>
        <v>0</v>
      </c>
      <c r="O1922" s="10" t="str">
        <f>IFERROR(Table1[[#This Row],[Unit Sale Price]]-(Table1[[#This Row],[Unit Sale Price]]*0.15),"")</f>
        <v/>
      </c>
      <c r="P1922" s="12" t="str">
        <f>IFERROR(Table1[[#This Row],[Unit Sale Price]]-Table1[[#This Row],[Unit Purchase Price]],"")</f>
        <v/>
      </c>
    </row>
    <row r="1923" spans="1:16" ht="16.5" x14ac:dyDescent="0.3">
      <c r="A1923" s="6">
        <f t="shared" si="29"/>
        <v>1922</v>
      </c>
      <c r="B1923" s="7"/>
      <c r="C1923" s="7"/>
      <c r="D1923" s="7"/>
      <c r="E1923" s="7"/>
      <c r="F1923" s="7"/>
      <c r="G1923" s="7"/>
      <c r="H1923" s="7"/>
      <c r="I1923" s="7"/>
      <c r="J1923" s="7"/>
      <c r="K1923" s="7"/>
      <c r="L1923" s="10">
        <f>IFERROR(Table1[[#This Row],[Pack Sale Price]]*Table1[[#This Row],[Current Packs in Stock]],"")</f>
        <v>0</v>
      </c>
      <c r="M1923" s="10" t="str">
        <f>IFERROR(Table1[[#This Row],[Total Packs]]/(Table1[[#This Row],[Current Packs in Stock]]*Table1[[#This Row],[Qty per Pack]]),"")</f>
        <v/>
      </c>
      <c r="N1923" s="10">
        <f>Table1[[#This Row],[Total Packs]]-(Table1[[#This Row],[Total Packs]]*0.15)</f>
        <v>0</v>
      </c>
      <c r="O1923" s="10" t="str">
        <f>IFERROR(Table1[[#This Row],[Unit Sale Price]]-(Table1[[#This Row],[Unit Sale Price]]*0.15),"")</f>
        <v/>
      </c>
      <c r="P1923" s="12" t="str">
        <f>IFERROR(Table1[[#This Row],[Unit Sale Price]]-Table1[[#This Row],[Unit Purchase Price]],"")</f>
        <v/>
      </c>
    </row>
    <row r="1924" spans="1:16" ht="16.5" x14ac:dyDescent="0.3">
      <c r="A1924" s="6">
        <f t="shared" ref="A1924:A1987" si="30">A1923+1</f>
        <v>1923</v>
      </c>
      <c r="B1924" s="7"/>
      <c r="C1924" s="7"/>
      <c r="D1924" s="7"/>
      <c r="E1924" s="7"/>
      <c r="F1924" s="7"/>
      <c r="G1924" s="7"/>
      <c r="H1924" s="7"/>
      <c r="I1924" s="7"/>
      <c r="J1924" s="7"/>
      <c r="K1924" s="7"/>
      <c r="L1924" s="10">
        <f>IFERROR(Table1[[#This Row],[Pack Sale Price]]*Table1[[#This Row],[Current Packs in Stock]],"")</f>
        <v>0</v>
      </c>
      <c r="M1924" s="10" t="str">
        <f>IFERROR(Table1[[#This Row],[Total Packs]]/(Table1[[#This Row],[Current Packs in Stock]]*Table1[[#This Row],[Qty per Pack]]),"")</f>
        <v/>
      </c>
      <c r="N1924" s="10">
        <f>Table1[[#This Row],[Total Packs]]-(Table1[[#This Row],[Total Packs]]*0.15)</f>
        <v>0</v>
      </c>
      <c r="O1924" s="10" t="str">
        <f>IFERROR(Table1[[#This Row],[Unit Sale Price]]-(Table1[[#This Row],[Unit Sale Price]]*0.15),"")</f>
        <v/>
      </c>
      <c r="P1924" s="12" t="str">
        <f>IFERROR(Table1[[#This Row],[Unit Sale Price]]-Table1[[#This Row],[Unit Purchase Price]],"")</f>
        <v/>
      </c>
    </row>
    <row r="1925" spans="1:16" ht="16.5" x14ac:dyDescent="0.3">
      <c r="A1925" s="6">
        <f t="shared" si="30"/>
        <v>1924</v>
      </c>
      <c r="B1925" s="7"/>
      <c r="C1925" s="7"/>
      <c r="D1925" s="7"/>
      <c r="E1925" s="7"/>
      <c r="F1925" s="7"/>
      <c r="G1925" s="7"/>
      <c r="H1925" s="7"/>
      <c r="I1925" s="7"/>
      <c r="J1925" s="7"/>
      <c r="K1925" s="7"/>
      <c r="L1925" s="10">
        <f>IFERROR(Table1[[#This Row],[Pack Sale Price]]*Table1[[#This Row],[Current Packs in Stock]],"")</f>
        <v>0</v>
      </c>
      <c r="M1925" s="10" t="str">
        <f>IFERROR(Table1[[#This Row],[Total Packs]]/(Table1[[#This Row],[Current Packs in Stock]]*Table1[[#This Row],[Qty per Pack]]),"")</f>
        <v/>
      </c>
      <c r="N1925" s="10">
        <f>Table1[[#This Row],[Total Packs]]-(Table1[[#This Row],[Total Packs]]*0.15)</f>
        <v>0</v>
      </c>
      <c r="O1925" s="10" t="str">
        <f>IFERROR(Table1[[#This Row],[Unit Sale Price]]-(Table1[[#This Row],[Unit Sale Price]]*0.15),"")</f>
        <v/>
      </c>
      <c r="P1925" s="12" t="str">
        <f>IFERROR(Table1[[#This Row],[Unit Sale Price]]-Table1[[#This Row],[Unit Purchase Price]],"")</f>
        <v/>
      </c>
    </row>
    <row r="1926" spans="1:16" ht="16.5" x14ac:dyDescent="0.3">
      <c r="A1926" s="6">
        <f t="shared" si="30"/>
        <v>1925</v>
      </c>
      <c r="B1926" s="7"/>
      <c r="C1926" s="7"/>
      <c r="D1926" s="7"/>
      <c r="E1926" s="7"/>
      <c r="F1926" s="7"/>
      <c r="G1926" s="7"/>
      <c r="H1926" s="7"/>
      <c r="I1926" s="7"/>
      <c r="J1926" s="7"/>
      <c r="K1926" s="7"/>
      <c r="L1926" s="10">
        <f>IFERROR(Table1[[#This Row],[Pack Sale Price]]*Table1[[#This Row],[Current Packs in Stock]],"")</f>
        <v>0</v>
      </c>
      <c r="M1926" s="10" t="str">
        <f>IFERROR(Table1[[#This Row],[Total Packs]]/(Table1[[#This Row],[Current Packs in Stock]]*Table1[[#This Row],[Qty per Pack]]),"")</f>
        <v/>
      </c>
      <c r="N1926" s="10">
        <f>Table1[[#This Row],[Total Packs]]-(Table1[[#This Row],[Total Packs]]*0.15)</f>
        <v>0</v>
      </c>
      <c r="O1926" s="10" t="str">
        <f>IFERROR(Table1[[#This Row],[Unit Sale Price]]-(Table1[[#This Row],[Unit Sale Price]]*0.15),"")</f>
        <v/>
      </c>
      <c r="P1926" s="12" t="str">
        <f>IFERROR(Table1[[#This Row],[Unit Sale Price]]-Table1[[#This Row],[Unit Purchase Price]],"")</f>
        <v/>
      </c>
    </row>
    <row r="1927" spans="1:16" ht="16.5" x14ac:dyDescent="0.3">
      <c r="A1927" s="6">
        <f t="shared" si="30"/>
        <v>1926</v>
      </c>
      <c r="B1927" s="7"/>
      <c r="C1927" s="7"/>
      <c r="D1927" s="7"/>
      <c r="E1927" s="7"/>
      <c r="F1927" s="7"/>
      <c r="G1927" s="7"/>
      <c r="H1927" s="7"/>
      <c r="I1927" s="7"/>
      <c r="J1927" s="7"/>
      <c r="K1927" s="7"/>
      <c r="L1927" s="10">
        <f>IFERROR(Table1[[#This Row],[Pack Sale Price]]*Table1[[#This Row],[Current Packs in Stock]],"")</f>
        <v>0</v>
      </c>
      <c r="M1927" s="10" t="str">
        <f>IFERROR(Table1[[#This Row],[Total Packs]]/(Table1[[#This Row],[Current Packs in Stock]]*Table1[[#This Row],[Qty per Pack]]),"")</f>
        <v/>
      </c>
      <c r="N1927" s="10">
        <f>Table1[[#This Row],[Total Packs]]-(Table1[[#This Row],[Total Packs]]*0.15)</f>
        <v>0</v>
      </c>
      <c r="O1927" s="10" t="str">
        <f>IFERROR(Table1[[#This Row],[Unit Sale Price]]-(Table1[[#This Row],[Unit Sale Price]]*0.15),"")</f>
        <v/>
      </c>
      <c r="P1927" s="12" t="str">
        <f>IFERROR(Table1[[#This Row],[Unit Sale Price]]-Table1[[#This Row],[Unit Purchase Price]],"")</f>
        <v/>
      </c>
    </row>
    <row r="1928" spans="1:16" ht="16.5" x14ac:dyDescent="0.3">
      <c r="A1928" s="6">
        <f t="shared" si="30"/>
        <v>1927</v>
      </c>
      <c r="B1928" s="7"/>
      <c r="C1928" s="7"/>
      <c r="D1928" s="7"/>
      <c r="E1928" s="7"/>
      <c r="F1928" s="7"/>
      <c r="G1928" s="7"/>
      <c r="H1928" s="7"/>
      <c r="I1928" s="7"/>
      <c r="J1928" s="7"/>
      <c r="K1928" s="7"/>
      <c r="L1928" s="10">
        <f>IFERROR(Table1[[#This Row],[Pack Sale Price]]*Table1[[#This Row],[Current Packs in Stock]],"")</f>
        <v>0</v>
      </c>
      <c r="M1928" s="10" t="str">
        <f>IFERROR(Table1[[#This Row],[Total Packs]]/(Table1[[#This Row],[Current Packs in Stock]]*Table1[[#This Row],[Qty per Pack]]),"")</f>
        <v/>
      </c>
      <c r="N1928" s="10">
        <f>Table1[[#This Row],[Total Packs]]-(Table1[[#This Row],[Total Packs]]*0.15)</f>
        <v>0</v>
      </c>
      <c r="O1928" s="10" t="str">
        <f>IFERROR(Table1[[#This Row],[Unit Sale Price]]-(Table1[[#This Row],[Unit Sale Price]]*0.15),"")</f>
        <v/>
      </c>
      <c r="P1928" s="12" t="str">
        <f>IFERROR(Table1[[#This Row],[Unit Sale Price]]-Table1[[#This Row],[Unit Purchase Price]],"")</f>
        <v/>
      </c>
    </row>
    <row r="1929" spans="1:16" ht="16.5" x14ac:dyDescent="0.3">
      <c r="A1929" s="6">
        <f t="shared" si="30"/>
        <v>1928</v>
      </c>
      <c r="B1929" s="7"/>
      <c r="C1929" s="7"/>
      <c r="D1929" s="7"/>
      <c r="E1929" s="7"/>
      <c r="F1929" s="7"/>
      <c r="G1929" s="7"/>
      <c r="H1929" s="7"/>
      <c r="I1929" s="7"/>
      <c r="J1929" s="7"/>
      <c r="K1929" s="7"/>
      <c r="L1929" s="10">
        <f>IFERROR(Table1[[#This Row],[Pack Sale Price]]*Table1[[#This Row],[Current Packs in Stock]],"")</f>
        <v>0</v>
      </c>
      <c r="M1929" s="10" t="str">
        <f>IFERROR(Table1[[#This Row],[Total Packs]]/(Table1[[#This Row],[Current Packs in Stock]]*Table1[[#This Row],[Qty per Pack]]),"")</f>
        <v/>
      </c>
      <c r="N1929" s="10">
        <f>Table1[[#This Row],[Total Packs]]-(Table1[[#This Row],[Total Packs]]*0.15)</f>
        <v>0</v>
      </c>
      <c r="O1929" s="10" t="str">
        <f>IFERROR(Table1[[#This Row],[Unit Sale Price]]-(Table1[[#This Row],[Unit Sale Price]]*0.15),"")</f>
        <v/>
      </c>
      <c r="P1929" s="12" t="str">
        <f>IFERROR(Table1[[#This Row],[Unit Sale Price]]-Table1[[#This Row],[Unit Purchase Price]],"")</f>
        <v/>
      </c>
    </row>
    <row r="1930" spans="1:16" ht="16.5" x14ac:dyDescent="0.3">
      <c r="A1930" s="6">
        <f t="shared" si="30"/>
        <v>1929</v>
      </c>
      <c r="B1930" s="7"/>
      <c r="C1930" s="7"/>
      <c r="D1930" s="7"/>
      <c r="E1930" s="7"/>
      <c r="F1930" s="7"/>
      <c r="G1930" s="7"/>
      <c r="H1930" s="7"/>
      <c r="I1930" s="7"/>
      <c r="J1930" s="7"/>
      <c r="K1930" s="7"/>
      <c r="L1930" s="10">
        <f>IFERROR(Table1[[#This Row],[Pack Sale Price]]*Table1[[#This Row],[Current Packs in Stock]],"")</f>
        <v>0</v>
      </c>
      <c r="M1930" s="10" t="str">
        <f>IFERROR(Table1[[#This Row],[Total Packs]]/(Table1[[#This Row],[Current Packs in Stock]]*Table1[[#This Row],[Qty per Pack]]),"")</f>
        <v/>
      </c>
      <c r="N1930" s="10">
        <f>Table1[[#This Row],[Total Packs]]-(Table1[[#This Row],[Total Packs]]*0.15)</f>
        <v>0</v>
      </c>
      <c r="O1930" s="10" t="str">
        <f>IFERROR(Table1[[#This Row],[Unit Sale Price]]-(Table1[[#This Row],[Unit Sale Price]]*0.15),"")</f>
        <v/>
      </c>
      <c r="P1930" s="12" t="str">
        <f>IFERROR(Table1[[#This Row],[Unit Sale Price]]-Table1[[#This Row],[Unit Purchase Price]],"")</f>
        <v/>
      </c>
    </row>
    <row r="1931" spans="1:16" ht="16.5" x14ac:dyDescent="0.3">
      <c r="A1931" s="6">
        <f t="shared" si="30"/>
        <v>1930</v>
      </c>
      <c r="B1931" s="7"/>
      <c r="C1931" s="7"/>
      <c r="D1931" s="7"/>
      <c r="E1931" s="7"/>
      <c r="F1931" s="7"/>
      <c r="G1931" s="7"/>
      <c r="H1931" s="7"/>
      <c r="I1931" s="7"/>
      <c r="J1931" s="7"/>
      <c r="K1931" s="7"/>
      <c r="L1931" s="10">
        <f>IFERROR(Table1[[#This Row],[Pack Sale Price]]*Table1[[#This Row],[Current Packs in Stock]],"")</f>
        <v>0</v>
      </c>
      <c r="M1931" s="10" t="str">
        <f>IFERROR(Table1[[#This Row],[Total Packs]]/(Table1[[#This Row],[Current Packs in Stock]]*Table1[[#This Row],[Qty per Pack]]),"")</f>
        <v/>
      </c>
      <c r="N1931" s="10">
        <f>Table1[[#This Row],[Total Packs]]-(Table1[[#This Row],[Total Packs]]*0.15)</f>
        <v>0</v>
      </c>
      <c r="O1931" s="10" t="str">
        <f>IFERROR(Table1[[#This Row],[Unit Sale Price]]-(Table1[[#This Row],[Unit Sale Price]]*0.15),"")</f>
        <v/>
      </c>
      <c r="P1931" s="12" t="str">
        <f>IFERROR(Table1[[#This Row],[Unit Sale Price]]-Table1[[#This Row],[Unit Purchase Price]],"")</f>
        <v/>
      </c>
    </row>
    <row r="1932" spans="1:16" ht="16.5" x14ac:dyDescent="0.3">
      <c r="A1932" s="6">
        <f t="shared" si="30"/>
        <v>1931</v>
      </c>
      <c r="B1932" s="7"/>
      <c r="C1932" s="7"/>
      <c r="D1932" s="7"/>
      <c r="E1932" s="7"/>
      <c r="F1932" s="7"/>
      <c r="G1932" s="7"/>
      <c r="H1932" s="7"/>
      <c r="I1932" s="7"/>
      <c r="J1932" s="7"/>
      <c r="K1932" s="7"/>
      <c r="L1932" s="10">
        <f>IFERROR(Table1[[#This Row],[Pack Sale Price]]*Table1[[#This Row],[Current Packs in Stock]],"")</f>
        <v>0</v>
      </c>
      <c r="M1932" s="10" t="str">
        <f>IFERROR(Table1[[#This Row],[Total Packs]]/(Table1[[#This Row],[Current Packs in Stock]]*Table1[[#This Row],[Qty per Pack]]),"")</f>
        <v/>
      </c>
      <c r="N1932" s="10">
        <f>Table1[[#This Row],[Total Packs]]-(Table1[[#This Row],[Total Packs]]*0.15)</f>
        <v>0</v>
      </c>
      <c r="O1932" s="10" t="str">
        <f>IFERROR(Table1[[#This Row],[Unit Sale Price]]-(Table1[[#This Row],[Unit Sale Price]]*0.15),"")</f>
        <v/>
      </c>
      <c r="P1932" s="12" t="str">
        <f>IFERROR(Table1[[#This Row],[Unit Sale Price]]-Table1[[#This Row],[Unit Purchase Price]],"")</f>
        <v/>
      </c>
    </row>
    <row r="1933" spans="1:16" ht="16.5" x14ac:dyDescent="0.3">
      <c r="A1933" s="6">
        <f t="shared" si="30"/>
        <v>1932</v>
      </c>
      <c r="B1933" s="7"/>
      <c r="C1933" s="7"/>
      <c r="D1933" s="7"/>
      <c r="E1933" s="7"/>
      <c r="F1933" s="7"/>
      <c r="G1933" s="7"/>
      <c r="H1933" s="7"/>
      <c r="I1933" s="7"/>
      <c r="J1933" s="7"/>
      <c r="K1933" s="7"/>
      <c r="L1933" s="10">
        <f>IFERROR(Table1[[#This Row],[Pack Sale Price]]*Table1[[#This Row],[Current Packs in Stock]],"")</f>
        <v>0</v>
      </c>
      <c r="M1933" s="10" t="str">
        <f>IFERROR(Table1[[#This Row],[Total Packs]]/(Table1[[#This Row],[Current Packs in Stock]]*Table1[[#This Row],[Qty per Pack]]),"")</f>
        <v/>
      </c>
      <c r="N1933" s="10">
        <f>Table1[[#This Row],[Total Packs]]-(Table1[[#This Row],[Total Packs]]*0.15)</f>
        <v>0</v>
      </c>
      <c r="O1933" s="10" t="str">
        <f>IFERROR(Table1[[#This Row],[Unit Sale Price]]-(Table1[[#This Row],[Unit Sale Price]]*0.15),"")</f>
        <v/>
      </c>
      <c r="P1933" s="12" t="str">
        <f>IFERROR(Table1[[#This Row],[Unit Sale Price]]-Table1[[#This Row],[Unit Purchase Price]],"")</f>
        <v/>
      </c>
    </row>
    <row r="1934" spans="1:16" ht="16.5" x14ac:dyDescent="0.3">
      <c r="A1934" s="6">
        <f t="shared" si="30"/>
        <v>1933</v>
      </c>
      <c r="B1934" s="7"/>
      <c r="C1934" s="7"/>
      <c r="D1934" s="7"/>
      <c r="E1934" s="7"/>
      <c r="F1934" s="7"/>
      <c r="G1934" s="7"/>
      <c r="H1934" s="7"/>
      <c r="I1934" s="7"/>
      <c r="J1934" s="7"/>
      <c r="K1934" s="7"/>
      <c r="L1934" s="10">
        <f>IFERROR(Table1[[#This Row],[Pack Sale Price]]*Table1[[#This Row],[Current Packs in Stock]],"")</f>
        <v>0</v>
      </c>
      <c r="M1934" s="10" t="str">
        <f>IFERROR(Table1[[#This Row],[Total Packs]]/(Table1[[#This Row],[Current Packs in Stock]]*Table1[[#This Row],[Qty per Pack]]),"")</f>
        <v/>
      </c>
      <c r="N1934" s="10">
        <f>Table1[[#This Row],[Total Packs]]-(Table1[[#This Row],[Total Packs]]*0.15)</f>
        <v>0</v>
      </c>
      <c r="O1934" s="10" t="str">
        <f>IFERROR(Table1[[#This Row],[Unit Sale Price]]-(Table1[[#This Row],[Unit Sale Price]]*0.15),"")</f>
        <v/>
      </c>
      <c r="P1934" s="12" t="str">
        <f>IFERROR(Table1[[#This Row],[Unit Sale Price]]-Table1[[#This Row],[Unit Purchase Price]],"")</f>
        <v/>
      </c>
    </row>
    <row r="1935" spans="1:16" ht="16.5" x14ac:dyDescent="0.3">
      <c r="A1935" s="6">
        <f t="shared" si="30"/>
        <v>1934</v>
      </c>
      <c r="B1935" s="7"/>
      <c r="C1935" s="7"/>
      <c r="D1935" s="7"/>
      <c r="E1935" s="7"/>
      <c r="F1935" s="7"/>
      <c r="G1935" s="7"/>
      <c r="H1935" s="7"/>
      <c r="I1935" s="7"/>
      <c r="J1935" s="7"/>
      <c r="K1935" s="7"/>
      <c r="L1935" s="10">
        <f>IFERROR(Table1[[#This Row],[Pack Sale Price]]*Table1[[#This Row],[Current Packs in Stock]],"")</f>
        <v>0</v>
      </c>
      <c r="M1935" s="10" t="str">
        <f>IFERROR(Table1[[#This Row],[Total Packs]]/(Table1[[#This Row],[Current Packs in Stock]]*Table1[[#This Row],[Qty per Pack]]),"")</f>
        <v/>
      </c>
      <c r="N1935" s="10">
        <f>Table1[[#This Row],[Total Packs]]-(Table1[[#This Row],[Total Packs]]*0.15)</f>
        <v>0</v>
      </c>
      <c r="O1935" s="10" t="str">
        <f>IFERROR(Table1[[#This Row],[Unit Sale Price]]-(Table1[[#This Row],[Unit Sale Price]]*0.15),"")</f>
        <v/>
      </c>
      <c r="P1935" s="12" t="str">
        <f>IFERROR(Table1[[#This Row],[Unit Sale Price]]-Table1[[#This Row],[Unit Purchase Price]],"")</f>
        <v/>
      </c>
    </row>
    <row r="1936" spans="1:16" ht="16.5" x14ac:dyDescent="0.3">
      <c r="A1936" s="6">
        <f t="shared" si="30"/>
        <v>1935</v>
      </c>
      <c r="B1936" s="7"/>
      <c r="C1936" s="7"/>
      <c r="D1936" s="7"/>
      <c r="E1936" s="7"/>
      <c r="F1936" s="7"/>
      <c r="G1936" s="7"/>
      <c r="H1936" s="7"/>
      <c r="I1936" s="7"/>
      <c r="J1936" s="7"/>
      <c r="K1936" s="7"/>
      <c r="L1936" s="10">
        <f>IFERROR(Table1[[#This Row],[Pack Sale Price]]*Table1[[#This Row],[Current Packs in Stock]],"")</f>
        <v>0</v>
      </c>
      <c r="M1936" s="10" t="str">
        <f>IFERROR(Table1[[#This Row],[Total Packs]]/(Table1[[#This Row],[Current Packs in Stock]]*Table1[[#This Row],[Qty per Pack]]),"")</f>
        <v/>
      </c>
      <c r="N1936" s="10">
        <f>Table1[[#This Row],[Total Packs]]-(Table1[[#This Row],[Total Packs]]*0.15)</f>
        <v>0</v>
      </c>
      <c r="O1936" s="10" t="str">
        <f>IFERROR(Table1[[#This Row],[Unit Sale Price]]-(Table1[[#This Row],[Unit Sale Price]]*0.15),"")</f>
        <v/>
      </c>
      <c r="P1936" s="12" t="str">
        <f>IFERROR(Table1[[#This Row],[Unit Sale Price]]-Table1[[#This Row],[Unit Purchase Price]],"")</f>
        <v/>
      </c>
    </row>
    <row r="1937" spans="1:16" ht="16.5" x14ac:dyDescent="0.3">
      <c r="A1937" s="6">
        <f t="shared" si="30"/>
        <v>1936</v>
      </c>
      <c r="B1937" s="7"/>
      <c r="C1937" s="7"/>
      <c r="D1937" s="7"/>
      <c r="E1937" s="7"/>
      <c r="F1937" s="7"/>
      <c r="G1937" s="7"/>
      <c r="H1937" s="7"/>
      <c r="I1937" s="7"/>
      <c r="J1937" s="7"/>
      <c r="K1937" s="7"/>
      <c r="L1937" s="10">
        <f>IFERROR(Table1[[#This Row],[Pack Sale Price]]*Table1[[#This Row],[Current Packs in Stock]],"")</f>
        <v>0</v>
      </c>
      <c r="M1937" s="10" t="str">
        <f>IFERROR(Table1[[#This Row],[Total Packs]]/(Table1[[#This Row],[Current Packs in Stock]]*Table1[[#This Row],[Qty per Pack]]),"")</f>
        <v/>
      </c>
      <c r="N1937" s="10">
        <f>Table1[[#This Row],[Total Packs]]-(Table1[[#This Row],[Total Packs]]*0.15)</f>
        <v>0</v>
      </c>
      <c r="O1937" s="10" t="str">
        <f>IFERROR(Table1[[#This Row],[Unit Sale Price]]-(Table1[[#This Row],[Unit Sale Price]]*0.15),"")</f>
        <v/>
      </c>
      <c r="P1937" s="12" t="str">
        <f>IFERROR(Table1[[#This Row],[Unit Sale Price]]-Table1[[#This Row],[Unit Purchase Price]],"")</f>
        <v/>
      </c>
    </row>
    <row r="1938" spans="1:16" ht="16.5" x14ac:dyDescent="0.3">
      <c r="A1938" s="6">
        <f t="shared" si="30"/>
        <v>1937</v>
      </c>
      <c r="B1938" s="7"/>
      <c r="C1938" s="7"/>
      <c r="D1938" s="7"/>
      <c r="E1938" s="7"/>
      <c r="F1938" s="7"/>
      <c r="G1938" s="7"/>
      <c r="H1938" s="7"/>
      <c r="I1938" s="7"/>
      <c r="J1938" s="7"/>
      <c r="K1938" s="7"/>
      <c r="L1938" s="10">
        <f>IFERROR(Table1[[#This Row],[Pack Sale Price]]*Table1[[#This Row],[Current Packs in Stock]],"")</f>
        <v>0</v>
      </c>
      <c r="M1938" s="10" t="str">
        <f>IFERROR(Table1[[#This Row],[Total Packs]]/(Table1[[#This Row],[Current Packs in Stock]]*Table1[[#This Row],[Qty per Pack]]),"")</f>
        <v/>
      </c>
      <c r="N1938" s="10">
        <f>Table1[[#This Row],[Total Packs]]-(Table1[[#This Row],[Total Packs]]*0.15)</f>
        <v>0</v>
      </c>
      <c r="O1938" s="10" t="str">
        <f>IFERROR(Table1[[#This Row],[Unit Sale Price]]-(Table1[[#This Row],[Unit Sale Price]]*0.15),"")</f>
        <v/>
      </c>
      <c r="P1938" s="12" t="str">
        <f>IFERROR(Table1[[#This Row],[Unit Sale Price]]-Table1[[#This Row],[Unit Purchase Price]],"")</f>
        <v/>
      </c>
    </row>
    <row r="1939" spans="1:16" ht="16.5" x14ac:dyDescent="0.3">
      <c r="A1939" s="6">
        <f t="shared" si="30"/>
        <v>1938</v>
      </c>
      <c r="B1939" s="7"/>
      <c r="C1939" s="7"/>
      <c r="D1939" s="7"/>
      <c r="E1939" s="7"/>
      <c r="F1939" s="7"/>
      <c r="G1939" s="7"/>
      <c r="H1939" s="7"/>
      <c r="I1939" s="7"/>
      <c r="J1939" s="7"/>
      <c r="K1939" s="7"/>
      <c r="L1939" s="10">
        <f>IFERROR(Table1[[#This Row],[Pack Sale Price]]*Table1[[#This Row],[Current Packs in Stock]],"")</f>
        <v>0</v>
      </c>
      <c r="M1939" s="10" t="str">
        <f>IFERROR(Table1[[#This Row],[Total Packs]]/(Table1[[#This Row],[Current Packs in Stock]]*Table1[[#This Row],[Qty per Pack]]),"")</f>
        <v/>
      </c>
      <c r="N1939" s="10">
        <f>Table1[[#This Row],[Total Packs]]-(Table1[[#This Row],[Total Packs]]*0.15)</f>
        <v>0</v>
      </c>
      <c r="O1939" s="10" t="str">
        <f>IFERROR(Table1[[#This Row],[Unit Sale Price]]-(Table1[[#This Row],[Unit Sale Price]]*0.15),"")</f>
        <v/>
      </c>
      <c r="P1939" s="12" t="str">
        <f>IFERROR(Table1[[#This Row],[Unit Sale Price]]-Table1[[#This Row],[Unit Purchase Price]],"")</f>
        <v/>
      </c>
    </row>
    <row r="1940" spans="1:16" ht="16.5" x14ac:dyDescent="0.3">
      <c r="A1940" s="6">
        <f t="shared" si="30"/>
        <v>1939</v>
      </c>
      <c r="B1940" s="7"/>
      <c r="C1940" s="7"/>
      <c r="D1940" s="7"/>
      <c r="E1940" s="7"/>
      <c r="F1940" s="7"/>
      <c r="G1940" s="7"/>
      <c r="H1940" s="7"/>
      <c r="I1940" s="7"/>
      <c r="J1940" s="7"/>
      <c r="K1940" s="7"/>
      <c r="L1940" s="10">
        <f>IFERROR(Table1[[#This Row],[Pack Sale Price]]*Table1[[#This Row],[Current Packs in Stock]],"")</f>
        <v>0</v>
      </c>
      <c r="M1940" s="10" t="str">
        <f>IFERROR(Table1[[#This Row],[Total Packs]]/(Table1[[#This Row],[Current Packs in Stock]]*Table1[[#This Row],[Qty per Pack]]),"")</f>
        <v/>
      </c>
      <c r="N1940" s="10">
        <f>Table1[[#This Row],[Total Packs]]-(Table1[[#This Row],[Total Packs]]*0.15)</f>
        <v>0</v>
      </c>
      <c r="O1940" s="10" t="str">
        <f>IFERROR(Table1[[#This Row],[Unit Sale Price]]-(Table1[[#This Row],[Unit Sale Price]]*0.15),"")</f>
        <v/>
      </c>
      <c r="P1940" s="12" t="str">
        <f>IFERROR(Table1[[#This Row],[Unit Sale Price]]-Table1[[#This Row],[Unit Purchase Price]],"")</f>
        <v/>
      </c>
    </row>
    <row r="1941" spans="1:16" ht="16.5" x14ac:dyDescent="0.3">
      <c r="A1941" s="6">
        <f t="shared" si="30"/>
        <v>1940</v>
      </c>
      <c r="B1941" s="7"/>
      <c r="C1941" s="7"/>
      <c r="D1941" s="7"/>
      <c r="E1941" s="7"/>
      <c r="F1941" s="7"/>
      <c r="G1941" s="7"/>
      <c r="H1941" s="7"/>
      <c r="I1941" s="7"/>
      <c r="J1941" s="7"/>
      <c r="K1941" s="7"/>
      <c r="L1941" s="10">
        <f>IFERROR(Table1[[#This Row],[Pack Sale Price]]*Table1[[#This Row],[Current Packs in Stock]],"")</f>
        <v>0</v>
      </c>
      <c r="M1941" s="10" t="str">
        <f>IFERROR(Table1[[#This Row],[Total Packs]]/(Table1[[#This Row],[Current Packs in Stock]]*Table1[[#This Row],[Qty per Pack]]),"")</f>
        <v/>
      </c>
      <c r="N1941" s="10">
        <f>Table1[[#This Row],[Total Packs]]-(Table1[[#This Row],[Total Packs]]*0.15)</f>
        <v>0</v>
      </c>
      <c r="O1941" s="10" t="str">
        <f>IFERROR(Table1[[#This Row],[Unit Sale Price]]-(Table1[[#This Row],[Unit Sale Price]]*0.15),"")</f>
        <v/>
      </c>
      <c r="P1941" s="12" t="str">
        <f>IFERROR(Table1[[#This Row],[Unit Sale Price]]-Table1[[#This Row],[Unit Purchase Price]],"")</f>
        <v/>
      </c>
    </row>
    <row r="1942" spans="1:16" ht="16.5" x14ac:dyDescent="0.3">
      <c r="A1942" s="6">
        <f t="shared" si="30"/>
        <v>1941</v>
      </c>
      <c r="B1942" s="7"/>
      <c r="C1942" s="7"/>
      <c r="D1942" s="7"/>
      <c r="E1942" s="7"/>
      <c r="F1942" s="7"/>
      <c r="G1942" s="7"/>
      <c r="H1942" s="7"/>
      <c r="I1942" s="7"/>
      <c r="J1942" s="7"/>
      <c r="K1942" s="7"/>
      <c r="L1942" s="10">
        <f>IFERROR(Table1[[#This Row],[Pack Sale Price]]*Table1[[#This Row],[Current Packs in Stock]],"")</f>
        <v>0</v>
      </c>
      <c r="M1942" s="10" t="str">
        <f>IFERROR(Table1[[#This Row],[Total Packs]]/(Table1[[#This Row],[Current Packs in Stock]]*Table1[[#This Row],[Qty per Pack]]),"")</f>
        <v/>
      </c>
      <c r="N1942" s="10">
        <f>Table1[[#This Row],[Total Packs]]-(Table1[[#This Row],[Total Packs]]*0.15)</f>
        <v>0</v>
      </c>
      <c r="O1942" s="10" t="str">
        <f>IFERROR(Table1[[#This Row],[Unit Sale Price]]-(Table1[[#This Row],[Unit Sale Price]]*0.15),"")</f>
        <v/>
      </c>
      <c r="P1942" s="12" t="str">
        <f>IFERROR(Table1[[#This Row],[Unit Sale Price]]-Table1[[#This Row],[Unit Purchase Price]],"")</f>
        <v/>
      </c>
    </row>
    <row r="1943" spans="1:16" ht="16.5" x14ac:dyDescent="0.3">
      <c r="A1943" s="6">
        <f t="shared" si="30"/>
        <v>1942</v>
      </c>
      <c r="B1943" s="7"/>
      <c r="C1943" s="7"/>
      <c r="D1943" s="7"/>
      <c r="E1943" s="7"/>
      <c r="F1943" s="7"/>
      <c r="G1943" s="7"/>
      <c r="H1943" s="7"/>
      <c r="I1943" s="7"/>
      <c r="J1943" s="7"/>
      <c r="K1943" s="7"/>
      <c r="L1943" s="10">
        <f>IFERROR(Table1[[#This Row],[Pack Sale Price]]*Table1[[#This Row],[Current Packs in Stock]],"")</f>
        <v>0</v>
      </c>
      <c r="M1943" s="10" t="str">
        <f>IFERROR(Table1[[#This Row],[Total Packs]]/(Table1[[#This Row],[Current Packs in Stock]]*Table1[[#This Row],[Qty per Pack]]),"")</f>
        <v/>
      </c>
      <c r="N1943" s="10">
        <f>Table1[[#This Row],[Total Packs]]-(Table1[[#This Row],[Total Packs]]*0.15)</f>
        <v>0</v>
      </c>
      <c r="O1943" s="10" t="str">
        <f>IFERROR(Table1[[#This Row],[Unit Sale Price]]-(Table1[[#This Row],[Unit Sale Price]]*0.15),"")</f>
        <v/>
      </c>
      <c r="P1943" s="12" t="str">
        <f>IFERROR(Table1[[#This Row],[Unit Sale Price]]-Table1[[#This Row],[Unit Purchase Price]],"")</f>
        <v/>
      </c>
    </row>
    <row r="1944" spans="1:16" ht="16.5" x14ac:dyDescent="0.3">
      <c r="A1944" s="6">
        <f t="shared" si="30"/>
        <v>1943</v>
      </c>
      <c r="B1944" s="7"/>
      <c r="C1944" s="7"/>
      <c r="D1944" s="7"/>
      <c r="E1944" s="7"/>
      <c r="F1944" s="7"/>
      <c r="G1944" s="7"/>
      <c r="H1944" s="7"/>
      <c r="I1944" s="7"/>
      <c r="J1944" s="7"/>
      <c r="K1944" s="7"/>
      <c r="L1944" s="10">
        <f>IFERROR(Table1[[#This Row],[Pack Sale Price]]*Table1[[#This Row],[Current Packs in Stock]],"")</f>
        <v>0</v>
      </c>
      <c r="M1944" s="10" t="str">
        <f>IFERROR(Table1[[#This Row],[Total Packs]]/(Table1[[#This Row],[Current Packs in Stock]]*Table1[[#This Row],[Qty per Pack]]),"")</f>
        <v/>
      </c>
      <c r="N1944" s="10">
        <f>Table1[[#This Row],[Total Packs]]-(Table1[[#This Row],[Total Packs]]*0.15)</f>
        <v>0</v>
      </c>
      <c r="O1944" s="10" t="str">
        <f>IFERROR(Table1[[#This Row],[Unit Sale Price]]-(Table1[[#This Row],[Unit Sale Price]]*0.15),"")</f>
        <v/>
      </c>
      <c r="P1944" s="12" t="str">
        <f>IFERROR(Table1[[#This Row],[Unit Sale Price]]-Table1[[#This Row],[Unit Purchase Price]],"")</f>
        <v/>
      </c>
    </row>
    <row r="1945" spans="1:16" ht="16.5" x14ac:dyDescent="0.3">
      <c r="A1945" s="6">
        <f t="shared" si="30"/>
        <v>1944</v>
      </c>
      <c r="B1945" s="7"/>
      <c r="C1945" s="7"/>
      <c r="D1945" s="7"/>
      <c r="E1945" s="7"/>
      <c r="F1945" s="7"/>
      <c r="G1945" s="7"/>
      <c r="H1945" s="7"/>
      <c r="I1945" s="7"/>
      <c r="J1945" s="7"/>
      <c r="K1945" s="7"/>
      <c r="L1945" s="10">
        <f>IFERROR(Table1[[#This Row],[Pack Sale Price]]*Table1[[#This Row],[Current Packs in Stock]],"")</f>
        <v>0</v>
      </c>
      <c r="M1945" s="10" t="str">
        <f>IFERROR(Table1[[#This Row],[Total Packs]]/(Table1[[#This Row],[Current Packs in Stock]]*Table1[[#This Row],[Qty per Pack]]),"")</f>
        <v/>
      </c>
      <c r="N1945" s="10">
        <f>Table1[[#This Row],[Total Packs]]-(Table1[[#This Row],[Total Packs]]*0.15)</f>
        <v>0</v>
      </c>
      <c r="O1945" s="10" t="str">
        <f>IFERROR(Table1[[#This Row],[Unit Sale Price]]-(Table1[[#This Row],[Unit Sale Price]]*0.15),"")</f>
        <v/>
      </c>
      <c r="P1945" s="12" t="str">
        <f>IFERROR(Table1[[#This Row],[Unit Sale Price]]-Table1[[#This Row],[Unit Purchase Price]],"")</f>
        <v/>
      </c>
    </row>
    <row r="1946" spans="1:16" ht="16.5" x14ac:dyDescent="0.3">
      <c r="A1946" s="6">
        <f t="shared" si="30"/>
        <v>1945</v>
      </c>
      <c r="B1946" s="7"/>
      <c r="C1946" s="7"/>
      <c r="D1946" s="7"/>
      <c r="E1946" s="7"/>
      <c r="F1946" s="7"/>
      <c r="G1946" s="7"/>
      <c r="H1946" s="7"/>
      <c r="I1946" s="7"/>
      <c r="J1946" s="7"/>
      <c r="K1946" s="7"/>
      <c r="L1946" s="10">
        <f>IFERROR(Table1[[#This Row],[Pack Sale Price]]*Table1[[#This Row],[Current Packs in Stock]],"")</f>
        <v>0</v>
      </c>
      <c r="M1946" s="10" t="str">
        <f>IFERROR(Table1[[#This Row],[Total Packs]]/(Table1[[#This Row],[Current Packs in Stock]]*Table1[[#This Row],[Qty per Pack]]),"")</f>
        <v/>
      </c>
      <c r="N1946" s="10">
        <f>Table1[[#This Row],[Total Packs]]-(Table1[[#This Row],[Total Packs]]*0.15)</f>
        <v>0</v>
      </c>
      <c r="O1946" s="10" t="str">
        <f>IFERROR(Table1[[#This Row],[Unit Sale Price]]-(Table1[[#This Row],[Unit Sale Price]]*0.15),"")</f>
        <v/>
      </c>
      <c r="P1946" s="12" t="str">
        <f>IFERROR(Table1[[#This Row],[Unit Sale Price]]-Table1[[#This Row],[Unit Purchase Price]],"")</f>
        <v/>
      </c>
    </row>
    <row r="1947" spans="1:16" ht="16.5" x14ac:dyDescent="0.3">
      <c r="A1947" s="6">
        <f t="shared" si="30"/>
        <v>1946</v>
      </c>
      <c r="B1947" s="7"/>
      <c r="C1947" s="7"/>
      <c r="D1947" s="7"/>
      <c r="E1947" s="7"/>
      <c r="F1947" s="7"/>
      <c r="G1947" s="7"/>
      <c r="H1947" s="7"/>
      <c r="I1947" s="7"/>
      <c r="J1947" s="7"/>
      <c r="K1947" s="7"/>
      <c r="L1947" s="10">
        <f>IFERROR(Table1[[#This Row],[Pack Sale Price]]*Table1[[#This Row],[Current Packs in Stock]],"")</f>
        <v>0</v>
      </c>
      <c r="M1947" s="10" t="str">
        <f>IFERROR(Table1[[#This Row],[Total Packs]]/(Table1[[#This Row],[Current Packs in Stock]]*Table1[[#This Row],[Qty per Pack]]),"")</f>
        <v/>
      </c>
      <c r="N1947" s="10">
        <f>Table1[[#This Row],[Total Packs]]-(Table1[[#This Row],[Total Packs]]*0.15)</f>
        <v>0</v>
      </c>
      <c r="O1947" s="10" t="str">
        <f>IFERROR(Table1[[#This Row],[Unit Sale Price]]-(Table1[[#This Row],[Unit Sale Price]]*0.15),"")</f>
        <v/>
      </c>
      <c r="P1947" s="12" t="str">
        <f>IFERROR(Table1[[#This Row],[Unit Sale Price]]-Table1[[#This Row],[Unit Purchase Price]],"")</f>
        <v/>
      </c>
    </row>
    <row r="1948" spans="1:16" ht="16.5" x14ac:dyDescent="0.3">
      <c r="A1948" s="6">
        <f t="shared" si="30"/>
        <v>1947</v>
      </c>
      <c r="B1948" s="7"/>
      <c r="C1948" s="7"/>
      <c r="D1948" s="7"/>
      <c r="E1948" s="7"/>
      <c r="F1948" s="7"/>
      <c r="G1948" s="7"/>
      <c r="H1948" s="7"/>
      <c r="I1948" s="7"/>
      <c r="J1948" s="7"/>
      <c r="K1948" s="7"/>
      <c r="L1948" s="10">
        <f>IFERROR(Table1[[#This Row],[Pack Sale Price]]*Table1[[#This Row],[Current Packs in Stock]],"")</f>
        <v>0</v>
      </c>
      <c r="M1948" s="10" t="str">
        <f>IFERROR(Table1[[#This Row],[Total Packs]]/(Table1[[#This Row],[Current Packs in Stock]]*Table1[[#This Row],[Qty per Pack]]),"")</f>
        <v/>
      </c>
      <c r="N1948" s="10">
        <f>Table1[[#This Row],[Total Packs]]-(Table1[[#This Row],[Total Packs]]*0.15)</f>
        <v>0</v>
      </c>
      <c r="O1948" s="10" t="str">
        <f>IFERROR(Table1[[#This Row],[Unit Sale Price]]-(Table1[[#This Row],[Unit Sale Price]]*0.15),"")</f>
        <v/>
      </c>
      <c r="P1948" s="12" t="str">
        <f>IFERROR(Table1[[#This Row],[Unit Sale Price]]-Table1[[#This Row],[Unit Purchase Price]],"")</f>
        <v/>
      </c>
    </row>
    <row r="1949" spans="1:16" ht="16.5" x14ac:dyDescent="0.3">
      <c r="A1949" s="6">
        <f t="shared" si="30"/>
        <v>1948</v>
      </c>
      <c r="B1949" s="7"/>
      <c r="C1949" s="7"/>
      <c r="D1949" s="7"/>
      <c r="E1949" s="7"/>
      <c r="F1949" s="7"/>
      <c r="G1949" s="7"/>
      <c r="H1949" s="7"/>
      <c r="I1949" s="7"/>
      <c r="J1949" s="7"/>
      <c r="K1949" s="7"/>
      <c r="L1949" s="10">
        <f>IFERROR(Table1[[#This Row],[Pack Sale Price]]*Table1[[#This Row],[Current Packs in Stock]],"")</f>
        <v>0</v>
      </c>
      <c r="M1949" s="10" t="str">
        <f>IFERROR(Table1[[#This Row],[Total Packs]]/(Table1[[#This Row],[Current Packs in Stock]]*Table1[[#This Row],[Qty per Pack]]),"")</f>
        <v/>
      </c>
      <c r="N1949" s="10">
        <f>Table1[[#This Row],[Total Packs]]-(Table1[[#This Row],[Total Packs]]*0.15)</f>
        <v>0</v>
      </c>
      <c r="O1949" s="10" t="str">
        <f>IFERROR(Table1[[#This Row],[Unit Sale Price]]-(Table1[[#This Row],[Unit Sale Price]]*0.15),"")</f>
        <v/>
      </c>
      <c r="P1949" s="12" t="str">
        <f>IFERROR(Table1[[#This Row],[Unit Sale Price]]-Table1[[#This Row],[Unit Purchase Price]],"")</f>
        <v/>
      </c>
    </row>
    <row r="1950" spans="1:16" ht="16.5" x14ac:dyDescent="0.3">
      <c r="A1950" s="6">
        <f t="shared" si="30"/>
        <v>1949</v>
      </c>
      <c r="B1950" s="7"/>
      <c r="C1950" s="7"/>
      <c r="D1950" s="7"/>
      <c r="E1950" s="7"/>
      <c r="F1950" s="7"/>
      <c r="G1950" s="7"/>
      <c r="H1950" s="7"/>
      <c r="I1950" s="7"/>
      <c r="J1950" s="7"/>
      <c r="K1950" s="7"/>
      <c r="L1950" s="10">
        <f>IFERROR(Table1[[#This Row],[Pack Sale Price]]*Table1[[#This Row],[Current Packs in Stock]],"")</f>
        <v>0</v>
      </c>
      <c r="M1950" s="10" t="str">
        <f>IFERROR(Table1[[#This Row],[Total Packs]]/(Table1[[#This Row],[Current Packs in Stock]]*Table1[[#This Row],[Qty per Pack]]),"")</f>
        <v/>
      </c>
      <c r="N1950" s="10">
        <f>Table1[[#This Row],[Total Packs]]-(Table1[[#This Row],[Total Packs]]*0.15)</f>
        <v>0</v>
      </c>
      <c r="O1950" s="10" t="str">
        <f>IFERROR(Table1[[#This Row],[Unit Sale Price]]-(Table1[[#This Row],[Unit Sale Price]]*0.15),"")</f>
        <v/>
      </c>
      <c r="P1950" s="12" t="str">
        <f>IFERROR(Table1[[#This Row],[Unit Sale Price]]-Table1[[#This Row],[Unit Purchase Price]],"")</f>
        <v/>
      </c>
    </row>
    <row r="1951" spans="1:16" ht="16.5" x14ac:dyDescent="0.3">
      <c r="A1951" s="6">
        <f t="shared" si="30"/>
        <v>1950</v>
      </c>
      <c r="B1951" s="7"/>
      <c r="C1951" s="7"/>
      <c r="D1951" s="7"/>
      <c r="E1951" s="7"/>
      <c r="F1951" s="7"/>
      <c r="G1951" s="7"/>
      <c r="H1951" s="7"/>
      <c r="I1951" s="7"/>
      <c r="J1951" s="7"/>
      <c r="K1951" s="7"/>
      <c r="L1951" s="10">
        <f>IFERROR(Table1[[#This Row],[Pack Sale Price]]*Table1[[#This Row],[Current Packs in Stock]],"")</f>
        <v>0</v>
      </c>
      <c r="M1951" s="10" t="str">
        <f>IFERROR(Table1[[#This Row],[Total Packs]]/(Table1[[#This Row],[Current Packs in Stock]]*Table1[[#This Row],[Qty per Pack]]),"")</f>
        <v/>
      </c>
      <c r="N1951" s="10">
        <f>Table1[[#This Row],[Total Packs]]-(Table1[[#This Row],[Total Packs]]*0.15)</f>
        <v>0</v>
      </c>
      <c r="O1951" s="10" t="str">
        <f>IFERROR(Table1[[#This Row],[Unit Sale Price]]-(Table1[[#This Row],[Unit Sale Price]]*0.15),"")</f>
        <v/>
      </c>
      <c r="P1951" s="12" t="str">
        <f>IFERROR(Table1[[#This Row],[Unit Sale Price]]-Table1[[#This Row],[Unit Purchase Price]],"")</f>
        <v/>
      </c>
    </row>
    <row r="1952" spans="1:16" ht="16.5" x14ac:dyDescent="0.3">
      <c r="A1952" s="6">
        <f t="shared" si="30"/>
        <v>1951</v>
      </c>
      <c r="B1952" s="7"/>
      <c r="C1952" s="7"/>
      <c r="D1952" s="7"/>
      <c r="E1952" s="7"/>
      <c r="F1952" s="7"/>
      <c r="G1952" s="7"/>
      <c r="H1952" s="7"/>
      <c r="I1952" s="7"/>
      <c r="J1952" s="7"/>
      <c r="K1952" s="7"/>
      <c r="L1952" s="10">
        <f>IFERROR(Table1[[#This Row],[Pack Sale Price]]*Table1[[#This Row],[Current Packs in Stock]],"")</f>
        <v>0</v>
      </c>
      <c r="M1952" s="10" t="str">
        <f>IFERROR(Table1[[#This Row],[Total Packs]]/(Table1[[#This Row],[Current Packs in Stock]]*Table1[[#This Row],[Qty per Pack]]),"")</f>
        <v/>
      </c>
      <c r="N1952" s="10">
        <f>Table1[[#This Row],[Total Packs]]-(Table1[[#This Row],[Total Packs]]*0.15)</f>
        <v>0</v>
      </c>
      <c r="O1952" s="10" t="str">
        <f>IFERROR(Table1[[#This Row],[Unit Sale Price]]-(Table1[[#This Row],[Unit Sale Price]]*0.15),"")</f>
        <v/>
      </c>
      <c r="P1952" s="12" t="str">
        <f>IFERROR(Table1[[#This Row],[Unit Sale Price]]-Table1[[#This Row],[Unit Purchase Price]],"")</f>
        <v/>
      </c>
    </row>
    <row r="1953" spans="1:16" ht="16.5" x14ac:dyDescent="0.3">
      <c r="A1953" s="6">
        <f t="shared" si="30"/>
        <v>1952</v>
      </c>
      <c r="B1953" s="7"/>
      <c r="C1953" s="7"/>
      <c r="D1953" s="7"/>
      <c r="E1953" s="7"/>
      <c r="F1953" s="7"/>
      <c r="G1953" s="7"/>
      <c r="H1953" s="7"/>
      <c r="I1953" s="7"/>
      <c r="J1953" s="7"/>
      <c r="K1953" s="7"/>
      <c r="L1953" s="10">
        <f>IFERROR(Table1[[#This Row],[Pack Sale Price]]*Table1[[#This Row],[Current Packs in Stock]],"")</f>
        <v>0</v>
      </c>
      <c r="M1953" s="10" t="str">
        <f>IFERROR(Table1[[#This Row],[Total Packs]]/(Table1[[#This Row],[Current Packs in Stock]]*Table1[[#This Row],[Qty per Pack]]),"")</f>
        <v/>
      </c>
      <c r="N1953" s="10">
        <f>Table1[[#This Row],[Total Packs]]-(Table1[[#This Row],[Total Packs]]*0.15)</f>
        <v>0</v>
      </c>
      <c r="O1953" s="10" t="str">
        <f>IFERROR(Table1[[#This Row],[Unit Sale Price]]-(Table1[[#This Row],[Unit Sale Price]]*0.15),"")</f>
        <v/>
      </c>
      <c r="P1953" s="12" t="str">
        <f>IFERROR(Table1[[#This Row],[Unit Sale Price]]-Table1[[#This Row],[Unit Purchase Price]],"")</f>
        <v/>
      </c>
    </row>
    <row r="1954" spans="1:16" ht="16.5" x14ac:dyDescent="0.3">
      <c r="A1954" s="6">
        <f t="shared" si="30"/>
        <v>1953</v>
      </c>
      <c r="B1954" s="7"/>
      <c r="C1954" s="7"/>
      <c r="D1954" s="7"/>
      <c r="E1954" s="7"/>
      <c r="F1954" s="7"/>
      <c r="G1954" s="7"/>
      <c r="H1954" s="7"/>
      <c r="I1954" s="7"/>
      <c r="J1954" s="7"/>
      <c r="K1954" s="7"/>
      <c r="L1954" s="10">
        <f>IFERROR(Table1[[#This Row],[Pack Sale Price]]*Table1[[#This Row],[Current Packs in Stock]],"")</f>
        <v>0</v>
      </c>
      <c r="M1954" s="10" t="str">
        <f>IFERROR(Table1[[#This Row],[Total Packs]]/(Table1[[#This Row],[Current Packs in Stock]]*Table1[[#This Row],[Qty per Pack]]),"")</f>
        <v/>
      </c>
      <c r="N1954" s="10">
        <f>Table1[[#This Row],[Total Packs]]-(Table1[[#This Row],[Total Packs]]*0.15)</f>
        <v>0</v>
      </c>
      <c r="O1954" s="10" t="str">
        <f>IFERROR(Table1[[#This Row],[Unit Sale Price]]-(Table1[[#This Row],[Unit Sale Price]]*0.15),"")</f>
        <v/>
      </c>
      <c r="P1954" s="12" t="str">
        <f>IFERROR(Table1[[#This Row],[Unit Sale Price]]-Table1[[#This Row],[Unit Purchase Price]],"")</f>
        <v/>
      </c>
    </row>
    <row r="1955" spans="1:16" ht="16.5" x14ac:dyDescent="0.3">
      <c r="A1955" s="6">
        <f t="shared" si="30"/>
        <v>1954</v>
      </c>
      <c r="B1955" s="7"/>
      <c r="C1955" s="7"/>
      <c r="D1955" s="7"/>
      <c r="E1955" s="7"/>
      <c r="F1955" s="7"/>
      <c r="G1955" s="7"/>
      <c r="H1955" s="7"/>
      <c r="I1955" s="7"/>
      <c r="J1955" s="7"/>
      <c r="K1955" s="7"/>
      <c r="L1955" s="10">
        <f>IFERROR(Table1[[#This Row],[Pack Sale Price]]*Table1[[#This Row],[Current Packs in Stock]],"")</f>
        <v>0</v>
      </c>
      <c r="M1955" s="10" t="str">
        <f>IFERROR(Table1[[#This Row],[Total Packs]]/(Table1[[#This Row],[Current Packs in Stock]]*Table1[[#This Row],[Qty per Pack]]),"")</f>
        <v/>
      </c>
      <c r="N1955" s="10">
        <f>Table1[[#This Row],[Total Packs]]-(Table1[[#This Row],[Total Packs]]*0.15)</f>
        <v>0</v>
      </c>
      <c r="O1955" s="10" t="str">
        <f>IFERROR(Table1[[#This Row],[Unit Sale Price]]-(Table1[[#This Row],[Unit Sale Price]]*0.15),"")</f>
        <v/>
      </c>
      <c r="P1955" s="12" t="str">
        <f>IFERROR(Table1[[#This Row],[Unit Sale Price]]-Table1[[#This Row],[Unit Purchase Price]],"")</f>
        <v/>
      </c>
    </row>
    <row r="1956" spans="1:16" ht="16.5" x14ac:dyDescent="0.3">
      <c r="A1956" s="6">
        <f t="shared" si="30"/>
        <v>1955</v>
      </c>
      <c r="B1956" s="7"/>
      <c r="C1956" s="7"/>
      <c r="D1956" s="7"/>
      <c r="E1956" s="7"/>
      <c r="F1956" s="7"/>
      <c r="G1956" s="7"/>
      <c r="H1956" s="7"/>
      <c r="I1956" s="7"/>
      <c r="J1956" s="7"/>
      <c r="K1956" s="7"/>
      <c r="L1956" s="10">
        <f>IFERROR(Table1[[#This Row],[Pack Sale Price]]*Table1[[#This Row],[Current Packs in Stock]],"")</f>
        <v>0</v>
      </c>
      <c r="M1956" s="10" t="str">
        <f>IFERROR(Table1[[#This Row],[Total Packs]]/(Table1[[#This Row],[Current Packs in Stock]]*Table1[[#This Row],[Qty per Pack]]),"")</f>
        <v/>
      </c>
      <c r="N1956" s="10">
        <f>Table1[[#This Row],[Total Packs]]-(Table1[[#This Row],[Total Packs]]*0.15)</f>
        <v>0</v>
      </c>
      <c r="O1956" s="10" t="str">
        <f>IFERROR(Table1[[#This Row],[Unit Sale Price]]-(Table1[[#This Row],[Unit Sale Price]]*0.15),"")</f>
        <v/>
      </c>
      <c r="P1956" s="12" t="str">
        <f>IFERROR(Table1[[#This Row],[Unit Sale Price]]-Table1[[#This Row],[Unit Purchase Price]],"")</f>
        <v/>
      </c>
    </row>
    <row r="1957" spans="1:16" ht="16.5" x14ac:dyDescent="0.3">
      <c r="A1957" s="6">
        <f t="shared" si="30"/>
        <v>1956</v>
      </c>
      <c r="B1957" s="7"/>
      <c r="C1957" s="7"/>
      <c r="D1957" s="7"/>
      <c r="E1957" s="7"/>
      <c r="F1957" s="7"/>
      <c r="G1957" s="7"/>
      <c r="H1957" s="7"/>
      <c r="I1957" s="7"/>
      <c r="J1957" s="7"/>
      <c r="K1957" s="7"/>
      <c r="L1957" s="10">
        <f>IFERROR(Table1[[#This Row],[Pack Sale Price]]*Table1[[#This Row],[Current Packs in Stock]],"")</f>
        <v>0</v>
      </c>
      <c r="M1957" s="10" t="str">
        <f>IFERROR(Table1[[#This Row],[Total Packs]]/(Table1[[#This Row],[Current Packs in Stock]]*Table1[[#This Row],[Qty per Pack]]),"")</f>
        <v/>
      </c>
      <c r="N1957" s="10">
        <f>Table1[[#This Row],[Total Packs]]-(Table1[[#This Row],[Total Packs]]*0.15)</f>
        <v>0</v>
      </c>
      <c r="O1957" s="10" t="str">
        <f>IFERROR(Table1[[#This Row],[Unit Sale Price]]-(Table1[[#This Row],[Unit Sale Price]]*0.15),"")</f>
        <v/>
      </c>
      <c r="P1957" s="12" t="str">
        <f>IFERROR(Table1[[#This Row],[Unit Sale Price]]-Table1[[#This Row],[Unit Purchase Price]],"")</f>
        <v/>
      </c>
    </row>
    <row r="1958" spans="1:16" ht="16.5" x14ac:dyDescent="0.3">
      <c r="A1958" s="6">
        <f t="shared" si="30"/>
        <v>1957</v>
      </c>
      <c r="B1958" s="7"/>
      <c r="C1958" s="7"/>
      <c r="D1958" s="7"/>
      <c r="E1958" s="7"/>
      <c r="F1958" s="7"/>
      <c r="G1958" s="7"/>
      <c r="H1958" s="7"/>
      <c r="I1958" s="7"/>
      <c r="J1958" s="7"/>
      <c r="K1958" s="7"/>
      <c r="L1958" s="10">
        <f>IFERROR(Table1[[#This Row],[Pack Sale Price]]*Table1[[#This Row],[Current Packs in Stock]],"")</f>
        <v>0</v>
      </c>
      <c r="M1958" s="10" t="str">
        <f>IFERROR(Table1[[#This Row],[Total Packs]]/(Table1[[#This Row],[Current Packs in Stock]]*Table1[[#This Row],[Qty per Pack]]),"")</f>
        <v/>
      </c>
      <c r="N1958" s="10">
        <f>Table1[[#This Row],[Total Packs]]-(Table1[[#This Row],[Total Packs]]*0.15)</f>
        <v>0</v>
      </c>
      <c r="O1958" s="10" t="str">
        <f>IFERROR(Table1[[#This Row],[Unit Sale Price]]-(Table1[[#This Row],[Unit Sale Price]]*0.15),"")</f>
        <v/>
      </c>
      <c r="P1958" s="12" t="str">
        <f>IFERROR(Table1[[#This Row],[Unit Sale Price]]-Table1[[#This Row],[Unit Purchase Price]],"")</f>
        <v/>
      </c>
    </row>
    <row r="1959" spans="1:16" ht="16.5" x14ac:dyDescent="0.3">
      <c r="A1959" s="6">
        <f t="shared" si="30"/>
        <v>1958</v>
      </c>
      <c r="B1959" s="7"/>
      <c r="C1959" s="7"/>
      <c r="D1959" s="7"/>
      <c r="E1959" s="7"/>
      <c r="F1959" s="7"/>
      <c r="G1959" s="7"/>
      <c r="H1959" s="7"/>
      <c r="I1959" s="7"/>
      <c r="J1959" s="7"/>
      <c r="K1959" s="7"/>
      <c r="L1959" s="10">
        <f>IFERROR(Table1[[#This Row],[Pack Sale Price]]*Table1[[#This Row],[Current Packs in Stock]],"")</f>
        <v>0</v>
      </c>
      <c r="M1959" s="10" t="str">
        <f>IFERROR(Table1[[#This Row],[Total Packs]]/(Table1[[#This Row],[Current Packs in Stock]]*Table1[[#This Row],[Qty per Pack]]),"")</f>
        <v/>
      </c>
      <c r="N1959" s="10">
        <f>Table1[[#This Row],[Total Packs]]-(Table1[[#This Row],[Total Packs]]*0.15)</f>
        <v>0</v>
      </c>
      <c r="O1959" s="10" t="str">
        <f>IFERROR(Table1[[#This Row],[Unit Sale Price]]-(Table1[[#This Row],[Unit Sale Price]]*0.15),"")</f>
        <v/>
      </c>
      <c r="P1959" s="12" t="str">
        <f>IFERROR(Table1[[#This Row],[Unit Sale Price]]-Table1[[#This Row],[Unit Purchase Price]],"")</f>
        <v/>
      </c>
    </row>
    <row r="1960" spans="1:16" ht="16.5" x14ac:dyDescent="0.3">
      <c r="A1960" s="6">
        <f t="shared" si="30"/>
        <v>1959</v>
      </c>
      <c r="B1960" s="7"/>
      <c r="C1960" s="7"/>
      <c r="D1960" s="7"/>
      <c r="E1960" s="7"/>
      <c r="F1960" s="7"/>
      <c r="G1960" s="7"/>
      <c r="H1960" s="7"/>
      <c r="I1960" s="7"/>
      <c r="J1960" s="7"/>
      <c r="K1960" s="7"/>
      <c r="L1960" s="10">
        <f>IFERROR(Table1[[#This Row],[Pack Sale Price]]*Table1[[#This Row],[Current Packs in Stock]],"")</f>
        <v>0</v>
      </c>
      <c r="M1960" s="10" t="str">
        <f>IFERROR(Table1[[#This Row],[Total Packs]]/(Table1[[#This Row],[Current Packs in Stock]]*Table1[[#This Row],[Qty per Pack]]),"")</f>
        <v/>
      </c>
      <c r="N1960" s="10">
        <f>Table1[[#This Row],[Total Packs]]-(Table1[[#This Row],[Total Packs]]*0.15)</f>
        <v>0</v>
      </c>
      <c r="O1960" s="10" t="str">
        <f>IFERROR(Table1[[#This Row],[Unit Sale Price]]-(Table1[[#This Row],[Unit Sale Price]]*0.15),"")</f>
        <v/>
      </c>
      <c r="P1960" s="12" t="str">
        <f>IFERROR(Table1[[#This Row],[Unit Sale Price]]-Table1[[#This Row],[Unit Purchase Price]],"")</f>
        <v/>
      </c>
    </row>
    <row r="1961" spans="1:16" ht="16.5" x14ac:dyDescent="0.3">
      <c r="A1961" s="6">
        <f t="shared" si="30"/>
        <v>1960</v>
      </c>
      <c r="B1961" s="7"/>
      <c r="C1961" s="7"/>
      <c r="D1961" s="7"/>
      <c r="E1961" s="7"/>
      <c r="F1961" s="7"/>
      <c r="G1961" s="7"/>
      <c r="H1961" s="7"/>
      <c r="I1961" s="7"/>
      <c r="J1961" s="7"/>
      <c r="K1961" s="7"/>
      <c r="L1961" s="10">
        <f>IFERROR(Table1[[#This Row],[Pack Sale Price]]*Table1[[#This Row],[Current Packs in Stock]],"")</f>
        <v>0</v>
      </c>
      <c r="M1961" s="10" t="str">
        <f>IFERROR(Table1[[#This Row],[Total Packs]]/(Table1[[#This Row],[Current Packs in Stock]]*Table1[[#This Row],[Qty per Pack]]),"")</f>
        <v/>
      </c>
      <c r="N1961" s="10">
        <f>Table1[[#This Row],[Total Packs]]-(Table1[[#This Row],[Total Packs]]*0.15)</f>
        <v>0</v>
      </c>
      <c r="O1961" s="10" t="str">
        <f>IFERROR(Table1[[#This Row],[Unit Sale Price]]-(Table1[[#This Row],[Unit Sale Price]]*0.15),"")</f>
        <v/>
      </c>
      <c r="P1961" s="12" t="str">
        <f>IFERROR(Table1[[#This Row],[Unit Sale Price]]-Table1[[#This Row],[Unit Purchase Price]],"")</f>
        <v/>
      </c>
    </row>
    <row r="1962" spans="1:16" ht="16.5" x14ac:dyDescent="0.3">
      <c r="A1962" s="6">
        <f t="shared" si="30"/>
        <v>1961</v>
      </c>
      <c r="B1962" s="7"/>
      <c r="C1962" s="7"/>
      <c r="D1962" s="7"/>
      <c r="E1962" s="7"/>
      <c r="F1962" s="7"/>
      <c r="G1962" s="7"/>
      <c r="H1962" s="7"/>
      <c r="I1962" s="7"/>
      <c r="J1962" s="7"/>
      <c r="K1962" s="7"/>
      <c r="L1962" s="10">
        <f>IFERROR(Table1[[#This Row],[Pack Sale Price]]*Table1[[#This Row],[Current Packs in Stock]],"")</f>
        <v>0</v>
      </c>
      <c r="M1962" s="10" t="str">
        <f>IFERROR(Table1[[#This Row],[Total Packs]]/(Table1[[#This Row],[Current Packs in Stock]]*Table1[[#This Row],[Qty per Pack]]),"")</f>
        <v/>
      </c>
      <c r="N1962" s="10">
        <f>Table1[[#This Row],[Total Packs]]-(Table1[[#This Row],[Total Packs]]*0.15)</f>
        <v>0</v>
      </c>
      <c r="O1962" s="10" t="str">
        <f>IFERROR(Table1[[#This Row],[Unit Sale Price]]-(Table1[[#This Row],[Unit Sale Price]]*0.15),"")</f>
        <v/>
      </c>
      <c r="P1962" s="12" t="str">
        <f>IFERROR(Table1[[#This Row],[Unit Sale Price]]-Table1[[#This Row],[Unit Purchase Price]],"")</f>
        <v/>
      </c>
    </row>
    <row r="1963" spans="1:16" ht="16.5" x14ac:dyDescent="0.3">
      <c r="A1963" s="6">
        <f t="shared" si="30"/>
        <v>1962</v>
      </c>
      <c r="B1963" s="7"/>
      <c r="C1963" s="7"/>
      <c r="D1963" s="7"/>
      <c r="E1963" s="7"/>
      <c r="F1963" s="7"/>
      <c r="G1963" s="7"/>
      <c r="H1963" s="7"/>
      <c r="I1963" s="7"/>
      <c r="J1963" s="7"/>
      <c r="K1963" s="7"/>
      <c r="L1963" s="10">
        <f>IFERROR(Table1[[#This Row],[Pack Sale Price]]*Table1[[#This Row],[Current Packs in Stock]],"")</f>
        <v>0</v>
      </c>
      <c r="M1963" s="10" t="str">
        <f>IFERROR(Table1[[#This Row],[Total Packs]]/(Table1[[#This Row],[Current Packs in Stock]]*Table1[[#This Row],[Qty per Pack]]),"")</f>
        <v/>
      </c>
      <c r="N1963" s="10">
        <f>Table1[[#This Row],[Total Packs]]-(Table1[[#This Row],[Total Packs]]*0.15)</f>
        <v>0</v>
      </c>
      <c r="O1963" s="10" t="str">
        <f>IFERROR(Table1[[#This Row],[Unit Sale Price]]-(Table1[[#This Row],[Unit Sale Price]]*0.15),"")</f>
        <v/>
      </c>
      <c r="P1963" s="12" t="str">
        <f>IFERROR(Table1[[#This Row],[Unit Sale Price]]-Table1[[#This Row],[Unit Purchase Price]],"")</f>
        <v/>
      </c>
    </row>
    <row r="1964" spans="1:16" ht="16.5" x14ac:dyDescent="0.3">
      <c r="A1964" s="6">
        <f t="shared" si="30"/>
        <v>1963</v>
      </c>
      <c r="B1964" s="7"/>
      <c r="C1964" s="7"/>
      <c r="D1964" s="7"/>
      <c r="E1964" s="7"/>
      <c r="F1964" s="7"/>
      <c r="G1964" s="7"/>
      <c r="H1964" s="7"/>
      <c r="I1964" s="7"/>
      <c r="J1964" s="7"/>
      <c r="K1964" s="7"/>
      <c r="L1964" s="10">
        <f>IFERROR(Table1[[#This Row],[Pack Sale Price]]*Table1[[#This Row],[Current Packs in Stock]],"")</f>
        <v>0</v>
      </c>
      <c r="M1964" s="10" t="str">
        <f>IFERROR(Table1[[#This Row],[Total Packs]]/(Table1[[#This Row],[Current Packs in Stock]]*Table1[[#This Row],[Qty per Pack]]),"")</f>
        <v/>
      </c>
      <c r="N1964" s="10">
        <f>Table1[[#This Row],[Total Packs]]-(Table1[[#This Row],[Total Packs]]*0.15)</f>
        <v>0</v>
      </c>
      <c r="O1964" s="10" t="str">
        <f>IFERROR(Table1[[#This Row],[Unit Sale Price]]-(Table1[[#This Row],[Unit Sale Price]]*0.15),"")</f>
        <v/>
      </c>
      <c r="P1964" s="12" t="str">
        <f>IFERROR(Table1[[#This Row],[Unit Sale Price]]-Table1[[#This Row],[Unit Purchase Price]],"")</f>
        <v/>
      </c>
    </row>
    <row r="1965" spans="1:16" ht="16.5" x14ac:dyDescent="0.3">
      <c r="A1965" s="6">
        <f t="shared" si="30"/>
        <v>1964</v>
      </c>
      <c r="B1965" s="7"/>
      <c r="C1965" s="7"/>
      <c r="D1965" s="7"/>
      <c r="E1965" s="7"/>
      <c r="F1965" s="7"/>
      <c r="G1965" s="7"/>
      <c r="H1965" s="7"/>
      <c r="I1965" s="7"/>
      <c r="J1965" s="7"/>
      <c r="K1965" s="7"/>
      <c r="L1965" s="10">
        <f>IFERROR(Table1[[#This Row],[Pack Sale Price]]*Table1[[#This Row],[Current Packs in Stock]],"")</f>
        <v>0</v>
      </c>
      <c r="M1965" s="10" t="str">
        <f>IFERROR(Table1[[#This Row],[Total Packs]]/(Table1[[#This Row],[Current Packs in Stock]]*Table1[[#This Row],[Qty per Pack]]),"")</f>
        <v/>
      </c>
      <c r="N1965" s="10">
        <f>Table1[[#This Row],[Total Packs]]-(Table1[[#This Row],[Total Packs]]*0.15)</f>
        <v>0</v>
      </c>
      <c r="O1965" s="10" t="str">
        <f>IFERROR(Table1[[#This Row],[Unit Sale Price]]-(Table1[[#This Row],[Unit Sale Price]]*0.15),"")</f>
        <v/>
      </c>
      <c r="P1965" s="12" t="str">
        <f>IFERROR(Table1[[#This Row],[Unit Sale Price]]-Table1[[#This Row],[Unit Purchase Price]],"")</f>
        <v/>
      </c>
    </row>
    <row r="1966" spans="1:16" ht="16.5" x14ac:dyDescent="0.3">
      <c r="A1966" s="6">
        <f t="shared" si="30"/>
        <v>1965</v>
      </c>
      <c r="B1966" s="7"/>
      <c r="C1966" s="7"/>
      <c r="D1966" s="7"/>
      <c r="E1966" s="7"/>
      <c r="F1966" s="7"/>
      <c r="G1966" s="7"/>
      <c r="H1966" s="7"/>
      <c r="I1966" s="7"/>
      <c r="J1966" s="7"/>
      <c r="K1966" s="7"/>
      <c r="L1966" s="10">
        <f>IFERROR(Table1[[#This Row],[Pack Sale Price]]*Table1[[#This Row],[Current Packs in Stock]],"")</f>
        <v>0</v>
      </c>
      <c r="M1966" s="10" t="str">
        <f>IFERROR(Table1[[#This Row],[Total Packs]]/(Table1[[#This Row],[Current Packs in Stock]]*Table1[[#This Row],[Qty per Pack]]),"")</f>
        <v/>
      </c>
      <c r="N1966" s="10">
        <f>Table1[[#This Row],[Total Packs]]-(Table1[[#This Row],[Total Packs]]*0.15)</f>
        <v>0</v>
      </c>
      <c r="O1966" s="10" t="str">
        <f>IFERROR(Table1[[#This Row],[Unit Sale Price]]-(Table1[[#This Row],[Unit Sale Price]]*0.15),"")</f>
        <v/>
      </c>
      <c r="P1966" s="12" t="str">
        <f>IFERROR(Table1[[#This Row],[Unit Sale Price]]-Table1[[#This Row],[Unit Purchase Price]],"")</f>
        <v/>
      </c>
    </row>
    <row r="1967" spans="1:16" ht="16.5" x14ac:dyDescent="0.3">
      <c r="A1967" s="6">
        <f t="shared" si="30"/>
        <v>1966</v>
      </c>
      <c r="B1967" s="7"/>
      <c r="C1967" s="7"/>
      <c r="D1967" s="7"/>
      <c r="E1967" s="7"/>
      <c r="F1967" s="7"/>
      <c r="G1967" s="7"/>
      <c r="H1967" s="7"/>
      <c r="I1967" s="7"/>
      <c r="J1967" s="7"/>
      <c r="K1967" s="7"/>
      <c r="L1967" s="10">
        <f>IFERROR(Table1[[#This Row],[Pack Sale Price]]*Table1[[#This Row],[Current Packs in Stock]],"")</f>
        <v>0</v>
      </c>
      <c r="M1967" s="10" t="str">
        <f>IFERROR(Table1[[#This Row],[Total Packs]]/(Table1[[#This Row],[Current Packs in Stock]]*Table1[[#This Row],[Qty per Pack]]),"")</f>
        <v/>
      </c>
      <c r="N1967" s="10">
        <f>Table1[[#This Row],[Total Packs]]-(Table1[[#This Row],[Total Packs]]*0.15)</f>
        <v>0</v>
      </c>
      <c r="O1967" s="10" t="str">
        <f>IFERROR(Table1[[#This Row],[Unit Sale Price]]-(Table1[[#This Row],[Unit Sale Price]]*0.15),"")</f>
        <v/>
      </c>
      <c r="P1967" s="12" t="str">
        <f>IFERROR(Table1[[#This Row],[Unit Sale Price]]-Table1[[#This Row],[Unit Purchase Price]],"")</f>
        <v/>
      </c>
    </row>
    <row r="1968" spans="1:16" ht="16.5" x14ac:dyDescent="0.3">
      <c r="A1968" s="6">
        <f t="shared" si="30"/>
        <v>1967</v>
      </c>
      <c r="B1968" s="7"/>
      <c r="C1968" s="7"/>
      <c r="D1968" s="7"/>
      <c r="E1968" s="7"/>
      <c r="F1968" s="7"/>
      <c r="G1968" s="7"/>
      <c r="H1968" s="7"/>
      <c r="I1968" s="7"/>
      <c r="J1968" s="7"/>
      <c r="K1968" s="7"/>
      <c r="L1968" s="10">
        <f>IFERROR(Table1[[#This Row],[Pack Sale Price]]*Table1[[#This Row],[Current Packs in Stock]],"")</f>
        <v>0</v>
      </c>
      <c r="M1968" s="10" t="str">
        <f>IFERROR(Table1[[#This Row],[Total Packs]]/(Table1[[#This Row],[Current Packs in Stock]]*Table1[[#This Row],[Qty per Pack]]),"")</f>
        <v/>
      </c>
      <c r="N1968" s="10">
        <f>Table1[[#This Row],[Total Packs]]-(Table1[[#This Row],[Total Packs]]*0.15)</f>
        <v>0</v>
      </c>
      <c r="O1968" s="10" t="str">
        <f>IFERROR(Table1[[#This Row],[Unit Sale Price]]-(Table1[[#This Row],[Unit Sale Price]]*0.15),"")</f>
        <v/>
      </c>
      <c r="P1968" s="12" t="str">
        <f>IFERROR(Table1[[#This Row],[Unit Sale Price]]-Table1[[#This Row],[Unit Purchase Price]],"")</f>
        <v/>
      </c>
    </row>
    <row r="1969" spans="1:16" ht="16.5" x14ac:dyDescent="0.3">
      <c r="A1969" s="6">
        <f t="shared" si="30"/>
        <v>1968</v>
      </c>
      <c r="B1969" s="7"/>
      <c r="C1969" s="7"/>
      <c r="D1969" s="7"/>
      <c r="E1969" s="7"/>
      <c r="F1969" s="7"/>
      <c r="G1969" s="7"/>
      <c r="H1969" s="7"/>
      <c r="I1969" s="7"/>
      <c r="J1969" s="7"/>
      <c r="K1969" s="7"/>
      <c r="L1969" s="10">
        <f>IFERROR(Table1[[#This Row],[Pack Sale Price]]*Table1[[#This Row],[Current Packs in Stock]],"")</f>
        <v>0</v>
      </c>
      <c r="M1969" s="10" t="str">
        <f>IFERROR(Table1[[#This Row],[Total Packs]]/(Table1[[#This Row],[Current Packs in Stock]]*Table1[[#This Row],[Qty per Pack]]),"")</f>
        <v/>
      </c>
      <c r="N1969" s="10">
        <f>Table1[[#This Row],[Total Packs]]-(Table1[[#This Row],[Total Packs]]*0.15)</f>
        <v>0</v>
      </c>
      <c r="O1969" s="10" t="str">
        <f>IFERROR(Table1[[#This Row],[Unit Sale Price]]-(Table1[[#This Row],[Unit Sale Price]]*0.15),"")</f>
        <v/>
      </c>
      <c r="P1969" s="12" t="str">
        <f>IFERROR(Table1[[#This Row],[Unit Sale Price]]-Table1[[#This Row],[Unit Purchase Price]],"")</f>
        <v/>
      </c>
    </row>
    <row r="1970" spans="1:16" ht="16.5" x14ac:dyDescent="0.3">
      <c r="A1970" s="6">
        <f t="shared" si="30"/>
        <v>1969</v>
      </c>
      <c r="B1970" s="7"/>
      <c r="C1970" s="7"/>
      <c r="D1970" s="7"/>
      <c r="E1970" s="7"/>
      <c r="F1970" s="7"/>
      <c r="G1970" s="7"/>
      <c r="H1970" s="7"/>
      <c r="I1970" s="7"/>
      <c r="J1970" s="7"/>
      <c r="K1970" s="7"/>
      <c r="L1970" s="10">
        <f>IFERROR(Table1[[#This Row],[Pack Sale Price]]*Table1[[#This Row],[Current Packs in Stock]],"")</f>
        <v>0</v>
      </c>
      <c r="M1970" s="10" t="str">
        <f>IFERROR(Table1[[#This Row],[Total Packs]]/(Table1[[#This Row],[Current Packs in Stock]]*Table1[[#This Row],[Qty per Pack]]),"")</f>
        <v/>
      </c>
      <c r="N1970" s="10">
        <f>Table1[[#This Row],[Total Packs]]-(Table1[[#This Row],[Total Packs]]*0.15)</f>
        <v>0</v>
      </c>
      <c r="O1970" s="10" t="str">
        <f>IFERROR(Table1[[#This Row],[Unit Sale Price]]-(Table1[[#This Row],[Unit Sale Price]]*0.15),"")</f>
        <v/>
      </c>
      <c r="P1970" s="12" t="str">
        <f>IFERROR(Table1[[#This Row],[Unit Sale Price]]-Table1[[#This Row],[Unit Purchase Price]],"")</f>
        <v/>
      </c>
    </row>
    <row r="1971" spans="1:16" ht="16.5" x14ac:dyDescent="0.3">
      <c r="A1971" s="6">
        <f t="shared" si="30"/>
        <v>1970</v>
      </c>
      <c r="B1971" s="7"/>
      <c r="C1971" s="7"/>
      <c r="D1971" s="7"/>
      <c r="E1971" s="7"/>
      <c r="F1971" s="7"/>
      <c r="G1971" s="7"/>
      <c r="H1971" s="7"/>
      <c r="I1971" s="7"/>
      <c r="J1971" s="7"/>
      <c r="K1971" s="7"/>
      <c r="L1971" s="10">
        <f>IFERROR(Table1[[#This Row],[Pack Sale Price]]*Table1[[#This Row],[Current Packs in Stock]],"")</f>
        <v>0</v>
      </c>
      <c r="M1971" s="10" t="str">
        <f>IFERROR(Table1[[#This Row],[Total Packs]]/(Table1[[#This Row],[Current Packs in Stock]]*Table1[[#This Row],[Qty per Pack]]),"")</f>
        <v/>
      </c>
      <c r="N1971" s="10">
        <f>Table1[[#This Row],[Total Packs]]-(Table1[[#This Row],[Total Packs]]*0.15)</f>
        <v>0</v>
      </c>
      <c r="O1971" s="10" t="str">
        <f>IFERROR(Table1[[#This Row],[Unit Sale Price]]-(Table1[[#This Row],[Unit Sale Price]]*0.15),"")</f>
        <v/>
      </c>
      <c r="P1971" s="12" t="str">
        <f>IFERROR(Table1[[#This Row],[Unit Sale Price]]-Table1[[#This Row],[Unit Purchase Price]],"")</f>
        <v/>
      </c>
    </row>
    <row r="1972" spans="1:16" ht="16.5" x14ac:dyDescent="0.3">
      <c r="A1972" s="6">
        <f t="shared" si="30"/>
        <v>1971</v>
      </c>
      <c r="B1972" s="7"/>
      <c r="C1972" s="7"/>
      <c r="D1972" s="7"/>
      <c r="E1972" s="7"/>
      <c r="F1972" s="7"/>
      <c r="G1972" s="7"/>
      <c r="H1972" s="7"/>
      <c r="I1972" s="7"/>
      <c r="J1972" s="7"/>
      <c r="K1972" s="7"/>
      <c r="L1972" s="10">
        <f>IFERROR(Table1[[#This Row],[Pack Sale Price]]*Table1[[#This Row],[Current Packs in Stock]],"")</f>
        <v>0</v>
      </c>
      <c r="M1972" s="10" t="str">
        <f>IFERROR(Table1[[#This Row],[Total Packs]]/(Table1[[#This Row],[Current Packs in Stock]]*Table1[[#This Row],[Qty per Pack]]),"")</f>
        <v/>
      </c>
      <c r="N1972" s="10">
        <f>Table1[[#This Row],[Total Packs]]-(Table1[[#This Row],[Total Packs]]*0.15)</f>
        <v>0</v>
      </c>
      <c r="O1972" s="10" t="str">
        <f>IFERROR(Table1[[#This Row],[Unit Sale Price]]-(Table1[[#This Row],[Unit Sale Price]]*0.15),"")</f>
        <v/>
      </c>
      <c r="P1972" s="12" t="str">
        <f>IFERROR(Table1[[#This Row],[Unit Sale Price]]-Table1[[#This Row],[Unit Purchase Price]],"")</f>
        <v/>
      </c>
    </row>
    <row r="1973" spans="1:16" ht="16.5" x14ac:dyDescent="0.3">
      <c r="A1973" s="6">
        <f t="shared" si="30"/>
        <v>1972</v>
      </c>
      <c r="B1973" s="7"/>
      <c r="C1973" s="7"/>
      <c r="D1973" s="7"/>
      <c r="E1973" s="7"/>
      <c r="F1973" s="7"/>
      <c r="G1973" s="7"/>
      <c r="H1973" s="7"/>
      <c r="I1973" s="7"/>
      <c r="J1973" s="7"/>
      <c r="K1973" s="7"/>
      <c r="L1973" s="10">
        <f>IFERROR(Table1[[#This Row],[Pack Sale Price]]*Table1[[#This Row],[Current Packs in Stock]],"")</f>
        <v>0</v>
      </c>
      <c r="M1973" s="10" t="str">
        <f>IFERROR(Table1[[#This Row],[Total Packs]]/(Table1[[#This Row],[Current Packs in Stock]]*Table1[[#This Row],[Qty per Pack]]),"")</f>
        <v/>
      </c>
      <c r="N1973" s="10">
        <f>Table1[[#This Row],[Total Packs]]-(Table1[[#This Row],[Total Packs]]*0.15)</f>
        <v>0</v>
      </c>
      <c r="O1973" s="10" t="str">
        <f>IFERROR(Table1[[#This Row],[Unit Sale Price]]-(Table1[[#This Row],[Unit Sale Price]]*0.15),"")</f>
        <v/>
      </c>
      <c r="P1973" s="12" t="str">
        <f>IFERROR(Table1[[#This Row],[Unit Sale Price]]-Table1[[#This Row],[Unit Purchase Price]],"")</f>
        <v/>
      </c>
    </row>
    <row r="1974" spans="1:16" ht="16.5" x14ac:dyDescent="0.3">
      <c r="A1974" s="6">
        <f t="shared" si="30"/>
        <v>1973</v>
      </c>
      <c r="B1974" s="7"/>
      <c r="C1974" s="7"/>
      <c r="D1974" s="7"/>
      <c r="E1974" s="7"/>
      <c r="F1974" s="7"/>
      <c r="G1974" s="7"/>
      <c r="H1974" s="7"/>
      <c r="I1974" s="7"/>
      <c r="J1974" s="7"/>
      <c r="K1974" s="7"/>
      <c r="L1974" s="10">
        <f>IFERROR(Table1[[#This Row],[Pack Sale Price]]*Table1[[#This Row],[Current Packs in Stock]],"")</f>
        <v>0</v>
      </c>
      <c r="M1974" s="10" t="str">
        <f>IFERROR(Table1[[#This Row],[Total Packs]]/(Table1[[#This Row],[Current Packs in Stock]]*Table1[[#This Row],[Qty per Pack]]),"")</f>
        <v/>
      </c>
      <c r="N1974" s="10">
        <f>Table1[[#This Row],[Total Packs]]-(Table1[[#This Row],[Total Packs]]*0.15)</f>
        <v>0</v>
      </c>
      <c r="O1974" s="10" t="str">
        <f>IFERROR(Table1[[#This Row],[Unit Sale Price]]-(Table1[[#This Row],[Unit Sale Price]]*0.15),"")</f>
        <v/>
      </c>
      <c r="P1974" s="12" t="str">
        <f>IFERROR(Table1[[#This Row],[Unit Sale Price]]-Table1[[#This Row],[Unit Purchase Price]],"")</f>
        <v/>
      </c>
    </row>
    <row r="1975" spans="1:16" ht="16.5" x14ac:dyDescent="0.3">
      <c r="A1975" s="6">
        <f t="shared" si="30"/>
        <v>1974</v>
      </c>
      <c r="B1975" s="7"/>
      <c r="C1975" s="7"/>
      <c r="D1975" s="7"/>
      <c r="E1975" s="7"/>
      <c r="F1975" s="7"/>
      <c r="G1975" s="7"/>
      <c r="H1975" s="7"/>
      <c r="I1975" s="7"/>
      <c r="J1975" s="7"/>
      <c r="K1975" s="7"/>
      <c r="L1975" s="10">
        <f>IFERROR(Table1[[#This Row],[Pack Sale Price]]*Table1[[#This Row],[Current Packs in Stock]],"")</f>
        <v>0</v>
      </c>
      <c r="M1975" s="10" t="str">
        <f>IFERROR(Table1[[#This Row],[Total Packs]]/(Table1[[#This Row],[Current Packs in Stock]]*Table1[[#This Row],[Qty per Pack]]),"")</f>
        <v/>
      </c>
      <c r="N1975" s="10">
        <f>Table1[[#This Row],[Total Packs]]-(Table1[[#This Row],[Total Packs]]*0.15)</f>
        <v>0</v>
      </c>
      <c r="O1975" s="10" t="str">
        <f>IFERROR(Table1[[#This Row],[Unit Sale Price]]-(Table1[[#This Row],[Unit Sale Price]]*0.15),"")</f>
        <v/>
      </c>
      <c r="P1975" s="12" t="str">
        <f>IFERROR(Table1[[#This Row],[Unit Sale Price]]-Table1[[#This Row],[Unit Purchase Price]],"")</f>
        <v/>
      </c>
    </row>
    <row r="1976" spans="1:16" ht="16.5" x14ac:dyDescent="0.3">
      <c r="A1976" s="6">
        <f t="shared" si="30"/>
        <v>1975</v>
      </c>
      <c r="B1976" s="7"/>
      <c r="C1976" s="7"/>
      <c r="D1976" s="7"/>
      <c r="E1976" s="7"/>
      <c r="F1976" s="7"/>
      <c r="G1976" s="7"/>
      <c r="H1976" s="7"/>
      <c r="I1976" s="7"/>
      <c r="J1976" s="7"/>
      <c r="K1976" s="7"/>
      <c r="L1976" s="10">
        <f>IFERROR(Table1[[#This Row],[Pack Sale Price]]*Table1[[#This Row],[Current Packs in Stock]],"")</f>
        <v>0</v>
      </c>
      <c r="M1976" s="10" t="str">
        <f>IFERROR(Table1[[#This Row],[Total Packs]]/(Table1[[#This Row],[Current Packs in Stock]]*Table1[[#This Row],[Qty per Pack]]),"")</f>
        <v/>
      </c>
      <c r="N1976" s="10">
        <f>Table1[[#This Row],[Total Packs]]-(Table1[[#This Row],[Total Packs]]*0.15)</f>
        <v>0</v>
      </c>
      <c r="O1976" s="10" t="str">
        <f>IFERROR(Table1[[#This Row],[Unit Sale Price]]-(Table1[[#This Row],[Unit Sale Price]]*0.15),"")</f>
        <v/>
      </c>
      <c r="P1976" s="12" t="str">
        <f>IFERROR(Table1[[#This Row],[Unit Sale Price]]-Table1[[#This Row],[Unit Purchase Price]],"")</f>
        <v/>
      </c>
    </row>
    <row r="1977" spans="1:16" ht="16.5" x14ac:dyDescent="0.3">
      <c r="A1977" s="6">
        <f t="shared" si="30"/>
        <v>1976</v>
      </c>
      <c r="B1977" s="7"/>
      <c r="C1977" s="7"/>
      <c r="D1977" s="7"/>
      <c r="E1977" s="7"/>
      <c r="F1977" s="7"/>
      <c r="G1977" s="7"/>
      <c r="H1977" s="7"/>
      <c r="I1977" s="7"/>
      <c r="J1977" s="7"/>
      <c r="K1977" s="7"/>
      <c r="L1977" s="10">
        <f>IFERROR(Table1[[#This Row],[Pack Sale Price]]*Table1[[#This Row],[Current Packs in Stock]],"")</f>
        <v>0</v>
      </c>
      <c r="M1977" s="10" t="str">
        <f>IFERROR(Table1[[#This Row],[Total Packs]]/(Table1[[#This Row],[Current Packs in Stock]]*Table1[[#This Row],[Qty per Pack]]),"")</f>
        <v/>
      </c>
      <c r="N1977" s="10">
        <f>Table1[[#This Row],[Total Packs]]-(Table1[[#This Row],[Total Packs]]*0.15)</f>
        <v>0</v>
      </c>
      <c r="O1977" s="10" t="str">
        <f>IFERROR(Table1[[#This Row],[Unit Sale Price]]-(Table1[[#This Row],[Unit Sale Price]]*0.15),"")</f>
        <v/>
      </c>
      <c r="P1977" s="12" t="str">
        <f>IFERROR(Table1[[#This Row],[Unit Sale Price]]-Table1[[#This Row],[Unit Purchase Price]],"")</f>
        <v/>
      </c>
    </row>
    <row r="1978" spans="1:16" ht="16.5" x14ac:dyDescent="0.3">
      <c r="A1978" s="6">
        <f t="shared" si="30"/>
        <v>1977</v>
      </c>
      <c r="B1978" s="7"/>
      <c r="C1978" s="7"/>
      <c r="D1978" s="7"/>
      <c r="E1978" s="7"/>
      <c r="F1978" s="7"/>
      <c r="G1978" s="7"/>
      <c r="H1978" s="7"/>
      <c r="I1978" s="7"/>
      <c r="J1978" s="7"/>
      <c r="K1978" s="7"/>
      <c r="L1978" s="10">
        <f>IFERROR(Table1[[#This Row],[Pack Sale Price]]*Table1[[#This Row],[Current Packs in Stock]],"")</f>
        <v>0</v>
      </c>
      <c r="M1978" s="10" t="str">
        <f>IFERROR(Table1[[#This Row],[Total Packs]]/(Table1[[#This Row],[Current Packs in Stock]]*Table1[[#This Row],[Qty per Pack]]),"")</f>
        <v/>
      </c>
      <c r="N1978" s="10">
        <f>Table1[[#This Row],[Total Packs]]-(Table1[[#This Row],[Total Packs]]*0.15)</f>
        <v>0</v>
      </c>
      <c r="O1978" s="10" t="str">
        <f>IFERROR(Table1[[#This Row],[Unit Sale Price]]-(Table1[[#This Row],[Unit Sale Price]]*0.15),"")</f>
        <v/>
      </c>
      <c r="P1978" s="12" t="str">
        <f>IFERROR(Table1[[#This Row],[Unit Sale Price]]-Table1[[#This Row],[Unit Purchase Price]],"")</f>
        <v/>
      </c>
    </row>
    <row r="1979" spans="1:16" ht="16.5" x14ac:dyDescent="0.3">
      <c r="A1979" s="6">
        <f t="shared" si="30"/>
        <v>1978</v>
      </c>
      <c r="B1979" s="7"/>
      <c r="C1979" s="7"/>
      <c r="D1979" s="7"/>
      <c r="E1979" s="7"/>
      <c r="F1979" s="7"/>
      <c r="G1979" s="7"/>
      <c r="H1979" s="7"/>
      <c r="I1979" s="7"/>
      <c r="J1979" s="7"/>
      <c r="K1979" s="7"/>
      <c r="L1979" s="10">
        <f>IFERROR(Table1[[#This Row],[Pack Sale Price]]*Table1[[#This Row],[Current Packs in Stock]],"")</f>
        <v>0</v>
      </c>
      <c r="M1979" s="10" t="str">
        <f>IFERROR(Table1[[#This Row],[Total Packs]]/(Table1[[#This Row],[Current Packs in Stock]]*Table1[[#This Row],[Qty per Pack]]),"")</f>
        <v/>
      </c>
      <c r="N1979" s="10">
        <f>Table1[[#This Row],[Total Packs]]-(Table1[[#This Row],[Total Packs]]*0.15)</f>
        <v>0</v>
      </c>
      <c r="O1979" s="10" t="str">
        <f>IFERROR(Table1[[#This Row],[Unit Sale Price]]-(Table1[[#This Row],[Unit Sale Price]]*0.15),"")</f>
        <v/>
      </c>
      <c r="P1979" s="12" t="str">
        <f>IFERROR(Table1[[#This Row],[Unit Sale Price]]-Table1[[#This Row],[Unit Purchase Price]],"")</f>
        <v/>
      </c>
    </row>
    <row r="1980" spans="1:16" ht="16.5" x14ac:dyDescent="0.3">
      <c r="A1980" s="6">
        <f t="shared" si="30"/>
        <v>1979</v>
      </c>
      <c r="B1980" s="7"/>
      <c r="C1980" s="7"/>
      <c r="D1980" s="7"/>
      <c r="E1980" s="7"/>
      <c r="F1980" s="7"/>
      <c r="G1980" s="7"/>
      <c r="H1980" s="7"/>
      <c r="I1980" s="7"/>
      <c r="J1980" s="7"/>
      <c r="K1980" s="7"/>
      <c r="L1980" s="10">
        <f>IFERROR(Table1[[#This Row],[Pack Sale Price]]*Table1[[#This Row],[Current Packs in Stock]],"")</f>
        <v>0</v>
      </c>
      <c r="M1980" s="10" t="str">
        <f>IFERROR(Table1[[#This Row],[Total Packs]]/(Table1[[#This Row],[Current Packs in Stock]]*Table1[[#This Row],[Qty per Pack]]),"")</f>
        <v/>
      </c>
      <c r="N1980" s="10">
        <f>Table1[[#This Row],[Total Packs]]-(Table1[[#This Row],[Total Packs]]*0.15)</f>
        <v>0</v>
      </c>
      <c r="O1980" s="10" t="str">
        <f>IFERROR(Table1[[#This Row],[Unit Sale Price]]-(Table1[[#This Row],[Unit Sale Price]]*0.15),"")</f>
        <v/>
      </c>
      <c r="P1980" s="12" t="str">
        <f>IFERROR(Table1[[#This Row],[Unit Sale Price]]-Table1[[#This Row],[Unit Purchase Price]],"")</f>
        <v/>
      </c>
    </row>
    <row r="1981" spans="1:16" ht="16.5" x14ac:dyDescent="0.3">
      <c r="A1981" s="6">
        <f t="shared" si="30"/>
        <v>1980</v>
      </c>
      <c r="B1981" s="7"/>
      <c r="C1981" s="7"/>
      <c r="D1981" s="7"/>
      <c r="E1981" s="7"/>
      <c r="F1981" s="7"/>
      <c r="G1981" s="7"/>
      <c r="H1981" s="7"/>
      <c r="I1981" s="7"/>
      <c r="J1981" s="7"/>
      <c r="K1981" s="7"/>
      <c r="L1981" s="10">
        <f>IFERROR(Table1[[#This Row],[Pack Sale Price]]*Table1[[#This Row],[Current Packs in Stock]],"")</f>
        <v>0</v>
      </c>
      <c r="M1981" s="10" t="str">
        <f>IFERROR(Table1[[#This Row],[Total Packs]]/(Table1[[#This Row],[Current Packs in Stock]]*Table1[[#This Row],[Qty per Pack]]),"")</f>
        <v/>
      </c>
      <c r="N1981" s="10">
        <f>Table1[[#This Row],[Total Packs]]-(Table1[[#This Row],[Total Packs]]*0.15)</f>
        <v>0</v>
      </c>
      <c r="O1981" s="10" t="str">
        <f>IFERROR(Table1[[#This Row],[Unit Sale Price]]-(Table1[[#This Row],[Unit Sale Price]]*0.15),"")</f>
        <v/>
      </c>
      <c r="P1981" s="12" t="str">
        <f>IFERROR(Table1[[#This Row],[Unit Sale Price]]-Table1[[#This Row],[Unit Purchase Price]],"")</f>
        <v/>
      </c>
    </row>
    <row r="1982" spans="1:16" ht="16.5" x14ac:dyDescent="0.3">
      <c r="A1982" s="6">
        <f t="shared" si="30"/>
        <v>1981</v>
      </c>
      <c r="B1982" s="7"/>
      <c r="C1982" s="7"/>
      <c r="D1982" s="7"/>
      <c r="E1982" s="7"/>
      <c r="F1982" s="7"/>
      <c r="G1982" s="7"/>
      <c r="H1982" s="7"/>
      <c r="I1982" s="7"/>
      <c r="J1982" s="7"/>
      <c r="K1982" s="7"/>
      <c r="L1982" s="10">
        <f>IFERROR(Table1[[#This Row],[Pack Sale Price]]*Table1[[#This Row],[Current Packs in Stock]],"")</f>
        <v>0</v>
      </c>
      <c r="M1982" s="10" t="str">
        <f>IFERROR(Table1[[#This Row],[Total Packs]]/(Table1[[#This Row],[Current Packs in Stock]]*Table1[[#This Row],[Qty per Pack]]),"")</f>
        <v/>
      </c>
      <c r="N1982" s="10">
        <f>Table1[[#This Row],[Total Packs]]-(Table1[[#This Row],[Total Packs]]*0.15)</f>
        <v>0</v>
      </c>
      <c r="O1982" s="10" t="str">
        <f>IFERROR(Table1[[#This Row],[Unit Sale Price]]-(Table1[[#This Row],[Unit Sale Price]]*0.15),"")</f>
        <v/>
      </c>
      <c r="P1982" s="12" t="str">
        <f>IFERROR(Table1[[#This Row],[Unit Sale Price]]-Table1[[#This Row],[Unit Purchase Price]],"")</f>
        <v/>
      </c>
    </row>
    <row r="1983" spans="1:16" ht="16.5" x14ac:dyDescent="0.3">
      <c r="A1983" s="6">
        <f t="shared" si="30"/>
        <v>1982</v>
      </c>
      <c r="B1983" s="7"/>
      <c r="C1983" s="7"/>
      <c r="D1983" s="7"/>
      <c r="E1983" s="7"/>
      <c r="F1983" s="7"/>
      <c r="G1983" s="7"/>
      <c r="H1983" s="7"/>
      <c r="I1983" s="7"/>
      <c r="J1983" s="7"/>
      <c r="K1983" s="7"/>
      <c r="L1983" s="10">
        <f>IFERROR(Table1[[#This Row],[Pack Sale Price]]*Table1[[#This Row],[Current Packs in Stock]],"")</f>
        <v>0</v>
      </c>
      <c r="M1983" s="10" t="str">
        <f>IFERROR(Table1[[#This Row],[Total Packs]]/(Table1[[#This Row],[Current Packs in Stock]]*Table1[[#This Row],[Qty per Pack]]),"")</f>
        <v/>
      </c>
      <c r="N1983" s="10">
        <f>Table1[[#This Row],[Total Packs]]-(Table1[[#This Row],[Total Packs]]*0.15)</f>
        <v>0</v>
      </c>
      <c r="O1983" s="10" t="str">
        <f>IFERROR(Table1[[#This Row],[Unit Sale Price]]-(Table1[[#This Row],[Unit Sale Price]]*0.15),"")</f>
        <v/>
      </c>
      <c r="P1983" s="12" t="str">
        <f>IFERROR(Table1[[#This Row],[Unit Sale Price]]-Table1[[#This Row],[Unit Purchase Price]],"")</f>
        <v/>
      </c>
    </row>
    <row r="1984" spans="1:16" ht="16.5" x14ac:dyDescent="0.3">
      <c r="A1984" s="6">
        <f t="shared" si="30"/>
        <v>1983</v>
      </c>
      <c r="B1984" s="7"/>
      <c r="C1984" s="7"/>
      <c r="D1984" s="7"/>
      <c r="E1984" s="7"/>
      <c r="F1984" s="7"/>
      <c r="G1984" s="7"/>
      <c r="H1984" s="7"/>
      <c r="I1984" s="7"/>
      <c r="J1984" s="7"/>
      <c r="K1984" s="7"/>
      <c r="L1984" s="10">
        <f>IFERROR(Table1[[#This Row],[Pack Sale Price]]*Table1[[#This Row],[Current Packs in Stock]],"")</f>
        <v>0</v>
      </c>
      <c r="M1984" s="10" t="str">
        <f>IFERROR(Table1[[#This Row],[Total Packs]]/(Table1[[#This Row],[Current Packs in Stock]]*Table1[[#This Row],[Qty per Pack]]),"")</f>
        <v/>
      </c>
      <c r="N1984" s="10">
        <f>Table1[[#This Row],[Total Packs]]-(Table1[[#This Row],[Total Packs]]*0.15)</f>
        <v>0</v>
      </c>
      <c r="O1984" s="10" t="str">
        <f>IFERROR(Table1[[#This Row],[Unit Sale Price]]-(Table1[[#This Row],[Unit Sale Price]]*0.15),"")</f>
        <v/>
      </c>
      <c r="P1984" s="12" t="str">
        <f>IFERROR(Table1[[#This Row],[Unit Sale Price]]-Table1[[#This Row],[Unit Purchase Price]],"")</f>
        <v/>
      </c>
    </row>
    <row r="1985" spans="1:16" ht="16.5" x14ac:dyDescent="0.3">
      <c r="A1985" s="6">
        <f t="shared" si="30"/>
        <v>1984</v>
      </c>
      <c r="B1985" s="7"/>
      <c r="C1985" s="7"/>
      <c r="D1985" s="7"/>
      <c r="E1985" s="7"/>
      <c r="F1985" s="7"/>
      <c r="G1985" s="7"/>
      <c r="H1985" s="7"/>
      <c r="I1985" s="7"/>
      <c r="J1985" s="7"/>
      <c r="K1985" s="7"/>
      <c r="L1985" s="10">
        <f>IFERROR(Table1[[#This Row],[Pack Sale Price]]*Table1[[#This Row],[Current Packs in Stock]],"")</f>
        <v>0</v>
      </c>
      <c r="M1985" s="10" t="str">
        <f>IFERROR(Table1[[#This Row],[Total Packs]]/(Table1[[#This Row],[Current Packs in Stock]]*Table1[[#This Row],[Qty per Pack]]),"")</f>
        <v/>
      </c>
      <c r="N1985" s="10">
        <f>Table1[[#This Row],[Total Packs]]-(Table1[[#This Row],[Total Packs]]*0.15)</f>
        <v>0</v>
      </c>
      <c r="O1985" s="10" t="str">
        <f>IFERROR(Table1[[#This Row],[Unit Sale Price]]-(Table1[[#This Row],[Unit Sale Price]]*0.15),"")</f>
        <v/>
      </c>
      <c r="P1985" s="12" t="str">
        <f>IFERROR(Table1[[#This Row],[Unit Sale Price]]-Table1[[#This Row],[Unit Purchase Price]],"")</f>
        <v/>
      </c>
    </row>
    <row r="1986" spans="1:16" ht="16.5" x14ac:dyDescent="0.3">
      <c r="A1986" s="6">
        <f t="shared" si="30"/>
        <v>1985</v>
      </c>
      <c r="B1986" s="7"/>
      <c r="C1986" s="7"/>
      <c r="D1986" s="7"/>
      <c r="E1986" s="7"/>
      <c r="F1986" s="7"/>
      <c r="G1986" s="7"/>
      <c r="H1986" s="7"/>
      <c r="I1986" s="7"/>
      <c r="J1986" s="7"/>
      <c r="K1986" s="7"/>
      <c r="L1986" s="10">
        <f>IFERROR(Table1[[#This Row],[Pack Sale Price]]*Table1[[#This Row],[Current Packs in Stock]],"")</f>
        <v>0</v>
      </c>
      <c r="M1986" s="10" t="str">
        <f>IFERROR(Table1[[#This Row],[Total Packs]]/(Table1[[#This Row],[Current Packs in Stock]]*Table1[[#This Row],[Qty per Pack]]),"")</f>
        <v/>
      </c>
      <c r="N1986" s="10">
        <f>Table1[[#This Row],[Total Packs]]-(Table1[[#This Row],[Total Packs]]*0.15)</f>
        <v>0</v>
      </c>
      <c r="O1986" s="10" t="str">
        <f>IFERROR(Table1[[#This Row],[Unit Sale Price]]-(Table1[[#This Row],[Unit Sale Price]]*0.15),"")</f>
        <v/>
      </c>
      <c r="P1986" s="12" t="str">
        <f>IFERROR(Table1[[#This Row],[Unit Sale Price]]-Table1[[#This Row],[Unit Purchase Price]],"")</f>
        <v/>
      </c>
    </row>
    <row r="1987" spans="1:16" ht="16.5" x14ac:dyDescent="0.3">
      <c r="A1987" s="6">
        <f t="shared" si="30"/>
        <v>1986</v>
      </c>
      <c r="B1987" s="7"/>
      <c r="C1987" s="7"/>
      <c r="D1987" s="7"/>
      <c r="E1987" s="7"/>
      <c r="F1987" s="7"/>
      <c r="G1987" s="7"/>
      <c r="H1987" s="7"/>
      <c r="I1987" s="7"/>
      <c r="J1987" s="7"/>
      <c r="K1987" s="7"/>
      <c r="L1987" s="10">
        <f>IFERROR(Table1[[#This Row],[Pack Sale Price]]*Table1[[#This Row],[Current Packs in Stock]],"")</f>
        <v>0</v>
      </c>
      <c r="M1987" s="10" t="str">
        <f>IFERROR(Table1[[#This Row],[Total Packs]]/(Table1[[#This Row],[Current Packs in Stock]]*Table1[[#This Row],[Qty per Pack]]),"")</f>
        <v/>
      </c>
      <c r="N1987" s="10">
        <f>Table1[[#This Row],[Total Packs]]-(Table1[[#This Row],[Total Packs]]*0.15)</f>
        <v>0</v>
      </c>
      <c r="O1987" s="10" t="str">
        <f>IFERROR(Table1[[#This Row],[Unit Sale Price]]-(Table1[[#This Row],[Unit Sale Price]]*0.15),"")</f>
        <v/>
      </c>
      <c r="P1987" s="12" t="str">
        <f>IFERROR(Table1[[#This Row],[Unit Sale Price]]-Table1[[#This Row],[Unit Purchase Price]],"")</f>
        <v/>
      </c>
    </row>
    <row r="1988" spans="1:16" ht="16.5" x14ac:dyDescent="0.3">
      <c r="A1988" s="6">
        <f t="shared" ref="A1988:A2001" si="31">A1987+1</f>
        <v>1987</v>
      </c>
      <c r="B1988" s="7"/>
      <c r="C1988" s="7"/>
      <c r="D1988" s="7"/>
      <c r="E1988" s="7"/>
      <c r="F1988" s="7"/>
      <c r="G1988" s="7"/>
      <c r="H1988" s="7"/>
      <c r="I1988" s="7"/>
      <c r="J1988" s="7"/>
      <c r="K1988" s="7"/>
      <c r="L1988" s="10">
        <f>IFERROR(Table1[[#This Row],[Pack Sale Price]]*Table1[[#This Row],[Current Packs in Stock]],"")</f>
        <v>0</v>
      </c>
      <c r="M1988" s="10" t="str">
        <f>IFERROR(Table1[[#This Row],[Total Packs]]/(Table1[[#This Row],[Current Packs in Stock]]*Table1[[#This Row],[Qty per Pack]]),"")</f>
        <v/>
      </c>
      <c r="N1988" s="10">
        <f>Table1[[#This Row],[Total Packs]]-(Table1[[#This Row],[Total Packs]]*0.15)</f>
        <v>0</v>
      </c>
      <c r="O1988" s="10" t="str">
        <f>IFERROR(Table1[[#This Row],[Unit Sale Price]]-(Table1[[#This Row],[Unit Sale Price]]*0.15),"")</f>
        <v/>
      </c>
      <c r="P1988" s="12" t="str">
        <f>IFERROR(Table1[[#This Row],[Unit Sale Price]]-Table1[[#This Row],[Unit Purchase Price]],"")</f>
        <v/>
      </c>
    </row>
    <row r="1989" spans="1:16" ht="16.5" x14ac:dyDescent="0.3">
      <c r="A1989" s="6">
        <f t="shared" si="31"/>
        <v>1988</v>
      </c>
      <c r="B1989" s="7"/>
      <c r="C1989" s="7"/>
      <c r="D1989" s="7"/>
      <c r="E1989" s="7"/>
      <c r="F1989" s="7"/>
      <c r="G1989" s="7"/>
      <c r="H1989" s="7"/>
      <c r="I1989" s="7"/>
      <c r="J1989" s="7"/>
      <c r="K1989" s="7"/>
      <c r="L1989" s="10">
        <f>IFERROR(Table1[[#This Row],[Pack Sale Price]]*Table1[[#This Row],[Current Packs in Stock]],"")</f>
        <v>0</v>
      </c>
      <c r="M1989" s="10" t="str">
        <f>IFERROR(Table1[[#This Row],[Total Packs]]/(Table1[[#This Row],[Current Packs in Stock]]*Table1[[#This Row],[Qty per Pack]]),"")</f>
        <v/>
      </c>
      <c r="N1989" s="10">
        <f>Table1[[#This Row],[Total Packs]]-(Table1[[#This Row],[Total Packs]]*0.15)</f>
        <v>0</v>
      </c>
      <c r="O1989" s="10" t="str">
        <f>IFERROR(Table1[[#This Row],[Unit Sale Price]]-(Table1[[#This Row],[Unit Sale Price]]*0.15),"")</f>
        <v/>
      </c>
      <c r="P1989" s="12" t="str">
        <f>IFERROR(Table1[[#This Row],[Unit Sale Price]]-Table1[[#This Row],[Unit Purchase Price]],"")</f>
        <v/>
      </c>
    </row>
    <row r="1990" spans="1:16" ht="16.5" x14ac:dyDescent="0.3">
      <c r="A1990" s="6">
        <f t="shared" si="31"/>
        <v>1989</v>
      </c>
      <c r="B1990" s="7"/>
      <c r="C1990" s="7"/>
      <c r="D1990" s="7"/>
      <c r="E1990" s="7"/>
      <c r="F1990" s="7"/>
      <c r="G1990" s="7"/>
      <c r="H1990" s="7"/>
      <c r="I1990" s="7"/>
      <c r="J1990" s="7"/>
      <c r="K1990" s="7"/>
      <c r="L1990" s="10">
        <f>IFERROR(Table1[[#This Row],[Pack Sale Price]]*Table1[[#This Row],[Current Packs in Stock]],"")</f>
        <v>0</v>
      </c>
      <c r="M1990" s="10" t="str">
        <f>IFERROR(Table1[[#This Row],[Total Packs]]/(Table1[[#This Row],[Current Packs in Stock]]*Table1[[#This Row],[Qty per Pack]]),"")</f>
        <v/>
      </c>
      <c r="N1990" s="10">
        <f>Table1[[#This Row],[Total Packs]]-(Table1[[#This Row],[Total Packs]]*0.15)</f>
        <v>0</v>
      </c>
      <c r="O1990" s="10" t="str">
        <f>IFERROR(Table1[[#This Row],[Unit Sale Price]]-(Table1[[#This Row],[Unit Sale Price]]*0.15),"")</f>
        <v/>
      </c>
      <c r="P1990" s="12" t="str">
        <f>IFERROR(Table1[[#This Row],[Unit Sale Price]]-Table1[[#This Row],[Unit Purchase Price]],"")</f>
        <v/>
      </c>
    </row>
    <row r="1991" spans="1:16" ht="16.5" x14ac:dyDescent="0.3">
      <c r="A1991" s="6">
        <f t="shared" si="31"/>
        <v>1990</v>
      </c>
      <c r="B1991" s="7"/>
      <c r="C1991" s="7"/>
      <c r="D1991" s="7"/>
      <c r="E1991" s="7"/>
      <c r="F1991" s="7"/>
      <c r="G1991" s="7"/>
      <c r="H1991" s="7"/>
      <c r="I1991" s="7"/>
      <c r="J1991" s="7"/>
      <c r="K1991" s="7"/>
      <c r="L1991" s="10">
        <f>IFERROR(Table1[[#This Row],[Pack Sale Price]]*Table1[[#This Row],[Current Packs in Stock]],"")</f>
        <v>0</v>
      </c>
      <c r="M1991" s="10" t="str">
        <f>IFERROR(Table1[[#This Row],[Total Packs]]/(Table1[[#This Row],[Current Packs in Stock]]*Table1[[#This Row],[Qty per Pack]]),"")</f>
        <v/>
      </c>
      <c r="N1991" s="10">
        <f>Table1[[#This Row],[Total Packs]]-(Table1[[#This Row],[Total Packs]]*0.15)</f>
        <v>0</v>
      </c>
      <c r="O1991" s="10" t="str">
        <f>IFERROR(Table1[[#This Row],[Unit Sale Price]]-(Table1[[#This Row],[Unit Sale Price]]*0.15),"")</f>
        <v/>
      </c>
      <c r="P1991" s="12" t="str">
        <f>IFERROR(Table1[[#This Row],[Unit Sale Price]]-Table1[[#This Row],[Unit Purchase Price]],"")</f>
        <v/>
      </c>
    </row>
    <row r="1992" spans="1:16" ht="16.5" x14ac:dyDescent="0.3">
      <c r="A1992" s="6">
        <f t="shared" si="31"/>
        <v>1991</v>
      </c>
      <c r="B1992" s="7"/>
      <c r="C1992" s="7"/>
      <c r="D1992" s="7"/>
      <c r="E1992" s="7"/>
      <c r="F1992" s="7"/>
      <c r="G1992" s="7"/>
      <c r="H1992" s="7"/>
      <c r="I1992" s="7"/>
      <c r="J1992" s="7"/>
      <c r="K1992" s="7"/>
      <c r="L1992" s="10">
        <f>IFERROR(Table1[[#This Row],[Pack Sale Price]]*Table1[[#This Row],[Current Packs in Stock]],"")</f>
        <v>0</v>
      </c>
      <c r="M1992" s="10" t="str">
        <f>IFERROR(Table1[[#This Row],[Total Packs]]/(Table1[[#This Row],[Current Packs in Stock]]*Table1[[#This Row],[Qty per Pack]]),"")</f>
        <v/>
      </c>
      <c r="N1992" s="10">
        <f>Table1[[#This Row],[Total Packs]]-(Table1[[#This Row],[Total Packs]]*0.15)</f>
        <v>0</v>
      </c>
      <c r="O1992" s="10" t="str">
        <f>IFERROR(Table1[[#This Row],[Unit Sale Price]]-(Table1[[#This Row],[Unit Sale Price]]*0.15),"")</f>
        <v/>
      </c>
      <c r="P1992" s="12" t="str">
        <f>IFERROR(Table1[[#This Row],[Unit Sale Price]]-Table1[[#This Row],[Unit Purchase Price]],"")</f>
        <v/>
      </c>
    </row>
    <row r="1993" spans="1:16" ht="16.5" x14ac:dyDescent="0.3">
      <c r="A1993" s="6">
        <f t="shared" si="31"/>
        <v>1992</v>
      </c>
      <c r="B1993" s="7"/>
      <c r="C1993" s="7"/>
      <c r="D1993" s="7"/>
      <c r="E1993" s="7"/>
      <c r="F1993" s="7"/>
      <c r="G1993" s="7"/>
      <c r="H1993" s="7"/>
      <c r="I1993" s="7"/>
      <c r="J1993" s="7"/>
      <c r="K1993" s="7"/>
      <c r="L1993" s="10">
        <f>IFERROR(Table1[[#This Row],[Pack Sale Price]]*Table1[[#This Row],[Current Packs in Stock]],"")</f>
        <v>0</v>
      </c>
      <c r="M1993" s="10" t="str">
        <f>IFERROR(Table1[[#This Row],[Total Packs]]/(Table1[[#This Row],[Current Packs in Stock]]*Table1[[#This Row],[Qty per Pack]]),"")</f>
        <v/>
      </c>
      <c r="N1993" s="10">
        <f>Table1[[#This Row],[Total Packs]]-(Table1[[#This Row],[Total Packs]]*0.15)</f>
        <v>0</v>
      </c>
      <c r="O1993" s="10" t="str">
        <f>IFERROR(Table1[[#This Row],[Unit Sale Price]]-(Table1[[#This Row],[Unit Sale Price]]*0.15),"")</f>
        <v/>
      </c>
      <c r="P1993" s="12" t="str">
        <f>IFERROR(Table1[[#This Row],[Unit Sale Price]]-Table1[[#This Row],[Unit Purchase Price]],"")</f>
        <v/>
      </c>
    </row>
    <row r="1994" spans="1:16" ht="16.5" x14ac:dyDescent="0.3">
      <c r="A1994" s="6">
        <f t="shared" si="31"/>
        <v>1993</v>
      </c>
      <c r="B1994" s="7"/>
      <c r="C1994" s="7"/>
      <c r="D1994" s="7"/>
      <c r="E1994" s="7"/>
      <c r="F1994" s="7"/>
      <c r="G1994" s="7"/>
      <c r="H1994" s="7"/>
      <c r="I1994" s="7"/>
      <c r="J1994" s="7"/>
      <c r="K1994" s="7"/>
      <c r="L1994" s="10">
        <f>IFERROR(Table1[[#This Row],[Pack Sale Price]]*Table1[[#This Row],[Current Packs in Stock]],"")</f>
        <v>0</v>
      </c>
      <c r="M1994" s="10" t="str">
        <f>IFERROR(Table1[[#This Row],[Total Packs]]/(Table1[[#This Row],[Current Packs in Stock]]*Table1[[#This Row],[Qty per Pack]]),"")</f>
        <v/>
      </c>
      <c r="N1994" s="10">
        <f>Table1[[#This Row],[Total Packs]]-(Table1[[#This Row],[Total Packs]]*0.15)</f>
        <v>0</v>
      </c>
      <c r="O1994" s="10" t="str">
        <f>IFERROR(Table1[[#This Row],[Unit Sale Price]]-(Table1[[#This Row],[Unit Sale Price]]*0.15),"")</f>
        <v/>
      </c>
      <c r="P1994" s="12" t="str">
        <f>IFERROR(Table1[[#This Row],[Unit Sale Price]]-Table1[[#This Row],[Unit Purchase Price]],"")</f>
        <v/>
      </c>
    </row>
    <row r="1995" spans="1:16" ht="16.5" x14ac:dyDescent="0.3">
      <c r="A1995" s="6">
        <f t="shared" si="31"/>
        <v>1994</v>
      </c>
      <c r="B1995" s="7"/>
      <c r="C1995" s="7"/>
      <c r="D1995" s="7"/>
      <c r="E1995" s="7"/>
      <c r="F1995" s="7"/>
      <c r="G1995" s="7"/>
      <c r="H1995" s="7"/>
      <c r="I1995" s="7"/>
      <c r="J1995" s="7"/>
      <c r="K1995" s="7"/>
      <c r="L1995" s="10">
        <f>IFERROR(Table1[[#This Row],[Pack Sale Price]]*Table1[[#This Row],[Current Packs in Stock]],"")</f>
        <v>0</v>
      </c>
      <c r="M1995" s="10" t="str">
        <f>IFERROR(Table1[[#This Row],[Total Packs]]/(Table1[[#This Row],[Current Packs in Stock]]*Table1[[#This Row],[Qty per Pack]]),"")</f>
        <v/>
      </c>
      <c r="N1995" s="10">
        <f>Table1[[#This Row],[Total Packs]]-(Table1[[#This Row],[Total Packs]]*0.15)</f>
        <v>0</v>
      </c>
      <c r="O1995" s="10" t="str">
        <f>IFERROR(Table1[[#This Row],[Unit Sale Price]]-(Table1[[#This Row],[Unit Sale Price]]*0.15),"")</f>
        <v/>
      </c>
      <c r="P1995" s="12" t="str">
        <f>IFERROR(Table1[[#This Row],[Unit Sale Price]]-Table1[[#This Row],[Unit Purchase Price]],"")</f>
        <v/>
      </c>
    </row>
    <row r="1996" spans="1:16" ht="16.5" x14ac:dyDescent="0.3">
      <c r="A1996" s="6">
        <f t="shared" si="31"/>
        <v>1995</v>
      </c>
      <c r="B1996" s="7"/>
      <c r="C1996" s="7"/>
      <c r="D1996" s="7"/>
      <c r="E1996" s="7"/>
      <c r="F1996" s="7"/>
      <c r="G1996" s="7"/>
      <c r="H1996" s="7"/>
      <c r="I1996" s="7"/>
      <c r="J1996" s="7"/>
      <c r="K1996" s="7"/>
      <c r="L1996" s="10">
        <f>IFERROR(Table1[[#This Row],[Pack Sale Price]]*Table1[[#This Row],[Current Packs in Stock]],"")</f>
        <v>0</v>
      </c>
      <c r="M1996" s="10" t="str">
        <f>IFERROR(Table1[[#This Row],[Total Packs]]/(Table1[[#This Row],[Current Packs in Stock]]*Table1[[#This Row],[Qty per Pack]]),"")</f>
        <v/>
      </c>
      <c r="N1996" s="10">
        <f>Table1[[#This Row],[Total Packs]]-(Table1[[#This Row],[Total Packs]]*0.15)</f>
        <v>0</v>
      </c>
      <c r="O1996" s="10" t="str">
        <f>IFERROR(Table1[[#This Row],[Unit Sale Price]]-(Table1[[#This Row],[Unit Sale Price]]*0.15),"")</f>
        <v/>
      </c>
      <c r="P1996" s="12" t="str">
        <f>IFERROR(Table1[[#This Row],[Unit Sale Price]]-Table1[[#This Row],[Unit Purchase Price]],"")</f>
        <v/>
      </c>
    </row>
    <row r="1997" spans="1:16" ht="16.5" x14ac:dyDescent="0.3">
      <c r="A1997" s="6">
        <f t="shared" si="31"/>
        <v>1996</v>
      </c>
      <c r="B1997" s="7"/>
      <c r="C1997" s="7"/>
      <c r="D1997" s="7"/>
      <c r="E1997" s="7"/>
      <c r="F1997" s="7"/>
      <c r="G1997" s="7"/>
      <c r="H1997" s="7"/>
      <c r="I1997" s="7"/>
      <c r="J1997" s="7"/>
      <c r="K1997" s="7"/>
      <c r="L1997" s="10">
        <f>IFERROR(Table1[[#This Row],[Pack Sale Price]]*Table1[[#This Row],[Current Packs in Stock]],"")</f>
        <v>0</v>
      </c>
      <c r="M1997" s="10" t="str">
        <f>IFERROR(Table1[[#This Row],[Total Packs]]/(Table1[[#This Row],[Current Packs in Stock]]*Table1[[#This Row],[Qty per Pack]]),"")</f>
        <v/>
      </c>
      <c r="N1997" s="10">
        <f>Table1[[#This Row],[Total Packs]]-(Table1[[#This Row],[Total Packs]]*0.15)</f>
        <v>0</v>
      </c>
      <c r="O1997" s="10" t="str">
        <f>IFERROR(Table1[[#This Row],[Unit Sale Price]]-(Table1[[#This Row],[Unit Sale Price]]*0.15),"")</f>
        <v/>
      </c>
      <c r="P1997" s="12" t="str">
        <f>IFERROR(Table1[[#This Row],[Unit Sale Price]]-Table1[[#This Row],[Unit Purchase Price]],"")</f>
        <v/>
      </c>
    </row>
    <row r="1998" spans="1:16" ht="16.5" x14ac:dyDescent="0.3">
      <c r="A1998" s="6">
        <f t="shared" si="31"/>
        <v>1997</v>
      </c>
      <c r="B1998" s="7"/>
      <c r="C1998" s="7"/>
      <c r="D1998" s="7"/>
      <c r="E1998" s="7"/>
      <c r="F1998" s="7"/>
      <c r="G1998" s="7"/>
      <c r="H1998" s="7"/>
      <c r="I1998" s="7"/>
      <c r="J1998" s="7"/>
      <c r="K1998" s="7"/>
      <c r="L1998" s="10">
        <f>IFERROR(Table1[[#This Row],[Pack Sale Price]]*Table1[[#This Row],[Current Packs in Stock]],"")</f>
        <v>0</v>
      </c>
      <c r="M1998" s="10" t="str">
        <f>IFERROR(Table1[[#This Row],[Total Packs]]/(Table1[[#This Row],[Current Packs in Stock]]*Table1[[#This Row],[Qty per Pack]]),"")</f>
        <v/>
      </c>
      <c r="N1998" s="10">
        <f>Table1[[#This Row],[Total Packs]]-(Table1[[#This Row],[Total Packs]]*0.15)</f>
        <v>0</v>
      </c>
      <c r="O1998" s="10" t="str">
        <f>IFERROR(Table1[[#This Row],[Unit Sale Price]]-(Table1[[#This Row],[Unit Sale Price]]*0.15),"")</f>
        <v/>
      </c>
      <c r="P1998" s="12" t="str">
        <f>IFERROR(Table1[[#This Row],[Unit Sale Price]]-Table1[[#This Row],[Unit Purchase Price]],"")</f>
        <v/>
      </c>
    </row>
    <row r="1999" spans="1:16" ht="16.5" x14ac:dyDescent="0.3">
      <c r="A1999" s="6">
        <f t="shared" si="31"/>
        <v>1998</v>
      </c>
      <c r="B1999" s="7"/>
      <c r="C1999" s="7"/>
      <c r="D1999" s="7"/>
      <c r="E1999" s="7"/>
      <c r="F1999" s="7"/>
      <c r="G1999" s="7"/>
      <c r="H1999" s="7"/>
      <c r="I1999" s="7"/>
      <c r="J1999" s="7"/>
      <c r="K1999" s="7"/>
      <c r="L1999" s="10">
        <f>IFERROR(Table1[[#This Row],[Pack Sale Price]]*Table1[[#This Row],[Current Packs in Stock]],"")</f>
        <v>0</v>
      </c>
      <c r="M1999" s="10" t="str">
        <f>IFERROR(Table1[[#This Row],[Total Packs]]/(Table1[[#This Row],[Current Packs in Stock]]*Table1[[#This Row],[Qty per Pack]]),"")</f>
        <v/>
      </c>
      <c r="N1999" s="10">
        <f>Table1[[#This Row],[Total Packs]]-(Table1[[#This Row],[Total Packs]]*0.15)</f>
        <v>0</v>
      </c>
      <c r="O1999" s="10" t="str">
        <f>IFERROR(Table1[[#This Row],[Unit Sale Price]]-(Table1[[#This Row],[Unit Sale Price]]*0.15),"")</f>
        <v/>
      </c>
      <c r="P1999" s="12" t="str">
        <f>IFERROR(Table1[[#This Row],[Unit Sale Price]]-Table1[[#This Row],[Unit Purchase Price]],"")</f>
        <v/>
      </c>
    </row>
    <row r="2000" spans="1:16" ht="16.5" x14ac:dyDescent="0.3">
      <c r="A2000" s="6">
        <f t="shared" si="31"/>
        <v>1999</v>
      </c>
      <c r="B2000" s="7"/>
      <c r="C2000" s="7"/>
      <c r="D2000" s="7"/>
      <c r="E2000" s="7"/>
      <c r="F2000" s="7"/>
      <c r="G2000" s="7"/>
      <c r="H2000" s="7"/>
      <c r="I2000" s="7"/>
      <c r="J2000" s="7"/>
      <c r="K2000" s="7"/>
      <c r="L2000" s="10">
        <f>IFERROR(Table1[[#This Row],[Pack Sale Price]]*Table1[[#This Row],[Current Packs in Stock]],"")</f>
        <v>0</v>
      </c>
      <c r="M2000" s="10" t="str">
        <f>IFERROR(Table1[[#This Row],[Total Packs]]/(Table1[[#This Row],[Current Packs in Stock]]*Table1[[#This Row],[Qty per Pack]]),"")</f>
        <v/>
      </c>
      <c r="N2000" s="10">
        <f>Table1[[#This Row],[Total Packs]]-(Table1[[#This Row],[Total Packs]]*0.15)</f>
        <v>0</v>
      </c>
      <c r="O2000" s="10" t="str">
        <f>IFERROR(Table1[[#This Row],[Unit Sale Price]]-(Table1[[#This Row],[Unit Sale Price]]*0.15),"")</f>
        <v/>
      </c>
      <c r="P2000" s="12" t="str">
        <f>IFERROR(Table1[[#This Row],[Unit Sale Price]]-Table1[[#This Row],[Unit Purchase Price]],"")</f>
        <v/>
      </c>
    </row>
    <row r="2001" spans="1:16" ht="16.5" x14ac:dyDescent="0.3">
      <c r="A2001" s="6">
        <f t="shared" si="31"/>
        <v>2000</v>
      </c>
      <c r="B2001" s="7"/>
      <c r="C2001" s="7"/>
      <c r="D2001" s="7"/>
      <c r="E2001" s="7"/>
      <c r="F2001" s="7"/>
      <c r="G2001" s="7"/>
      <c r="H2001" s="7"/>
      <c r="I2001" s="7"/>
      <c r="J2001" s="7"/>
      <c r="K2001" s="7"/>
      <c r="L2001" s="10">
        <f>IFERROR(Table1[[#This Row],[Pack Sale Price]]*Table1[[#This Row],[Current Packs in Stock]],"")</f>
        <v>0</v>
      </c>
      <c r="M2001" s="10" t="str">
        <f>IFERROR(Table1[[#This Row],[Total Packs]]/(Table1[[#This Row],[Current Packs in Stock]]*Table1[[#This Row],[Qty per Pack]]),"")</f>
        <v/>
      </c>
      <c r="N2001" s="10">
        <f>Table1[[#This Row],[Total Packs]]-(Table1[[#This Row],[Total Packs]]*0.15)</f>
        <v>0</v>
      </c>
      <c r="O2001" s="10" t="str">
        <f>IFERROR(Table1[[#This Row],[Unit Sale Price]]-(Table1[[#This Row],[Unit Sale Price]]*0.15),"")</f>
        <v/>
      </c>
      <c r="P2001" s="12" t="str">
        <f>IFERROR(Table1[[#This Row],[Unit Sale Price]]-Table1[[#This Row],[Unit Purchase Price]],"")</f>
        <v/>
      </c>
    </row>
    <row r="2002" spans="1:16" ht="16.5" x14ac:dyDescent="0.3">
      <c r="A2002" s="13" t="s">
        <v>16</v>
      </c>
      <c r="B2002" s="14"/>
      <c r="C2002" s="14"/>
      <c r="D2002" s="14"/>
      <c r="E2002" s="14"/>
      <c r="F2002" s="14"/>
      <c r="G2002" s="14"/>
      <c r="H2002" s="14"/>
      <c r="I2002" s="14">
        <f>SUBTOTAL(109,Table1[Pack Sale Price])</f>
        <v>310</v>
      </c>
      <c r="J2002" s="14"/>
      <c r="K2002" s="14"/>
      <c r="L2002" s="15">
        <f>SUBTOTAL(109,Table1[Total Packs])</f>
        <v>620</v>
      </c>
      <c r="M2002" s="15">
        <f>SUBTOTAL(109,Table1[Unit Sale Price])</f>
        <v>1.24</v>
      </c>
      <c r="N2002" s="15">
        <f>SUBTOTAL(109,Table1[Total Pack Purchase Price])</f>
        <v>527</v>
      </c>
      <c r="O2002" s="15">
        <f>SUBTOTAL(109,Table1[Unit Purchase Price])</f>
        <v>1.054</v>
      </c>
      <c r="P2002" s="16">
        <f>SUBTOTAL(109,Table1[Profit])</f>
        <v>0.18599999999999994</v>
      </c>
    </row>
    <row r="2003" spans="1:16" ht="16.5" x14ac:dyDescent="0.3">
      <c r="L2003" s="17" t="str">
        <f>IFERROR(Table1[[#This Row],[Pack Sale Price]]*Table1[[#This Row],[Current Packs in Stock]],"")</f>
        <v/>
      </c>
      <c r="M2003" s="17" t="str">
        <f>IFERROR(Table1[[#This Row],[Total Packs]]/(Table1[[#This Row],[Current Packs in Stock]]*Table1[[#This Row],[Qty per Pack]]),"")</f>
        <v/>
      </c>
      <c r="N2003" s="17" t="e">
        <f>Table1[[#This Row],[Total Packs]]-(Table1[[#This Row],[Total Packs]]*0.15)</f>
        <v>#VALUE!</v>
      </c>
      <c r="O2003" s="17" t="str">
        <f>IFERROR(Table1[[#This Row],[Unit Sale Price]]-(Table1[[#This Row],[Unit Sale Price]]*0.15),"")</f>
        <v/>
      </c>
      <c r="P2003" s="18" t="str">
        <f>IFERROR(Table1[[#This Row],[Unit Sale Price]]-Table1[[#This Row],[Unit Purchase Price]],"")</f>
        <v/>
      </c>
    </row>
  </sheetData>
  <dataConsolidate function="product"/>
  <pageMargins left="0.7" right="0.7" top="0.75" bottom="0.75" header="0.3" footer="0.3"/>
  <pageSetup paperSize="123" orientation="portrait" horizontalDpi="203" verticalDpi="203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057"/>
  <sheetViews>
    <sheetView workbookViewId="0">
      <pane ySplit="1" topLeftCell="A2" activePane="bottomLeft" state="frozen"/>
      <selection pane="bottomLeft" activeCell="H9" sqref="H9:I10"/>
    </sheetView>
  </sheetViews>
  <sheetFormatPr defaultRowHeight="15" x14ac:dyDescent="0.25"/>
  <cols>
    <col min="1" max="1" width="30.28515625" bestFit="1" customWidth="1"/>
    <col min="2" max="2" width="42.140625" bestFit="1" customWidth="1"/>
    <col min="3" max="3" width="14.85546875" bestFit="1" customWidth="1"/>
    <col min="4" max="4" width="17.85546875" bestFit="1" customWidth="1"/>
    <col min="5" max="5" width="57.140625" bestFit="1" customWidth="1"/>
  </cols>
  <sheetData>
    <row r="1" spans="1:5" x14ac:dyDescent="0.25">
      <c r="A1" s="1" t="s">
        <v>17</v>
      </c>
      <c r="B1" s="1" t="s">
        <v>18</v>
      </c>
      <c r="C1" s="1" t="s">
        <v>19</v>
      </c>
      <c r="D1" s="1" t="s">
        <v>20</v>
      </c>
      <c r="E1" s="1" t="s">
        <v>9913</v>
      </c>
    </row>
    <row r="2" spans="1:5" x14ac:dyDescent="0.25">
      <c r="B2" t="s">
        <v>3089</v>
      </c>
      <c r="C2" t="s">
        <v>725</v>
      </c>
      <c r="D2" t="s">
        <v>517</v>
      </c>
      <c r="E2" t="str">
        <f t="shared" ref="E2:E65" si="0">B2&amp;" ("&amp;C2&amp;" "&amp;D2&amp;")"</f>
        <v>10% 1000ML 1000ML DRIP (DRIP 1000ML)</v>
      </c>
    </row>
    <row r="3" spans="1:5" x14ac:dyDescent="0.25">
      <c r="A3" t="s">
        <v>2859</v>
      </c>
      <c r="B3" t="s">
        <v>2860</v>
      </c>
      <c r="C3" t="s">
        <v>725</v>
      </c>
      <c r="D3" t="s">
        <v>763</v>
      </c>
      <c r="E3" t="str">
        <f t="shared" si="0"/>
        <v>10% PLADEX 500ML DRIP (DRIP 500ML)</v>
      </c>
    </row>
    <row r="4" spans="1:5" x14ac:dyDescent="0.25">
      <c r="A4" t="s">
        <v>635</v>
      </c>
      <c r="B4" t="s">
        <v>1421</v>
      </c>
      <c r="C4" t="s">
        <v>725</v>
      </c>
      <c r="D4" t="s">
        <v>763</v>
      </c>
      <c r="E4" t="str">
        <f t="shared" si="0"/>
        <v>20% MATCOL 500ML DRIP (DRIP 500ML)</v>
      </c>
    </row>
    <row r="5" spans="1:5" x14ac:dyDescent="0.25">
      <c r="A5" t="s">
        <v>2105</v>
      </c>
      <c r="B5" t="s">
        <v>3413</v>
      </c>
      <c r="C5" t="s">
        <v>436</v>
      </c>
      <c r="D5" t="s">
        <v>168</v>
      </c>
      <c r="E5" t="str">
        <f t="shared" si="0"/>
        <v>25% AMP 10ML SOLU (SOLU 10ML)</v>
      </c>
    </row>
    <row r="6" spans="1:5" x14ac:dyDescent="0.25">
      <c r="B6" t="s">
        <v>1010</v>
      </c>
      <c r="D6" t="s">
        <v>523</v>
      </c>
      <c r="E6" t="str">
        <f t="shared" si="0"/>
        <v>2BLINK 15ML ( 15ML)</v>
      </c>
    </row>
    <row r="7" spans="1:5" x14ac:dyDescent="0.25">
      <c r="A7" t="s">
        <v>472</v>
      </c>
      <c r="B7" t="s">
        <v>5327</v>
      </c>
      <c r="C7" t="s">
        <v>36</v>
      </c>
      <c r="D7" t="s">
        <v>548</v>
      </c>
      <c r="E7" t="str">
        <f t="shared" si="0"/>
        <v>2SUM (INJ 1GRM)</v>
      </c>
    </row>
    <row r="8" spans="1:5" x14ac:dyDescent="0.25">
      <c r="A8" t="s">
        <v>472</v>
      </c>
      <c r="B8" t="s">
        <v>5327</v>
      </c>
      <c r="C8" t="s">
        <v>36</v>
      </c>
      <c r="D8" t="s">
        <v>7106</v>
      </c>
      <c r="E8" t="str">
        <f t="shared" si="0"/>
        <v>2SUM (INJ 2GRAM)</v>
      </c>
    </row>
    <row r="9" spans="1:5" x14ac:dyDescent="0.25">
      <c r="A9" t="s">
        <v>388</v>
      </c>
      <c r="B9" t="s">
        <v>5020</v>
      </c>
      <c r="C9" t="s">
        <v>36</v>
      </c>
      <c r="D9" t="s">
        <v>517</v>
      </c>
      <c r="E9" t="str">
        <f t="shared" si="0"/>
        <v>5% D/WATER (INJ 1000ML)</v>
      </c>
    </row>
    <row r="10" spans="1:5" x14ac:dyDescent="0.25">
      <c r="A10" t="s">
        <v>135</v>
      </c>
      <c r="B10" t="s">
        <v>5020</v>
      </c>
      <c r="C10" t="s">
        <v>36</v>
      </c>
      <c r="D10" t="s">
        <v>3547</v>
      </c>
      <c r="E10" t="str">
        <f t="shared" si="0"/>
        <v>5% D/WATER (INJ 500 ML)</v>
      </c>
    </row>
    <row r="11" spans="1:5" x14ac:dyDescent="0.25">
      <c r="A11" t="s">
        <v>388</v>
      </c>
      <c r="B11" t="s">
        <v>1906</v>
      </c>
      <c r="C11" t="s">
        <v>725</v>
      </c>
      <c r="D11" t="s">
        <v>517</v>
      </c>
      <c r="E11" t="str">
        <f t="shared" si="0"/>
        <v>5% PLADEX 1000ML DRIP (DRIP 1000ML)</v>
      </c>
    </row>
    <row r="12" spans="1:5" x14ac:dyDescent="0.25">
      <c r="A12" t="s">
        <v>388</v>
      </c>
      <c r="B12" t="s">
        <v>1196</v>
      </c>
      <c r="C12" t="s">
        <v>725</v>
      </c>
      <c r="D12" t="s">
        <v>763</v>
      </c>
      <c r="E12" t="str">
        <f t="shared" si="0"/>
        <v>5% PLADEX 500ML DRIP (DRIP 500ML)</v>
      </c>
    </row>
    <row r="13" spans="1:5" x14ac:dyDescent="0.25">
      <c r="A13" t="s">
        <v>388</v>
      </c>
      <c r="B13" t="s">
        <v>5881</v>
      </c>
      <c r="C13" t="s">
        <v>725</v>
      </c>
      <c r="D13" t="s">
        <v>519</v>
      </c>
      <c r="E13" t="str">
        <f t="shared" si="0"/>
        <v>9% PLADEX 100ML DRIP (DRIP 100ML)</v>
      </c>
    </row>
    <row r="14" spans="1:5" x14ac:dyDescent="0.25">
      <c r="A14" t="s">
        <v>388</v>
      </c>
      <c r="B14" t="s">
        <v>6678</v>
      </c>
      <c r="C14" t="s">
        <v>36</v>
      </c>
      <c r="D14" t="s">
        <v>4563</v>
      </c>
      <c r="E14" t="str">
        <f t="shared" si="0"/>
        <v>9% SODIUM CHLORID (INJ 25 ML)</v>
      </c>
    </row>
    <row r="15" spans="1:5" x14ac:dyDescent="0.25">
      <c r="A15" t="s">
        <v>1874</v>
      </c>
      <c r="B15" t="s">
        <v>1875</v>
      </c>
      <c r="C15" t="s">
        <v>2</v>
      </c>
      <c r="E15" t="str">
        <f t="shared" si="0"/>
        <v>A MAX CHEWABLE  TAB (TAB )</v>
      </c>
    </row>
    <row r="16" spans="1:5" x14ac:dyDescent="0.25">
      <c r="A16" t="s">
        <v>1120</v>
      </c>
      <c r="B16" t="s">
        <v>5069</v>
      </c>
      <c r="C16" t="s">
        <v>224</v>
      </c>
      <c r="D16" t="s">
        <v>168</v>
      </c>
      <c r="E16" t="str">
        <f t="shared" si="0"/>
        <v>A MAX DROP (DROP 10ML)</v>
      </c>
    </row>
    <row r="17" spans="1:5" x14ac:dyDescent="0.25">
      <c r="A17" t="s">
        <v>312</v>
      </c>
      <c r="B17" t="s">
        <v>7857</v>
      </c>
      <c r="C17" t="s">
        <v>2</v>
      </c>
      <c r="D17" t="s">
        <v>29</v>
      </c>
      <c r="E17" t="str">
        <f t="shared" si="0"/>
        <v>A2A (TAB 25 MG)</v>
      </c>
    </row>
    <row r="18" spans="1:5" x14ac:dyDescent="0.25">
      <c r="A18" t="s">
        <v>312</v>
      </c>
      <c r="B18" t="s">
        <v>7857</v>
      </c>
      <c r="C18" t="s">
        <v>2</v>
      </c>
      <c r="D18" t="s">
        <v>195</v>
      </c>
      <c r="E18" t="str">
        <f t="shared" si="0"/>
        <v>A2A (TAB 50 MG)</v>
      </c>
    </row>
    <row r="19" spans="1:5" x14ac:dyDescent="0.25">
      <c r="B19" t="s">
        <v>2886</v>
      </c>
      <c r="D19" t="s">
        <v>2887</v>
      </c>
      <c r="E19" t="str">
        <f t="shared" si="0"/>
        <v>AARAM PLUS ( 75-20)</v>
      </c>
    </row>
    <row r="20" spans="1:5" x14ac:dyDescent="0.25">
      <c r="A20" t="s">
        <v>472</v>
      </c>
      <c r="B20" t="s">
        <v>9875</v>
      </c>
      <c r="C20" t="s">
        <v>2</v>
      </c>
      <c r="D20" t="s">
        <v>410</v>
      </c>
      <c r="E20" t="str">
        <f t="shared" si="0"/>
        <v>ABACUS 100MG TAB (TAB 100MG)</v>
      </c>
    </row>
    <row r="21" spans="1:5" x14ac:dyDescent="0.25">
      <c r="A21" t="s">
        <v>472</v>
      </c>
      <c r="B21" t="s">
        <v>1454</v>
      </c>
      <c r="C21" t="s">
        <v>86</v>
      </c>
      <c r="D21" t="s">
        <v>1455</v>
      </c>
      <c r="E21" t="str">
        <f t="shared" si="0"/>
        <v>ABACUS 40MG/5ML SUSP (SUSP 40MG/5ML)</v>
      </c>
    </row>
    <row r="22" spans="1:5" x14ac:dyDescent="0.25">
      <c r="B22" t="s">
        <v>1441</v>
      </c>
      <c r="E22" t="str">
        <f t="shared" si="0"/>
        <v>ABDOMINAL BANDR ( )</v>
      </c>
    </row>
    <row r="23" spans="1:5" x14ac:dyDescent="0.25">
      <c r="A23" t="s">
        <v>135</v>
      </c>
      <c r="B23" t="s">
        <v>3588</v>
      </c>
      <c r="E23" t="str">
        <f t="shared" si="0"/>
        <v>ABDOMINAL BELT COMFORT ( )</v>
      </c>
    </row>
    <row r="24" spans="1:5" x14ac:dyDescent="0.25">
      <c r="B24" t="s">
        <v>2551</v>
      </c>
      <c r="D24" t="s">
        <v>2552</v>
      </c>
      <c r="E24" t="str">
        <f t="shared" si="0"/>
        <v>ABDOMINAL BELT ORTHO M-L ( M-L)</v>
      </c>
    </row>
    <row r="25" spans="1:5" x14ac:dyDescent="0.25">
      <c r="B25" t="s">
        <v>2259</v>
      </c>
      <c r="D25" t="s">
        <v>2260</v>
      </c>
      <c r="E25" t="str">
        <f t="shared" si="0"/>
        <v>ABDOMINAL BELT ORTHO M-L-XL ( M-L-XL)</v>
      </c>
    </row>
    <row r="26" spans="1:5" x14ac:dyDescent="0.25">
      <c r="B26" t="s">
        <v>1577</v>
      </c>
      <c r="E26" t="str">
        <f t="shared" si="0"/>
        <v>ABDOMINAL BELT SOFT ( )</v>
      </c>
    </row>
    <row r="27" spans="1:5" x14ac:dyDescent="0.25">
      <c r="B27" t="s">
        <v>2009</v>
      </c>
      <c r="E27" t="str">
        <f t="shared" si="0"/>
        <v>ABDOMINAL BELT(MANA) ( )</v>
      </c>
    </row>
    <row r="28" spans="1:5" x14ac:dyDescent="0.25">
      <c r="A28" t="s">
        <v>71</v>
      </c>
      <c r="B28" t="s">
        <v>9746</v>
      </c>
      <c r="C28" t="s">
        <v>2</v>
      </c>
      <c r="D28" t="s">
        <v>402</v>
      </c>
      <c r="E28" t="str">
        <f t="shared" si="0"/>
        <v>ABICLOT 75MG TAB (TAB 75MG)</v>
      </c>
    </row>
    <row r="29" spans="1:5" x14ac:dyDescent="0.25">
      <c r="A29" t="s">
        <v>196</v>
      </c>
      <c r="B29" t="s">
        <v>2866</v>
      </c>
      <c r="C29" t="s">
        <v>500</v>
      </c>
      <c r="E29" t="str">
        <f t="shared" si="0"/>
        <v>ABLE SPACER  G/S (G/S )</v>
      </c>
    </row>
    <row r="30" spans="1:5" x14ac:dyDescent="0.25">
      <c r="A30" t="s">
        <v>44</v>
      </c>
      <c r="B30" t="s">
        <v>5075</v>
      </c>
      <c r="C30" t="s">
        <v>2</v>
      </c>
      <c r="D30" t="s">
        <v>23</v>
      </c>
      <c r="E30" t="str">
        <f t="shared" si="0"/>
        <v>ABLIXA 10MG TAB (TAB 10MG)</v>
      </c>
    </row>
    <row r="31" spans="1:5" x14ac:dyDescent="0.25">
      <c r="A31" t="s">
        <v>216</v>
      </c>
      <c r="B31" t="s">
        <v>9777</v>
      </c>
      <c r="C31" t="s">
        <v>103</v>
      </c>
      <c r="D31" t="s">
        <v>602</v>
      </c>
      <c r="E31" t="str">
        <f t="shared" si="0"/>
        <v>ABNIL (ORLISTAT) 120MG CAP (CAP 120MG)</v>
      </c>
    </row>
    <row r="32" spans="1:5" x14ac:dyDescent="0.25">
      <c r="A32" t="s">
        <v>542</v>
      </c>
      <c r="B32" t="s">
        <v>8138</v>
      </c>
      <c r="C32" t="s">
        <v>2</v>
      </c>
      <c r="E32" t="str">
        <f t="shared" si="0"/>
        <v>ABOCAL (TAB )</v>
      </c>
    </row>
    <row r="33" spans="1:5" x14ac:dyDescent="0.25">
      <c r="A33" t="s">
        <v>71</v>
      </c>
      <c r="B33" t="s">
        <v>7499</v>
      </c>
      <c r="C33" t="s">
        <v>293</v>
      </c>
      <c r="E33" t="str">
        <f t="shared" si="0"/>
        <v>ABOCRAN  SCHT (SCHT )</v>
      </c>
    </row>
    <row r="34" spans="1:5" x14ac:dyDescent="0.25">
      <c r="A34" t="s">
        <v>697</v>
      </c>
      <c r="B34" t="s">
        <v>5151</v>
      </c>
      <c r="C34" t="s">
        <v>36</v>
      </c>
      <c r="D34" t="s">
        <v>440</v>
      </c>
      <c r="E34" t="str">
        <f t="shared" si="0"/>
        <v>ABOLON 25MG INJ (INJ 25MG)</v>
      </c>
    </row>
    <row r="35" spans="1:5" x14ac:dyDescent="0.25">
      <c r="A35" t="s">
        <v>66</v>
      </c>
      <c r="B35" t="s">
        <v>9752</v>
      </c>
      <c r="C35" t="s">
        <v>2</v>
      </c>
      <c r="D35" t="s">
        <v>9753</v>
      </c>
      <c r="E35" t="str">
        <f t="shared" si="0"/>
        <v>ABRIVA PLUS 400/100 TAB (TAB 400/100)</v>
      </c>
    </row>
    <row r="36" spans="1:5" x14ac:dyDescent="0.25">
      <c r="A36" t="s">
        <v>66</v>
      </c>
      <c r="B36" t="s">
        <v>710</v>
      </c>
      <c r="C36" t="s">
        <v>2</v>
      </c>
      <c r="D36" t="s">
        <v>711</v>
      </c>
      <c r="E36" t="str">
        <f t="shared" si="0"/>
        <v>ABRIVA PLUS 400/100MG TAB (TAB 400/100MG)</v>
      </c>
    </row>
    <row r="37" spans="1:5" x14ac:dyDescent="0.25">
      <c r="A37" t="s">
        <v>208</v>
      </c>
      <c r="B37" t="s">
        <v>7654</v>
      </c>
      <c r="D37" t="s">
        <v>46</v>
      </c>
      <c r="E37" t="str">
        <f t="shared" si="0"/>
        <v>ACABAL 4MG ( 4MG)</v>
      </c>
    </row>
    <row r="38" spans="1:5" x14ac:dyDescent="0.25">
      <c r="A38" t="s">
        <v>208</v>
      </c>
      <c r="B38" t="s">
        <v>8858</v>
      </c>
      <c r="D38" t="s">
        <v>1814</v>
      </c>
      <c r="E38" t="str">
        <f t="shared" si="0"/>
        <v>ACABLE 8MG ( 8MG)</v>
      </c>
    </row>
    <row r="39" spans="1:5" x14ac:dyDescent="0.25">
      <c r="A39" t="s">
        <v>66</v>
      </c>
      <c r="B39" t="s">
        <v>3770</v>
      </c>
      <c r="C39" t="s">
        <v>36</v>
      </c>
      <c r="D39" t="s">
        <v>1814</v>
      </c>
      <c r="E39" t="str">
        <f t="shared" si="0"/>
        <v>ACABLE 8MG INJ (INJ 8MG)</v>
      </c>
    </row>
    <row r="40" spans="1:5" x14ac:dyDescent="0.25">
      <c r="A40" t="s">
        <v>216</v>
      </c>
      <c r="B40" t="s">
        <v>7996</v>
      </c>
      <c r="C40" t="s">
        <v>7997</v>
      </c>
      <c r="E40" t="str">
        <f t="shared" si="0"/>
        <v>ACCU CHECK GUN (SURGL )</v>
      </c>
    </row>
    <row r="41" spans="1:5" x14ac:dyDescent="0.25">
      <c r="A41" t="s">
        <v>216</v>
      </c>
      <c r="B41" t="s">
        <v>1570</v>
      </c>
      <c r="E41" t="str">
        <f t="shared" si="0"/>
        <v>ACCU CHECK GUN IMP ( )</v>
      </c>
    </row>
    <row r="42" spans="1:5" x14ac:dyDescent="0.25">
      <c r="A42" t="s">
        <v>563</v>
      </c>
      <c r="B42" t="s">
        <v>3741</v>
      </c>
      <c r="D42" t="s">
        <v>3742</v>
      </c>
      <c r="E42" t="str">
        <f t="shared" si="0"/>
        <v>ACCU CHEK ACTIVE 100,S 100,S ( 100,S)</v>
      </c>
    </row>
    <row r="43" spans="1:5" x14ac:dyDescent="0.25">
      <c r="A43" t="s">
        <v>135</v>
      </c>
      <c r="B43" t="s">
        <v>1030</v>
      </c>
      <c r="C43" t="s">
        <v>36</v>
      </c>
      <c r="D43" t="s">
        <v>1031</v>
      </c>
      <c r="E43" t="str">
        <f t="shared" si="0"/>
        <v>ACCU- D 1ML INJ (INJ 1ML)</v>
      </c>
    </row>
    <row r="44" spans="1:5" x14ac:dyDescent="0.25">
      <c r="A44" t="s">
        <v>216</v>
      </c>
      <c r="B44" t="s">
        <v>5712</v>
      </c>
      <c r="D44" t="s">
        <v>3703</v>
      </c>
      <c r="E44" t="str">
        <f t="shared" si="0"/>
        <v>ACCU-CHEK ACTIVE ( 25 STRIPS)</v>
      </c>
    </row>
    <row r="45" spans="1:5" x14ac:dyDescent="0.25">
      <c r="A45" t="s">
        <v>216</v>
      </c>
      <c r="B45" t="s">
        <v>5712</v>
      </c>
      <c r="D45" t="s">
        <v>6653</v>
      </c>
      <c r="E45" t="str">
        <f t="shared" si="0"/>
        <v>ACCU-CHEK ACTIVE ( 50 STICKS)</v>
      </c>
    </row>
    <row r="46" spans="1:5" x14ac:dyDescent="0.25">
      <c r="A46" t="s">
        <v>216</v>
      </c>
      <c r="B46" t="s">
        <v>2845</v>
      </c>
      <c r="E46" t="str">
        <f t="shared" si="0"/>
        <v>ACCU-CHEK ACTIVE METER ( )</v>
      </c>
    </row>
    <row r="47" spans="1:5" x14ac:dyDescent="0.25">
      <c r="A47" t="s">
        <v>216</v>
      </c>
      <c r="B47" t="s">
        <v>3702</v>
      </c>
      <c r="D47" t="s">
        <v>3703</v>
      </c>
      <c r="E47" t="str">
        <f t="shared" si="0"/>
        <v>ACCU-CHEK ADVANTAGE ( 25 STRIPS)</v>
      </c>
    </row>
    <row r="48" spans="1:5" x14ac:dyDescent="0.25">
      <c r="A48" t="s">
        <v>216</v>
      </c>
      <c r="B48" t="s">
        <v>3702</v>
      </c>
      <c r="D48" t="s">
        <v>3908</v>
      </c>
      <c r="E48" t="str">
        <f t="shared" si="0"/>
        <v>ACCU-CHEK ADVANTAGE ( 50 STRIPS)</v>
      </c>
    </row>
    <row r="49" spans="1:5" x14ac:dyDescent="0.25">
      <c r="A49" t="s">
        <v>216</v>
      </c>
      <c r="B49" t="s">
        <v>2998</v>
      </c>
      <c r="D49" t="s">
        <v>950</v>
      </c>
      <c r="E49" t="str">
        <f t="shared" si="0"/>
        <v>ACCU-CHEK AVIVA 50'S ( 50'S)</v>
      </c>
    </row>
    <row r="50" spans="1:5" x14ac:dyDescent="0.25">
      <c r="A50" t="s">
        <v>216</v>
      </c>
      <c r="B50" t="s">
        <v>1279</v>
      </c>
      <c r="E50" t="str">
        <f t="shared" si="0"/>
        <v>ACCU-CHEK COMPACT ( )</v>
      </c>
    </row>
    <row r="51" spans="1:5" x14ac:dyDescent="0.25">
      <c r="A51" t="s">
        <v>563</v>
      </c>
      <c r="B51" t="s">
        <v>564</v>
      </c>
      <c r="D51" t="s">
        <v>565</v>
      </c>
      <c r="E51" t="str">
        <f t="shared" si="0"/>
        <v>ACCU-CHEK GO 50 ( 50)</v>
      </c>
    </row>
    <row r="52" spans="1:5" x14ac:dyDescent="0.25">
      <c r="A52" t="s">
        <v>563</v>
      </c>
      <c r="B52" t="s">
        <v>2752</v>
      </c>
      <c r="D52" t="s">
        <v>2753</v>
      </c>
      <c r="E52" t="str">
        <f t="shared" si="0"/>
        <v>ACCU-CHEK INSTANT ( 25 STRIP)</v>
      </c>
    </row>
    <row r="53" spans="1:5" x14ac:dyDescent="0.25">
      <c r="B53" t="s">
        <v>3931</v>
      </c>
      <c r="D53" t="s">
        <v>3932</v>
      </c>
      <c r="E53" t="str">
        <f t="shared" si="0"/>
        <v>ACCU-CHEK INSTANT 50 STRIP ( 50 STRIP)</v>
      </c>
    </row>
    <row r="54" spans="1:5" x14ac:dyDescent="0.25">
      <c r="A54" t="s">
        <v>563</v>
      </c>
      <c r="B54" t="s">
        <v>667</v>
      </c>
      <c r="E54" t="str">
        <f t="shared" si="0"/>
        <v>ACCU-CHEK INSTANT=S ( )</v>
      </c>
    </row>
    <row r="55" spans="1:5" x14ac:dyDescent="0.25">
      <c r="A55" t="s">
        <v>216</v>
      </c>
      <c r="B55" t="s">
        <v>5637</v>
      </c>
      <c r="D55" t="s">
        <v>5638</v>
      </c>
      <c r="E55" t="str">
        <f t="shared" si="0"/>
        <v>ACCU-CHEK PERFORMA ( 50,S)</v>
      </c>
    </row>
    <row r="56" spans="1:5" x14ac:dyDescent="0.25">
      <c r="A56" t="s">
        <v>563</v>
      </c>
      <c r="B56" t="s">
        <v>5976</v>
      </c>
      <c r="D56" t="s">
        <v>5977</v>
      </c>
      <c r="E56" t="str">
        <f t="shared" si="0"/>
        <v>ACCU-CHEK PERFORMA 100 STRIPS ( 100STRIPS)</v>
      </c>
    </row>
    <row r="57" spans="1:5" x14ac:dyDescent="0.25">
      <c r="A57" t="s">
        <v>216</v>
      </c>
      <c r="B57" t="s">
        <v>4421</v>
      </c>
      <c r="D57" t="s">
        <v>1741</v>
      </c>
      <c r="E57" t="str">
        <f t="shared" si="0"/>
        <v>ACCU-CHEK PERFORMA 25,S ( 25,S)</v>
      </c>
    </row>
    <row r="58" spans="1:5" x14ac:dyDescent="0.25">
      <c r="B58" t="s">
        <v>1983</v>
      </c>
      <c r="E58" t="str">
        <f t="shared" si="0"/>
        <v>ACCU-CHEK PERFORMA KIT ( )</v>
      </c>
    </row>
    <row r="59" spans="1:5" x14ac:dyDescent="0.25">
      <c r="A59" t="s">
        <v>563</v>
      </c>
      <c r="B59" t="s">
        <v>8519</v>
      </c>
      <c r="D59" t="s">
        <v>8520</v>
      </c>
      <c r="E59" t="str">
        <f t="shared" si="0"/>
        <v>ACCU-CHEK SOFTCLIX LANCETS ( LANCETS)</v>
      </c>
    </row>
    <row r="60" spans="1:5" x14ac:dyDescent="0.25">
      <c r="A60" t="s">
        <v>248</v>
      </c>
      <c r="B60" t="s">
        <v>249</v>
      </c>
      <c r="C60" t="s">
        <v>2</v>
      </c>
      <c r="D60" t="s">
        <v>107</v>
      </c>
      <c r="E60" t="str">
        <f t="shared" si="0"/>
        <v>ACCUPRIL (TAB 10 MG)</v>
      </c>
    </row>
    <row r="61" spans="1:5" x14ac:dyDescent="0.25">
      <c r="A61" t="s">
        <v>44</v>
      </c>
      <c r="B61" t="s">
        <v>4511</v>
      </c>
      <c r="C61" t="s">
        <v>2</v>
      </c>
      <c r="E61" t="str">
        <f t="shared" si="0"/>
        <v>ACCURA  TAB (TAB )</v>
      </c>
    </row>
    <row r="62" spans="1:5" x14ac:dyDescent="0.25">
      <c r="A62" t="s">
        <v>951</v>
      </c>
      <c r="B62" t="s">
        <v>2647</v>
      </c>
      <c r="C62" t="s">
        <v>53</v>
      </c>
      <c r="E62" t="str">
        <f t="shared" si="0"/>
        <v>ACD ORAL S.A  DROPS (DROPS )</v>
      </c>
    </row>
    <row r="63" spans="1:5" x14ac:dyDescent="0.25">
      <c r="A63" t="s">
        <v>438</v>
      </c>
      <c r="B63" t="s">
        <v>5644</v>
      </c>
      <c r="C63" t="s">
        <v>100</v>
      </c>
      <c r="D63" t="s">
        <v>1240</v>
      </c>
      <c r="E63" t="str">
        <f t="shared" si="0"/>
        <v>ACDERMIN GEL (GEL 20G)</v>
      </c>
    </row>
    <row r="64" spans="1:5" x14ac:dyDescent="0.25">
      <c r="A64" t="s">
        <v>431</v>
      </c>
      <c r="B64" t="s">
        <v>7032</v>
      </c>
      <c r="C64" t="s">
        <v>103</v>
      </c>
      <c r="E64" t="str">
        <f t="shared" si="0"/>
        <v>ACE-BEX (CAP )</v>
      </c>
    </row>
    <row r="65" spans="1:5" x14ac:dyDescent="0.25">
      <c r="A65" t="s">
        <v>431</v>
      </c>
      <c r="B65" t="s">
        <v>434</v>
      </c>
      <c r="C65" t="s">
        <v>103</v>
      </c>
      <c r="E65" t="str">
        <f t="shared" si="0"/>
        <v>ACE-BEX P  CAP (CAP )</v>
      </c>
    </row>
    <row r="66" spans="1:5" x14ac:dyDescent="0.25">
      <c r="B66" t="s">
        <v>9718</v>
      </c>
      <c r="C66" t="s">
        <v>2</v>
      </c>
      <c r="D66" t="s">
        <v>23</v>
      </c>
      <c r="E66" t="str">
        <f t="shared" ref="E66:E129" si="1">B66&amp;" ("&amp;C66&amp;" "&amp;D66&amp;")"</f>
        <v>ACECOL 10MG TAB (TAB 10MG)</v>
      </c>
    </row>
    <row r="67" spans="1:5" x14ac:dyDescent="0.25">
      <c r="A67" t="s">
        <v>395</v>
      </c>
      <c r="B67" t="s">
        <v>7016</v>
      </c>
      <c r="C67" t="s">
        <v>2</v>
      </c>
      <c r="E67" t="str">
        <f t="shared" si="1"/>
        <v>ACECORN FORT  TAB (TAB )</v>
      </c>
    </row>
    <row r="68" spans="1:5" x14ac:dyDescent="0.25">
      <c r="A68" t="s">
        <v>135</v>
      </c>
      <c r="B68" t="s">
        <v>9845</v>
      </c>
      <c r="C68" t="s">
        <v>2</v>
      </c>
      <c r="D68" t="s">
        <v>410</v>
      </c>
      <c r="E68" t="str">
        <f t="shared" si="1"/>
        <v>ACEFEN 100MG TAB (TAB 100MG)</v>
      </c>
    </row>
    <row r="69" spans="1:5" x14ac:dyDescent="0.25">
      <c r="A69" t="s">
        <v>860</v>
      </c>
      <c r="B69" t="s">
        <v>9437</v>
      </c>
      <c r="C69" t="s">
        <v>2</v>
      </c>
      <c r="E69" t="str">
        <f t="shared" si="1"/>
        <v>ACEFERT-F  TAB (TAB )</v>
      </c>
    </row>
    <row r="70" spans="1:5" x14ac:dyDescent="0.25">
      <c r="A70" t="s">
        <v>337</v>
      </c>
      <c r="B70" t="s">
        <v>7875</v>
      </c>
      <c r="C70" t="s">
        <v>56</v>
      </c>
      <c r="D70" t="s">
        <v>408</v>
      </c>
      <c r="E70" t="str">
        <f t="shared" si="1"/>
        <v>ACEFYL 120ML (SYP 120ML)</v>
      </c>
    </row>
    <row r="71" spans="1:5" x14ac:dyDescent="0.25">
      <c r="A71" t="s">
        <v>337</v>
      </c>
      <c r="B71" t="s">
        <v>8450</v>
      </c>
      <c r="C71" t="s">
        <v>56</v>
      </c>
      <c r="D71" t="s">
        <v>8451</v>
      </c>
      <c r="E71" t="str">
        <f t="shared" si="1"/>
        <v>ACEFYL COUGH 125ML (SYP 125ML)</v>
      </c>
    </row>
    <row r="72" spans="1:5" x14ac:dyDescent="0.25">
      <c r="A72" t="s">
        <v>2031</v>
      </c>
      <c r="B72" t="s">
        <v>9563</v>
      </c>
      <c r="C72" t="s">
        <v>2</v>
      </c>
      <c r="D72" t="s">
        <v>410</v>
      </c>
      <c r="E72" t="str">
        <f t="shared" si="1"/>
        <v>ACELO 100MG TAB (TAB 100MG)</v>
      </c>
    </row>
    <row r="73" spans="1:5" x14ac:dyDescent="0.25">
      <c r="A73" t="s">
        <v>836</v>
      </c>
      <c r="B73" t="s">
        <v>8879</v>
      </c>
      <c r="C73" t="s">
        <v>2</v>
      </c>
      <c r="D73" t="s">
        <v>410</v>
      </c>
      <c r="E73" t="str">
        <f t="shared" si="1"/>
        <v>ACEMED (TAB 100MG)</v>
      </c>
    </row>
    <row r="74" spans="1:5" x14ac:dyDescent="0.25">
      <c r="A74" t="s">
        <v>44</v>
      </c>
      <c r="B74" t="s">
        <v>3828</v>
      </c>
      <c r="C74" t="s">
        <v>36</v>
      </c>
      <c r="E74" t="str">
        <f t="shared" si="1"/>
        <v>ACENAC  INJ (INJ )</v>
      </c>
    </row>
    <row r="75" spans="1:5" x14ac:dyDescent="0.25">
      <c r="A75" t="s">
        <v>44</v>
      </c>
      <c r="B75" t="s">
        <v>9159</v>
      </c>
      <c r="C75" t="s">
        <v>2</v>
      </c>
      <c r="D75" t="s">
        <v>134</v>
      </c>
      <c r="E75" t="str">
        <f t="shared" si="1"/>
        <v>ACENAC (TAB 100 MG)</v>
      </c>
    </row>
    <row r="76" spans="1:5" x14ac:dyDescent="0.25">
      <c r="A76" t="s">
        <v>44</v>
      </c>
      <c r="B76" t="s">
        <v>1895</v>
      </c>
      <c r="C76" t="s">
        <v>36</v>
      </c>
      <c r="D76" t="s">
        <v>903</v>
      </c>
      <c r="E76" t="str">
        <f t="shared" si="1"/>
        <v>ACENAC 150MG INJ (INJ 150MG)</v>
      </c>
    </row>
    <row r="77" spans="1:5" x14ac:dyDescent="0.25">
      <c r="A77" t="s">
        <v>44</v>
      </c>
      <c r="B77" t="s">
        <v>4235</v>
      </c>
      <c r="C77" t="s">
        <v>100</v>
      </c>
      <c r="D77" t="s">
        <v>386</v>
      </c>
      <c r="E77" t="str">
        <f t="shared" si="1"/>
        <v>ACENAC 20MG GEL (GEL 20MG)</v>
      </c>
    </row>
    <row r="78" spans="1:5" x14ac:dyDescent="0.25">
      <c r="A78" t="s">
        <v>44</v>
      </c>
      <c r="B78" t="s">
        <v>8474</v>
      </c>
      <c r="C78" t="s">
        <v>103</v>
      </c>
      <c r="D78" t="s">
        <v>319</v>
      </c>
      <c r="E78" t="str">
        <f t="shared" si="1"/>
        <v>ACENAC SR 200MG CAP (CAP 200MG)</v>
      </c>
    </row>
    <row r="79" spans="1:5" x14ac:dyDescent="0.25">
      <c r="A79" t="s">
        <v>286</v>
      </c>
      <c r="B79" t="s">
        <v>2722</v>
      </c>
      <c r="C79" t="s">
        <v>2</v>
      </c>
      <c r="D79" t="s">
        <v>2723</v>
      </c>
      <c r="E79" t="str">
        <f t="shared" si="1"/>
        <v>ACEROPRIL 25,MG TAB (TAB 25,MG)</v>
      </c>
    </row>
    <row r="80" spans="1:5" x14ac:dyDescent="0.25">
      <c r="A80" t="s">
        <v>237</v>
      </c>
      <c r="B80" t="s">
        <v>4787</v>
      </c>
      <c r="C80" t="s">
        <v>2</v>
      </c>
      <c r="E80" t="str">
        <f t="shared" si="1"/>
        <v>ACETOFEN (TAB )</v>
      </c>
    </row>
    <row r="81" spans="1:5" x14ac:dyDescent="0.25">
      <c r="A81" t="s">
        <v>119</v>
      </c>
      <c r="B81" t="s">
        <v>5763</v>
      </c>
      <c r="C81" t="s">
        <v>56</v>
      </c>
      <c r="D81" t="s">
        <v>57</v>
      </c>
      <c r="E81" t="str">
        <f t="shared" si="1"/>
        <v>ACICON (SYP 60 ML)</v>
      </c>
    </row>
    <row r="82" spans="1:5" x14ac:dyDescent="0.25">
      <c r="A82" t="s">
        <v>119</v>
      </c>
      <c r="B82" t="s">
        <v>5763</v>
      </c>
      <c r="C82" t="s">
        <v>2</v>
      </c>
      <c r="D82" t="s">
        <v>97</v>
      </c>
      <c r="E82" t="str">
        <f t="shared" si="1"/>
        <v>ACICON (TAB 20 MG)</v>
      </c>
    </row>
    <row r="83" spans="1:5" x14ac:dyDescent="0.25">
      <c r="A83" t="s">
        <v>119</v>
      </c>
      <c r="B83" t="s">
        <v>5763</v>
      </c>
      <c r="C83" t="s">
        <v>2</v>
      </c>
      <c r="D83" t="s">
        <v>371</v>
      </c>
      <c r="E83" t="str">
        <f t="shared" si="1"/>
        <v>ACICON (TAB 40 MG)</v>
      </c>
    </row>
    <row r="84" spans="1:5" x14ac:dyDescent="0.25">
      <c r="A84" t="s">
        <v>119</v>
      </c>
      <c r="B84" t="s">
        <v>6411</v>
      </c>
      <c r="C84" t="s">
        <v>103</v>
      </c>
      <c r="D84" t="s">
        <v>467</v>
      </c>
      <c r="E84" t="str">
        <f t="shared" si="1"/>
        <v>ACIREG (CAP 40MG)</v>
      </c>
    </row>
    <row r="85" spans="1:5" x14ac:dyDescent="0.25">
      <c r="A85" t="s">
        <v>119</v>
      </c>
      <c r="B85" t="s">
        <v>4575</v>
      </c>
      <c r="C85" t="s">
        <v>103</v>
      </c>
      <c r="D85" t="s">
        <v>386</v>
      </c>
      <c r="E85" t="str">
        <f t="shared" si="1"/>
        <v>ACIREG 20MG CAP (CAP 20MG)</v>
      </c>
    </row>
    <row r="86" spans="1:5" x14ac:dyDescent="0.25">
      <c r="A86" t="s">
        <v>556</v>
      </c>
      <c r="B86" t="s">
        <v>7472</v>
      </c>
      <c r="C86" t="s">
        <v>7473</v>
      </c>
      <c r="D86" t="s">
        <v>7474</v>
      </c>
      <c r="E86" t="str">
        <f t="shared" si="1"/>
        <v>ACNE AID SOAP (SOPE 10 GRM)</v>
      </c>
    </row>
    <row r="87" spans="1:5" x14ac:dyDescent="0.25">
      <c r="A87" t="s">
        <v>196</v>
      </c>
      <c r="B87" t="s">
        <v>4827</v>
      </c>
      <c r="C87" t="s">
        <v>75</v>
      </c>
      <c r="D87" t="s">
        <v>210</v>
      </c>
      <c r="E87" t="str">
        <f t="shared" si="1"/>
        <v>ACNE LENE (CREAM 15GM)</v>
      </c>
    </row>
    <row r="88" spans="1:5" x14ac:dyDescent="0.25">
      <c r="A88" t="s">
        <v>632</v>
      </c>
      <c r="B88" t="s">
        <v>633</v>
      </c>
      <c r="C88" t="s">
        <v>356</v>
      </c>
      <c r="D88" t="s">
        <v>634</v>
      </c>
      <c r="E88" t="str">
        <f t="shared" si="1"/>
        <v>ACNE LENE FACE WASH 150ML LOTI (LOTI 150ML)</v>
      </c>
    </row>
    <row r="89" spans="1:5" x14ac:dyDescent="0.25">
      <c r="A89" t="s">
        <v>592</v>
      </c>
      <c r="B89" t="s">
        <v>1317</v>
      </c>
      <c r="C89" t="s">
        <v>75</v>
      </c>
      <c r="D89" t="s">
        <v>210</v>
      </c>
      <c r="E89" t="str">
        <f t="shared" si="1"/>
        <v>ACNE PEARL CREAM 15GM CREAM (CREAM 15GM)</v>
      </c>
    </row>
    <row r="90" spans="1:5" x14ac:dyDescent="0.25">
      <c r="B90" t="s">
        <v>9826</v>
      </c>
      <c r="D90" t="s">
        <v>691</v>
      </c>
      <c r="E90" t="str">
        <f t="shared" si="1"/>
        <v>ACNE PEARL PLUS 30GM ( 30GM)</v>
      </c>
    </row>
    <row r="91" spans="1:5" x14ac:dyDescent="0.25">
      <c r="A91" t="s">
        <v>438</v>
      </c>
      <c r="B91" t="s">
        <v>3051</v>
      </c>
      <c r="C91" t="s">
        <v>100</v>
      </c>
      <c r="D91" t="s">
        <v>3052</v>
      </c>
      <c r="E91" t="str">
        <f t="shared" si="1"/>
        <v>ACNE SCAR CARE GEL 12G GEL (GEL 12G)</v>
      </c>
    </row>
    <row r="92" spans="1:5" x14ac:dyDescent="0.25">
      <c r="A92" t="s">
        <v>438</v>
      </c>
      <c r="B92" t="s">
        <v>1469</v>
      </c>
      <c r="C92" t="s">
        <v>100</v>
      </c>
      <c r="E92" t="str">
        <f t="shared" si="1"/>
        <v>ACNE SCAR GEL  GEL (GEL )</v>
      </c>
    </row>
    <row r="93" spans="1:5" x14ac:dyDescent="0.25">
      <c r="A93" t="s">
        <v>607</v>
      </c>
      <c r="B93" t="s">
        <v>9782</v>
      </c>
      <c r="C93" t="s">
        <v>500</v>
      </c>
      <c r="D93" t="s">
        <v>716</v>
      </c>
      <c r="E93" t="str">
        <f t="shared" si="1"/>
        <v>ACNE SOFT BAR 75GM G/S (G/S 75GM)</v>
      </c>
    </row>
    <row r="94" spans="1:5" x14ac:dyDescent="0.25">
      <c r="A94" t="s">
        <v>438</v>
      </c>
      <c r="B94" t="s">
        <v>3423</v>
      </c>
      <c r="D94" t="s">
        <v>1310</v>
      </c>
      <c r="E94" t="str">
        <f t="shared" si="1"/>
        <v>ACNE VITAMIN FACE WASH ( FACE WASH)</v>
      </c>
    </row>
    <row r="95" spans="1:5" x14ac:dyDescent="0.25">
      <c r="A95" t="s">
        <v>607</v>
      </c>
      <c r="B95" t="s">
        <v>657</v>
      </c>
      <c r="D95" t="s">
        <v>501</v>
      </c>
      <c r="E95" t="str">
        <f t="shared" si="1"/>
        <v>ACNE WIPE 75G ( 75G)</v>
      </c>
    </row>
    <row r="96" spans="1:5" x14ac:dyDescent="0.25">
      <c r="A96" t="s">
        <v>225</v>
      </c>
      <c r="B96" t="s">
        <v>4369</v>
      </c>
      <c r="C96" t="s">
        <v>75</v>
      </c>
      <c r="D96" t="s">
        <v>3396</v>
      </c>
      <c r="E96" t="str">
        <f t="shared" si="1"/>
        <v>ACNE-AID CREAM (CREAM 10 GM)</v>
      </c>
    </row>
    <row r="97" spans="1:5" x14ac:dyDescent="0.25">
      <c r="A97" t="s">
        <v>1172</v>
      </c>
      <c r="B97" t="s">
        <v>5858</v>
      </c>
      <c r="C97" t="s">
        <v>75</v>
      </c>
      <c r="E97" t="str">
        <f t="shared" si="1"/>
        <v>ACNE-CURE  CREAM (CREAM )</v>
      </c>
    </row>
    <row r="98" spans="1:5" x14ac:dyDescent="0.25">
      <c r="A98" t="s">
        <v>632</v>
      </c>
      <c r="B98" t="s">
        <v>3046</v>
      </c>
      <c r="C98" t="s">
        <v>100</v>
      </c>
      <c r="D98" t="s">
        <v>423</v>
      </c>
      <c r="E98" t="str">
        <f t="shared" si="1"/>
        <v>ACNE-LENE SUPER 15G GEL (GEL 15G)</v>
      </c>
    </row>
    <row r="99" spans="1:5" x14ac:dyDescent="0.25">
      <c r="A99" t="s">
        <v>582</v>
      </c>
      <c r="B99" t="s">
        <v>1660</v>
      </c>
      <c r="D99" t="s">
        <v>1661</v>
      </c>
      <c r="E99" t="str">
        <f t="shared" si="1"/>
        <v>ACNES BAR ( 75 G)</v>
      </c>
    </row>
    <row r="100" spans="1:5" x14ac:dyDescent="0.25">
      <c r="A100" t="s">
        <v>438</v>
      </c>
      <c r="B100" t="s">
        <v>3711</v>
      </c>
      <c r="E100" t="str">
        <f t="shared" si="1"/>
        <v>ACNES CREAMY WASH ( )</v>
      </c>
    </row>
    <row r="101" spans="1:5" x14ac:dyDescent="0.25">
      <c r="A101" t="s">
        <v>438</v>
      </c>
      <c r="B101" t="s">
        <v>3386</v>
      </c>
      <c r="E101" t="str">
        <f t="shared" si="1"/>
        <v>ACNES FAIRNESS WASH ( )</v>
      </c>
    </row>
    <row r="102" spans="1:5" x14ac:dyDescent="0.25">
      <c r="A102" t="s">
        <v>438</v>
      </c>
      <c r="B102" t="s">
        <v>2560</v>
      </c>
      <c r="E102" t="str">
        <f t="shared" si="1"/>
        <v>ACNES VITAMIN WASH ( )</v>
      </c>
    </row>
    <row r="103" spans="1:5" x14ac:dyDescent="0.25">
      <c r="A103" t="s">
        <v>642</v>
      </c>
      <c r="B103" t="s">
        <v>1296</v>
      </c>
      <c r="C103" t="s">
        <v>75</v>
      </c>
      <c r="D103" t="s">
        <v>210</v>
      </c>
      <c r="E103" t="str">
        <f t="shared" si="1"/>
        <v>ACNE-WASH 15GM CREAM (CREAM 15GM)</v>
      </c>
    </row>
    <row r="104" spans="1:5" x14ac:dyDescent="0.25">
      <c r="A104" t="s">
        <v>642</v>
      </c>
      <c r="B104" t="s">
        <v>2428</v>
      </c>
      <c r="C104" t="s">
        <v>500</v>
      </c>
      <c r="E104" t="str">
        <f t="shared" si="1"/>
        <v>ACNE-WASH SOAP  G/S (G/S )</v>
      </c>
    </row>
    <row r="105" spans="1:5" x14ac:dyDescent="0.25">
      <c r="A105" t="s">
        <v>607</v>
      </c>
      <c r="B105" t="s">
        <v>654</v>
      </c>
      <c r="C105" t="s">
        <v>2</v>
      </c>
      <c r="D105" t="s">
        <v>501</v>
      </c>
      <c r="E105" t="str">
        <f t="shared" si="1"/>
        <v>ACNE-WIPE BAR 75G TAB (TAB 75G)</v>
      </c>
    </row>
    <row r="106" spans="1:5" x14ac:dyDescent="0.25">
      <c r="A106" t="s">
        <v>225</v>
      </c>
      <c r="B106" t="s">
        <v>2096</v>
      </c>
      <c r="C106" t="s">
        <v>356</v>
      </c>
      <c r="D106" t="s">
        <v>634</v>
      </c>
      <c r="E106" t="str">
        <f t="shared" si="1"/>
        <v>ACNI-AID LIQUID (LOTI 150ML)</v>
      </c>
    </row>
    <row r="107" spans="1:5" x14ac:dyDescent="0.25">
      <c r="A107" t="s">
        <v>131</v>
      </c>
      <c r="B107" t="s">
        <v>2920</v>
      </c>
      <c r="C107" t="s">
        <v>75</v>
      </c>
      <c r="D107" t="s">
        <v>255</v>
      </c>
      <c r="E107" t="str">
        <f t="shared" si="1"/>
        <v>ACORT 10G CREAM (CREAM 10G)</v>
      </c>
    </row>
    <row r="108" spans="1:5" x14ac:dyDescent="0.25">
      <c r="A108" t="s">
        <v>1222</v>
      </c>
      <c r="B108" t="s">
        <v>3487</v>
      </c>
      <c r="C108" t="s">
        <v>56</v>
      </c>
      <c r="D108" t="s">
        <v>408</v>
      </c>
      <c r="E108" t="str">
        <f t="shared" si="1"/>
        <v>ACORVY 120ML SYP (SYP 120ML)</v>
      </c>
    </row>
    <row r="109" spans="1:5" x14ac:dyDescent="0.25">
      <c r="B109" t="s">
        <v>3688</v>
      </c>
      <c r="D109" t="s">
        <v>410</v>
      </c>
      <c r="E109" t="str">
        <f t="shared" si="1"/>
        <v>ACOSA 100MG ( 100MG)</v>
      </c>
    </row>
    <row r="110" spans="1:5" x14ac:dyDescent="0.25">
      <c r="B110" t="s">
        <v>4150</v>
      </c>
      <c r="C110" t="s">
        <v>2</v>
      </c>
      <c r="D110" t="s">
        <v>201</v>
      </c>
      <c r="E110" t="str">
        <f t="shared" si="1"/>
        <v>ACOSA 50MG TAB (TAB 50MG)</v>
      </c>
    </row>
    <row r="111" spans="1:5" x14ac:dyDescent="0.25">
      <c r="A111" t="s">
        <v>135</v>
      </c>
      <c r="B111" t="s">
        <v>1958</v>
      </c>
      <c r="C111" t="s">
        <v>436</v>
      </c>
      <c r="D111" t="s">
        <v>656</v>
      </c>
      <c r="E111" t="str">
        <f t="shared" si="1"/>
        <v>ACRIFLAVINE (SOLU 25ML)</v>
      </c>
    </row>
    <row r="112" spans="1:5" x14ac:dyDescent="0.25">
      <c r="A112" t="s">
        <v>165</v>
      </c>
      <c r="B112" t="s">
        <v>1323</v>
      </c>
      <c r="C112" t="s">
        <v>53</v>
      </c>
      <c r="D112" t="s">
        <v>486</v>
      </c>
      <c r="E112" t="str">
        <f t="shared" si="1"/>
        <v>ACROGEL 5ML DROPS (DROPS 5ML)</v>
      </c>
    </row>
    <row r="113" spans="1:5" x14ac:dyDescent="0.25">
      <c r="B113" t="s">
        <v>7221</v>
      </c>
      <c r="C113" t="s">
        <v>103</v>
      </c>
      <c r="E113" t="str">
        <f t="shared" si="1"/>
        <v>ACROWIL-F  CAP (CAP )</v>
      </c>
    </row>
    <row r="114" spans="1:5" x14ac:dyDescent="0.25">
      <c r="A114" t="s">
        <v>312</v>
      </c>
      <c r="B114" t="s">
        <v>9760</v>
      </c>
      <c r="C114" t="s">
        <v>293</v>
      </c>
      <c r="E114" t="str">
        <f t="shared" si="1"/>
        <v>ACROWIL-F  SCHT (SCHT )</v>
      </c>
    </row>
    <row r="115" spans="1:5" x14ac:dyDescent="0.25">
      <c r="A115" t="s">
        <v>783</v>
      </c>
      <c r="B115" t="s">
        <v>9815</v>
      </c>
      <c r="C115" t="s">
        <v>53</v>
      </c>
      <c r="D115" t="s">
        <v>486</v>
      </c>
      <c r="E115" t="str">
        <f t="shared" si="1"/>
        <v>ACRY GEL 5ML DROPS (DROPS 5ML)</v>
      </c>
    </row>
    <row r="116" spans="1:5" x14ac:dyDescent="0.25">
      <c r="A116" t="s">
        <v>438</v>
      </c>
      <c r="B116" t="s">
        <v>4376</v>
      </c>
      <c r="C116" t="s">
        <v>356</v>
      </c>
      <c r="D116" t="s">
        <v>414</v>
      </c>
      <c r="E116" t="str">
        <f t="shared" si="1"/>
        <v>ACSOLIVE LOTION 30ML LOTI (LOTI 30ML)</v>
      </c>
    </row>
    <row r="117" spans="1:5" x14ac:dyDescent="0.25">
      <c r="A117" t="s">
        <v>438</v>
      </c>
      <c r="B117" t="s">
        <v>3697</v>
      </c>
      <c r="C117" t="s">
        <v>100</v>
      </c>
      <c r="D117" t="s">
        <v>1750</v>
      </c>
      <c r="E117" t="str">
        <f t="shared" si="1"/>
        <v>ACSOLVE 1% GEL (GEL 1%)</v>
      </c>
    </row>
    <row r="118" spans="1:5" x14ac:dyDescent="0.25">
      <c r="A118" t="s">
        <v>2541</v>
      </c>
      <c r="B118" t="s">
        <v>7190</v>
      </c>
      <c r="C118" t="s">
        <v>103</v>
      </c>
      <c r="D118" t="s">
        <v>50</v>
      </c>
      <c r="E118" t="str">
        <f t="shared" si="1"/>
        <v>ACTACEF 500MG CAP (CAP 500MG)</v>
      </c>
    </row>
    <row r="119" spans="1:5" x14ac:dyDescent="0.25">
      <c r="A119" t="s">
        <v>427</v>
      </c>
      <c r="B119" t="s">
        <v>2191</v>
      </c>
      <c r="C119" t="s">
        <v>56</v>
      </c>
      <c r="D119" t="s">
        <v>408</v>
      </c>
      <c r="E119" t="str">
        <f t="shared" si="1"/>
        <v>ACTAVIT PLUS 120ML SYP (SYP 120ML)</v>
      </c>
    </row>
    <row r="120" spans="1:5" x14ac:dyDescent="0.25">
      <c r="A120" t="s">
        <v>31</v>
      </c>
      <c r="B120" t="s">
        <v>4644</v>
      </c>
      <c r="C120" t="s">
        <v>293</v>
      </c>
      <c r="D120" t="s">
        <v>60</v>
      </c>
      <c r="E120" t="str">
        <f t="shared" si="1"/>
        <v>ACTICLOR 250MG SCHT (SCHT 250MG)</v>
      </c>
    </row>
    <row r="121" spans="1:5" x14ac:dyDescent="0.25">
      <c r="A121" t="s">
        <v>196</v>
      </c>
      <c r="B121" t="s">
        <v>4990</v>
      </c>
      <c r="C121" t="s">
        <v>56</v>
      </c>
      <c r="D121" t="s">
        <v>57</v>
      </c>
      <c r="E121" t="str">
        <f t="shared" si="1"/>
        <v>ACTIDIL ELIXIR (SYP 60 ML)</v>
      </c>
    </row>
    <row r="122" spans="1:5" x14ac:dyDescent="0.25">
      <c r="A122" t="s">
        <v>2133</v>
      </c>
      <c r="B122" t="s">
        <v>8233</v>
      </c>
      <c r="C122" t="s">
        <v>103</v>
      </c>
      <c r="D122" t="s">
        <v>386</v>
      </c>
      <c r="E122" t="str">
        <f t="shared" si="1"/>
        <v>ACTIF 20MG CAP (CAP 20MG)</v>
      </c>
    </row>
    <row r="123" spans="1:5" x14ac:dyDescent="0.25">
      <c r="A123" t="s">
        <v>2133</v>
      </c>
      <c r="B123" t="s">
        <v>8621</v>
      </c>
      <c r="C123" t="s">
        <v>103</v>
      </c>
      <c r="D123" t="s">
        <v>467</v>
      </c>
      <c r="E123" t="str">
        <f t="shared" si="1"/>
        <v>ACTIF 40MG CAP (CAP 40MG)</v>
      </c>
    </row>
    <row r="124" spans="1:5" x14ac:dyDescent="0.25">
      <c r="A124" t="s">
        <v>116</v>
      </c>
      <c r="B124" t="s">
        <v>4705</v>
      </c>
      <c r="C124" t="s">
        <v>56</v>
      </c>
      <c r="D124" t="s">
        <v>57</v>
      </c>
      <c r="E124" t="str">
        <f t="shared" si="1"/>
        <v>ACTIFED DM (SYP 60 ML)</v>
      </c>
    </row>
    <row r="125" spans="1:5" x14ac:dyDescent="0.25">
      <c r="A125" t="s">
        <v>116</v>
      </c>
      <c r="B125" t="s">
        <v>4705</v>
      </c>
      <c r="C125" t="s">
        <v>2</v>
      </c>
      <c r="E125" t="str">
        <f t="shared" si="1"/>
        <v>ACTIFED DM (TAB )</v>
      </c>
    </row>
    <row r="126" spans="1:5" x14ac:dyDescent="0.25">
      <c r="A126" t="s">
        <v>116</v>
      </c>
      <c r="B126" t="s">
        <v>5455</v>
      </c>
      <c r="C126" t="s">
        <v>56</v>
      </c>
      <c r="D126" t="s">
        <v>2958</v>
      </c>
      <c r="E126" t="str">
        <f t="shared" si="1"/>
        <v>ACTIFED P (SYP 90 ML)</v>
      </c>
    </row>
    <row r="127" spans="1:5" x14ac:dyDescent="0.25">
      <c r="A127" t="s">
        <v>116</v>
      </c>
      <c r="B127" t="s">
        <v>8821</v>
      </c>
      <c r="C127" t="s">
        <v>2</v>
      </c>
      <c r="E127" t="str">
        <f t="shared" si="1"/>
        <v>ACTIFED-P (TAB )</v>
      </c>
    </row>
    <row r="128" spans="1:5" x14ac:dyDescent="0.25">
      <c r="A128" t="s">
        <v>31</v>
      </c>
      <c r="B128" t="s">
        <v>6621</v>
      </c>
      <c r="C128" t="s">
        <v>293</v>
      </c>
      <c r="D128" t="s">
        <v>60</v>
      </c>
      <c r="E128" t="str">
        <f t="shared" si="1"/>
        <v>ACTIFLOR 250MG SCHT (SCHT 250MG)</v>
      </c>
    </row>
    <row r="129" spans="1:5" x14ac:dyDescent="0.25">
      <c r="A129" t="s">
        <v>472</v>
      </c>
      <c r="B129" t="s">
        <v>7809</v>
      </c>
      <c r="C129" t="s">
        <v>2</v>
      </c>
      <c r="D129" t="s">
        <v>107</v>
      </c>
      <c r="E129" t="str">
        <f t="shared" si="1"/>
        <v>ACTIM (TAB 10 MG)</v>
      </c>
    </row>
    <row r="130" spans="1:5" x14ac:dyDescent="0.25">
      <c r="A130" t="s">
        <v>472</v>
      </c>
      <c r="B130" t="s">
        <v>7809</v>
      </c>
      <c r="C130" t="s">
        <v>2</v>
      </c>
      <c r="D130" t="s">
        <v>251</v>
      </c>
      <c r="E130" t="str">
        <f t="shared" ref="E130:E193" si="2">B130&amp;" ("&amp;C130&amp;" "&amp;D130&amp;")"</f>
        <v>ACTIM (TAB 2.5 MG)</v>
      </c>
    </row>
    <row r="131" spans="1:5" x14ac:dyDescent="0.25">
      <c r="A131" t="s">
        <v>472</v>
      </c>
      <c r="B131" t="s">
        <v>7809</v>
      </c>
      <c r="C131" t="s">
        <v>2</v>
      </c>
      <c r="D131" t="s">
        <v>430</v>
      </c>
      <c r="E131" t="str">
        <f t="shared" si="2"/>
        <v>ACTIM (TAB 5MG)</v>
      </c>
    </row>
    <row r="132" spans="1:5" x14ac:dyDescent="0.25">
      <c r="B132" t="s">
        <v>7005</v>
      </c>
      <c r="C132" t="s">
        <v>2</v>
      </c>
      <c r="E132" t="str">
        <f t="shared" si="2"/>
        <v>ACTIV-C  TAB (TAB )</v>
      </c>
    </row>
    <row r="133" spans="1:5" x14ac:dyDescent="0.25">
      <c r="B133" t="s">
        <v>9652</v>
      </c>
      <c r="C133" t="s">
        <v>56</v>
      </c>
      <c r="D133" t="s">
        <v>408</v>
      </c>
      <c r="E133" t="str">
        <f t="shared" si="2"/>
        <v>ACTIV-C 120ML SYP (SYP 120ML)</v>
      </c>
    </row>
    <row r="134" spans="1:5" x14ac:dyDescent="0.25">
      <c r="A134" t="s">
        <v>31</v>
      </c>
      <c r="B134" t="s">
        <v>967</v>
      </c>
      <c r="C134" t="s">
        <v>75</v>
      </c>
      <c r="D134" t="s">
        <v>968</v>
      </c>
      <c r="E134" t="str">
        <f t="shared" si="2"/>
        <v>ACTIVNISE 50GM CREAM (CREAM 50GM)</v>
      </c>
    </row>
    <row r="135" spans="1:5" x14ac:dyDescent="0.25">
      <c r="A135" t="s">
        <v>31</v>
      </c>
      <c r="B135" t="s">
        <v>3016</v>
      </c>
      <c r="C135" t="s">
        <v>75</v>
      </c>
      <c r="D135" t="s">
        <v>968</v>
      </c>
      <c r="E135" t="str">
        <f t="shared" si="2"/>
        <v>ACTNISE CREAM 50GM CREAM (CREAM 50GM)</v>
      </c>
    </row>
    <row r="136" spans="1:5" x14ac:dyDescent="0.25">
      <c r="A136" t="s">
        <v>573</v>
      </c>
      <c r="B136" t="s">
        <v>3041</v>
      </c>
      <c r="C136" t="s">
        <v>36</v>
      </c>
      <c r="D136" t="s">
        <v>3042</v>
      </c>
      <c r="E136" t="str">
        <f t="shared" si="2"/>
        <v>ACTRAPID HM 100 1.U INJ (INJ 100 1.U)</v>
      </c>
    </row>
    <row r="137" spans="1:5" x14ac:dyDescent="0.25">
      <c r="A137" t="s">
        <v>314</v>
      </c>
      <c r="B137" t="s">
        <v>6400</v>
      </c>
      <c r="C137" t="s">
        <v>36</v>
      </c>
      <c r="D137" t="s">
        <v>6401</v>
      </c>
      <c r="E137" t="str">
        <f t="shared" si="2"/>
        <v>ACTRAPID PENFIL 100I.U INJ (INJ 100I.U)</v>
      </c>
    </row>
    <row r="138" spans="1:5" x14ac:dyDescent="0.25">
      <c r="A138" t="s">
        <v>202</v>
      </c>
      <c r="B138" t="s">
        <v>6936</v>
      </c>
      <c r="C138" t="s">
        <v>2</v>
      </c>
      <c r="D138" t="s">
        <v>319</v>
      </c>
      <c r="E138" t="str">
        <f t="shared" si="2"/>
        <v>ACYLEX 200MG TAB (TAB 200MG)</v>
      </c>
    </row>
    <row r="139" spans="1:5" x14ac:dyDescent="0.25">
      <c r="A139" t="s">
        <v>202</v>
      </c>
      <c r="B139" t="s">
        <v>7715</v>
      </c>
      <c r="C139" t="s">
        <v>2</v>
      </c>
      <c r="D139" t="s">
        <v>406</v>
      </c>
      <c r="E139" t="str">
        <f t="shared" si="2"/>
        <v>ACYLEX 400MG TAB (TAB 400MG)</v>
      </c>
    </row>
    <row r="140" spans="1:5" x14ac:dyDescent="0.25">
      <c r="A140" t="s">
        <v>202</v>
      </c>
      <c r="B140" t="s">
        <v>5645</v>
      </c>
      <c r="C140" t="s">
        <v>185</v>
      </c>
      <c r="D140" t="s">
        <v>827</v>
      </c>
      <c r="E140" t="str">
        <f t="shared" si="2"/>
        <v>ACYLEX 5% 5GRM OINT (OINT 5GRM)</v>
      </c>
    </row>
    <row r="141" spans="1:5" x14ac:dyDescent="0.25">
      <c r="A141" t="s">
        <v>202</v>
      </c>
      <c r="B141" t="s">
        <v>3302</v>
      </c>
      <c r="C141" t="s">
        <v>86</v>
      </c>
      <c r="D141" t="s">
        <v>70</v>
      </c>
      <c r="E141" t="str">
        <f t="shared" si="2"/>
        <v>ACYLEX 60ML SUSP (SUSP 60ML)</v>
      </c>
    </row>
    <row r="142" spans="1:5" x14ac:dyDescent="0.25">
      <c r="A142" t="s">
        <v>202</v>
      </c>
      <c r="B142" t="s">
        <v>7351</v>
      </c>
      <c r="C142" t="s">
        <v>2</v>
      </c>
      <c r="D142" t="s">
        <v>433</v>
      </c>
      <c r="E142" t="str">
        <f t="shared" si="2"/>
        <v>ACYLEX 800MG TAB (TAB 800MG)</v>
      </c>
    </row>
    <row r="143" spans="1:5" x14ac:dyDescent="0.25">
      <c r="A143" t="s">
        <v>31</v>
      </c>
      <c r="B143" t="s">
        <v>9071</v>
      </c>
      <c r="C143" t="s">
        <v>2</v>
      </c>
      <c r="D143" t="s">
        <v>3271</v>
      </c>
      <c r="E143" t="str">
        <f t="shared" si="2"/>
        <v>AD FOLIC (TAB 300MCG)</v>
      </c>
    </row>
    <row r="144" spans="1:5" x14ac:dyDescent="0.25">
      <c r="A144" t="s">
        <v>31</v>
      </c>
      <c r="B144" t="s">
        <v>7304</v>
      </c>
      <c r="C144" t="s">
        <v>2</v>
      </c>
      <c r="D144" t="s">
        <v>892</v>
      </c>
      <c r="E144" t="str">
        <f t="shared" si="2"/>
        <v>AD FOLIC 600MCG TAB (TAB 600MCG)</v>
      </c>
    </row>
    <row r="145" spans="1:5" x14ac:dyDescent="0.25">
      <c r="A145" t="s">
        <v>2105</v>
      </c>
      <c r="B145" t="s">
        <v>5470</v>
      </c>
      <c r="D145" t="s">
        <v>5471</v>
      </c>
      <c r="E145" t="str">
        <f t="shared" si="2"/>
        <v>AD PLAST 1'' ( 1'')</v>
      </c>
    </row>
    <row r="146" spans="1:5" x14ac:dyDescent="0.25">
      <c r="A146" t="s">
        <v>2105</v>
      </c>
      <c r="B146" t="s">
        <v>4099</v>
      </c>
      <c r="D146" t="s">
        <v>4100</v>
      </c>
      <c r="E146" t="str">
        <f t="shared" si="2"/>
        <v>AD PLAST 2'' ( 2'')</v>
      </c>
    </row>
    <row r="147" spans="1:5" x14ac:dyDescent="0.25">
      <c r="A147" t="s">
        <v>2105</v>
      </c>
      <c r="B147" t="s">
        <v>2106</v>
      </c>
      <c r="D147" t="s">
        <v>2107</v>
      </c>
      <c r="E147" t="str">
        <f t="shared" si="2"/>
        <v>AD PLAST 3'' ( 3'')</v>
      </c>
    </row>
    <row r="148" spans="1:5" x14ac:dyDescent="0.25">
      <c r="B148" t="s">
        <v>2194</v>
      </c>
      <c r="E148" t="str">
        <f t="shared" si="2"/>
        <v>AD PLAST 4'' ( )</v>
      </c>
    </row>
    <row r="149" spans="1:5" x14ac:dyDescent="0.25">
      <c r="A149" t="s">
        <v>582</v>
      </c>
      <c r="B149" t="s">
        <v>9009</v>
      </c>
      <c r="C149" t="s">
        <v>2</v>
      </c>
      <c r="D149" t="s">
        <v>324</v>
      </c>
      <c r="E149" t="str">
        <f t="shared" si="2"/>
        <v>ADALAT LA 30MG (TAB 30 MG)</v>
      </c>
    </row>
    <row r="150" spans="1:5" x14ac:dyDescent="0.25">
      <c r="A150" t="s">
        <v>582</v>
      </c>
      <c r="B150" t="s">
        <v>8581</v>
      </c>
      <c r="C150" t="s">
        <v>2</v>
      </c>
      <c r="D150" t="s">
        <v>3172</v>
      </c>
      <c r="E150" t="str">
        <f t="shared" si="2"/>
        <v>ADALAT LA 60MG (TAB 60 MG)</v>
      </c>
    </row>
    <row r="151" spans="1:5" x14ac:dyDescent="0.25">
      <c r="A151" t="s">
        <v>582</v>
      </c>
      <c r="B151" t="s">
        <v>9088</v>
      </c>
      <c r="C151" t="s">
        <v>2</v>
      </c>
      <c r="D151" t="s">
        <v>97</v>
      </c>
      <c r="E151" t="str">
        <f t="shared" si="2"/>
        <v>ADALAT RETARD (TAB 20 MG)</v>
      </c>
    </row>
    <row r="152" spans="1:5" x14ac:dyDescent="0.25">
      <c r="A152" t="s">
        <v>125</v>
      </c>
      <c r="B152" t="s">
        <v>6218</v>
      </c>
      <c r="C152" t="s">
        <v>56</v>
      </c>
      <c r="D152" t="s">
        <v>113</v>
      </c>
      <c r="E152" t="str">
        <f t="shared" si="2"/>
        <v>ADALIN (SYP 120 ML)</v>
      </c>
    </row>
    <row r="153" spans="1:5" x14ac:dyDescent="0.25">
      <c r="A153" t="s">
        <v>438</v>
      </c>
      <c r="B153" t="s">
        <v>4383</v>
      </c>
      <c r="C153" t="s">
        <v>75</v>
      </c>
      <c r="D153" t="s">
        <v>210</v>
      </c>
      <c r="E153" t="str">
        <f t="shared" si="2"/>
        <v>ADAPCO CREAM (CREAM 15GM)</v>
      </c>
    </row>
    <row r="154" spans="1:5" x14ac:dyDescent="0.25">
      <c r="A154" t="s">
        <v>438</v>
      </c>
      <c r="B154" t="s">
        <v>2443</v>
      </c>
      <c r="C154" t="s">
        <v>75</v>
      </c>
      <c r="D154" t="s">
        <v>423</v>
      </c>
      <c r="E154" t="str">
        <f t="shared" si="2"/>
        <v>ADAPCO FORTE GEL 15G CREAM (CREAM 15G)</v>
      </c>
    </row>
    <row r="155" spans="1:5" x14ac:dyDescent="0.25">
      <c r="A155" t="s">
        <v>438</v>
      </c>
      <c r="B155" t="s">
        <v>4064</v>
      </c>
      <c r="C155" t="s">
        <v>100</v>
      </c>
      <c r="D155" t="s">
        <v>210</v>
      </c>
      <c r="E155" t="str">
        <f t="shared" si="2"/>
        <v>ADAPCO GEL (GEL 15GM)</v>
      </c>
    </row>
    <row r="156" spans="1:5" x14ac:dyDescent="0.25">
      <c r="A156" t="s">
        <v>438</v>
      </c>
      <c r="B156" t="s">
        <v>917</v>
      </c>
      <c r="C156" t="s">
        <v>56</v>
      </c>
      <c r="D156" t="s">
        <v>414</v>
      </c>
      <c r="E156" t="str">
        <f t="shared" si="2"/>
        <v>ADDFER 30ML SYP (SYP 30ML)</v>
      </c>
    </row>
    <row r="157" spans="1:5" x14ac:dyDescent="0.25">
      <c r="A157" t="s">
        <v>438</v>
      </c>
      <c r="B157" t="s">
        <v>9571</v>
      </c>
      <c r="C157" t="s">
        <v>2</v>
      </c>
      <c r="D157" t="s">
        <v>9572</v>
      </c>
      <c r="E157" t="str">
        <f t="shared" si="2"/>
        <v>ADDFER-F TAB 100MG/0.35 TAB (TAB 100MG/0.35)</v>
      </c>
    </row>
    <row r="158" spans="1:5" x14ac:dyDescent="0.25">
      <c r="A158" t="s">
        <v>58</v>
      </c>
      <c r="B158" t="s">
        <v>5942</v>
      </c>
      <c r="C158" t="s">
        <v>2</v>
      </c>
      <c r="D158" t="s">
        <v>5943</v>
      </c>
      <c r="E158" t="str">
        <f t="shared" si="2"/>
        <v>ADELA (TAB 0.5 MCG)</v>
      </c>
    </row>
    <row r="159" spans="1:5" x14ac:dyDescent="0.25">
      <c r="B159" t="s">
        <v>5081</v>
      </c>
      <c r="D159" t="s">
        <v>467</v>
      </c>
      <c r="E159" t="str">
        <f t="shared" si="2"/>
        <v>ADENURIC 40MG ( 40MG)</v>
      </c>
    </row>
    <row r="160" spans="1:5" x14ac:dyDescent="0.25">
      <c r="A160" t="s">
        <v>44</v>
      </c>
      <c r="B160" t="s">
        <v>9511</v>
      </c>
      <c r="C160" t="s">
        <v>2</v>
      </c>
      <c r="D160" t="s">
        <v>1285</v>
      </c>
      <c r="E160" t="str">
        <f t="shared" si="2"/>
        <v>ADENURIC 80MG TAB (TAB 80MG)</v>
      </c>
    </row>
    <row r="161" spans="1:5" x14ac:dyDescent="0.25">
      <c r="A161" t="s">
        <v>286</v>
      </c>
      <c r="B161" t="s">
        <v>7713</v>
      </c>
      <c r="C161" t="s">
        <v>56</v>
      </c>
      <c r="D161" t="s">
        <v>113</v>
      </c>
      <c r="E161" t="str">
        <f t="shared" si="2"/>
        <v>ADICOS (SYP 120 ML)</v>
      </c>
    </row>
    <row r="162" spans="1:5" x14ac:dyDescent="0.25">
      <c r="A162" t="s">
        <v>286</v>
      </c>
      <c r="B162" t="s">
        <v>1361</v>
      </c>
      <c r="C162" t="s">
        <v>56</v>
      </c>
      <c r="D162" t="s">
        <v>408</v>
      </c>
      <c r="E162" t="str">
        <f t="shared" si="2"/>
        <v>ADICOS-M 120ML SYP (SYP 120ML)</v>
      </c>
    </row>
    <row r="163" spans="1:5" x14ac:dyDescent="0.25">
      <c r="A163" t="s">
        <v>954</v>
      </c>
      <c r="B163" t="s">
        <v>955</v>
      </c>
      <c r="C163" t="s">
        <v>2</v>
      </c>
      <c r="E163" t="str">
        <f t="shared" si="2"/>
        <v>ADJOINT  TAB (TAB )</v>
      </c>
    </row>
    <row r="164" spans="1:5" x14ac:dyDescent="0.25">
      <c r="A164" t="s">
        <v>237</v>
      </c>
      <c r="B164" t="s">
        <v>1734</v>
      </c>
      <c r="C164" t="s">
        <v>2</v>
      </c>
      <c r="D164" t="s">
        <v>474</v>
      </c>
      <c r="E164" t="str">
        <f t="shared" si="2"/>
        <v>ADMIT 50/1000MG TAB (TAB 50/1000MG)</v>
      </c>
    </row>
    <row r="165" spans="1:5" x14ac:dyDescent="0.25">
      <c r="B165" t="s">
        <v>5441</v>
      </c>
      <c r="D165" t="s">
        <v>977</v>
      </c>
      <c r="E165" t="str">
        <f t="shared" si="2"/>
        <v>ADMIT 50/500MG ( 50/500MG)</v>
      </c>
    </row>
    <row r="166" spans="1:5" x14ac:dyDescent="0.25">
      <c r="A166" t="s">
        <v>240</v>
      </c>
      <c r="B166" t="s">
        <v>8034</v>
      </c>
      <c r="C166" t="s">
        <v>103</v>
      </c>
      <c r="E166" t="str">
        <f t="shared" si="2"/>
        <v>ADOLAN (CAP )</v>
      </c>
    </row>
    <row r="167" spans="1:5" x14ac:dyDescent="0.25">
      <c r="A167" t="s">
        <v>240</v>
      </c>
      <c r="B167" t="s">
        <v>5938</v>
      </c>
      <c r="C167" t="s">
        <v>2</v>
      </c>
      <c r="D167" t="s">
        <v>410</v>
      </c>
      <c r="E167" t="str">
        <f t="shared" si="2"/>
        <v>ADOLAN SR (TAB 100MG)</v>
      </c>
    </row>
    <row r="168" spans="1:5" x14ac:dyDescent="0.25">
      <c r="A168" t="s">
        <v>1055</v>
      </c>
      <c r="B168" t="s">
        <v>7978</v>
      </c>
      <c r="C168" t="s">
        <v>2</v>
      </c>
      <c r="E168" t="str">
        <f t="shared" si="2"/>
        <v>ADORA  TAB (TAB )</v>
      </c>
    </row>
    <row r="169" spans="1:5" x14ac:dyDescent="0.25">
      <c r="A169" t="s">
        <v>421</v>
      </c>
      <c r="B169" t="s">
        <v>8683</v>
      </c>
      <c r="C169" t="s">
        <v>2</v>
      </c>
      <c r="D169" t="s">
        <v>410</v>
      </c>
      <c r="E169" t="str">
        <f t="shared" si="2"/>
        <v>ADOXA 100MG TAB (TAB 100MG)</v>
      </c>
    </row>
    <row r="170" spans="1:5" x14ac:dyDescent="0.25">
      <c r="A170" t="s">
        <v>958</v>
      </c>
      <c r="B170" t="s">
        <v>9742</v>
      </c>
      <c r="C170" t="s">
        <v>2</v>
      </c>
      <c r="D170" t="s">
        <v>4954</v>
      </c>
      <c r="E170" t="str">
        <f t="shared" si="2"/>
        <v>ADRESS 10/160 TAB (TAB 10/160)</v>
      </c>
    </row>
    <row r="171" spans="1:5" x14ac:dyDescent="0.25">
      <c r="A171" t="s">
        <v>958</v>
      </c>
      <c r="B171" t="s">
        <v>9741</v>
      </c>
      <c r="C171" t="s">
        <v>2</v>
      </c>
      <c r="D171" t="s">
        <v>2351</v>
      </c>
      <c r="E171" t="str">
        <f t="shared" si="2"/>
        <v>ADRESS 5/160MG TAB (TAB 5/160MG)</v>
      </c>
    </row>
    <row r="172" spans="1:5" x14ac:dyDescent="0.25">
      <c r="A172" t="s">
        <v>958</v>
      </c>
      <c r="B172" t="s">
        <v>2380</v>
      </c>
      <c r="C172" t="s">
        <v>2</v>
      </c>
      <c r="D172" t="s">
        <v>2381</v>
      </c>
      <c r="E172" t="str">
        <f t="shared" si="2"/>
        <v>ADRESS 5/80MG TAB (TAB 5/80MG)</v>
      </c>
    </row>
    <row r="173" spans="1:5" x14ac:dyDescent="0.25">
      <c r="A173" t="s">
        <v>635</v>
      </c>
      <c r="B173" t="s">
        <v>4467</v>
      </c>
      <c r="C173" t="s">
        <v>2</v>
      </c>
      <c r="D173" t="s">
        <v>903</v>
      </c>
      <c r="E173" t="str">
        <f t="shared" si="2"/>
        <v>ADRONIL 150MG TAB (TAB 150MG)</v>
      </c>
    </row>
    <row r="174" spans="1:5" x14ac:dyDescent="0.25">
      <c r="A174" t="s">
        <v>438</v>
      </c>
      <c r="B174" t="s">
        <v>2766</v>
      </c>
      <c r="C174" t="s">
        <v>75</v>
      </c>
      <c r="D174" t="s">
        <v>23</v>
      </c>
      <c r="E174" t="str">
        <f t="shared" si="2"/>
        <v>ADVACORT 10MG 10MG CREAM (CREAM 10MG)</v>
      </c>
    </row>
    <row r="175" spans="1:5" x14ac:dyDescent="0.25">
      <c r="A175" t="s">
        <v>438</v>
      </c>
      <c r="B175" t="s">
        <v>3314</v>
      </c>
      <c r="C175" t="s">
        <v>185</v>
      </c>
      <c r="D175" t="s">
        <v>430</v>
      </c>
      <c r="E175" t="str">
        <f t="shared" si="2"/>
        <v>ADVACORT OINTMENT 5MG OINT (OINT 5MG)</v>
      </c>
    </row>
    <row r="176" spans="1:5" x14ac:dyDescent="0.25">
      <c r="A176" t="s">
        <v>58</v>
      </c>
      <c r="B176" t="s">
        <v>8995</v>
      </c>
      <c r="C176" t="s">
        <v>2</v>
      </c>
      <c r="D176" t="s">
        <v>8996</v>
      </c>
      <c r="E176" t="str">
        <f t="shared" si="2"/>
        <v>ADVANT 16MG (TAB 16 MG)</v>
      </c>
    </row>
    <row r="177" spans="1:5" x14ac:dyDescent="0.25">
      <c r="A177" t="s">
        <v>58</v>
      </c>
      <c r="B177" t="s">
        <v>9129</v>
      </c>
      <c r="C177" t="s">
        <v>2</v>
      </c>
      <c r="D177" t="s">
        <v>1814</v>
      </c>
      <c r="E177" t="str">
        <f t="shared" si="2"/>
        <v>ADVANT 8MG (TAB 8MG)</v>
      </c>
    </row>
    <row r="178" spans="1:5" x14ac:dyDescent="0.25">
      <c r="A178" t="s">
        <v>320</v>
      </c>
      <c r="B178" t="s">
        <v>6560</v>
      </c>
      <c r="C178" t="s">
        <v>75</v>
      </c>
      <c r="D178" t="s">
        <v>255</v>
      </c>
      <c r="E178" t="str">
        <f t="shared" si="2"/>
        <v>ADVANTAN CREAM (CREAM 10G)</v>
      </c>
    </row>
    <row r="179" spans="1:5" x14ac:dyDescent="0.25">
      <c r="A179" t="s">
        <v>582</v>
      </c>
      <c r="B179" t="s">
        <v>4031</v>
      </c>
      <c r="C179" t="s">
        <v>185</v>
      </c>
      <c r="D179" t="s">
        <v>255</v>
      </c>
      <c r="E179" t="str">
        <f t="shared" si="2"/>
        <v>ADVANTAN FATTY ONIT 10G OINT (OINT 10G)</v>
      </c>
    </row>
    <row r="180" spans="1:5" x14ac:dyDescent="0.25">
      <c r="A180" t="s">
        <v>320</v>
      </c>
      <c r="B180" t="s">
        <v>4813</v>
      </c>
      <c r="C180" t="s">
        <v>185</v>
      </c>
      <c r="D180" t="s">
        <v>257</v>
      </c>
      <c r="E180" t="str">
        <f t="shared" si="2"/>
        <v>ADVANTAN OINT (OINT 10 G)</v>
      </c>
    </row>
    <row r="181" spans="1:5" x14ac:dyDescent="0.25">
      <c r="A181" t="s">
        <v>58</v>
      </c>
      <c r="B181" t="s">
        <v>9019</v>
      </c>
      <c r="C181" t="s">
        <v>2</v>
      </c>
      <c r="D181" t="s">
        <v>9020</v>
      </c>
      <c r="E181" t="str">
        <f t="shared" si="2"/>
        <v>ADVANTEC (TAB 167.1205MG)</v>
      </c>
    </row>
    <row r="182" spans="1:5" x14ac:dyDescent="0.25">
      <c r="A182" t="s">
        <v>125</v>
      </c>
      <c r="B182" t="s">
        <v>2228</v>
      </c>
      <c r="E182" t="str">
        <f t="shared" si="2"/>
        <v>AEROHALER ( )</v>
      </c>
    </row>
    <row r="183" spans="1:5" x14ac:dyDescent="0.25">
      <c r="A183" t="s">
        <v>119</v>
      </c>
      <c r="B183" t="s">
        <v>6383</v>
      </c>
      <c r="C183" t="s">
        <v>2</v>
      </c>
      <c r="D183" t="s">
        <v>23</v>
      </c>
      <c r="E183" t="str">
        <f t="shared" si="2"/>
        <v>AEROKAST (TAB 10MG)</v>
      </c>
    </row>
    <row r="184" spans="1:5" x14ac:dyDescent="0.25">
      <c r="A184" t="s">
        <v>119</v>
      </c>
      <c r="B184" t="s">
        <v>6383</v>
      </c>
      <c r="C184" t="s">
        <v>2</v>
      </c>
      <c r="D184" t="s">
        <v>144</v>
      </c>
      <c r="E184" t="str">
        <f t="shared" si="2"/>
        <v>AEROKAST (TAB 5 MG)</v>
      </c>
    </row>
    <row r="185" spans="1:5" x14ac:dyDescent="0.25">
      <c r="A185" t="s">
        <v>119</v>
      </c>
      <c r="B185" t="s">
        <v>5640</v>
      </c>
      <c r="C185" t="s">
        <v>2</v>
      </c>
      <c r="D185" t="s">
        <v>46</v>
      </c>
      <c r="E185" t="str">
        <f t="shared" si="2"/>
        <v>AEROKAST CHEW 4MG TAB (TAB 4MG)</v>
      </c>
    </row>
    <row r="186" spans="1:5" x14ac:dyDescent="0.25">
      <c r="A186" t="s">
        <v>119</v>
      </c>
      <c r="B186" t="s">
        <v>7897</v>
      </c>
      <c r="C186" t="s">
        <v>3754</v>
      </c>
      <c r="D186" t="s">
        <v>46</v>
      </c>
      <c r="E186" t="str">
        <f t="shared" si="2"/>
        <v>AEROKAST SACHET (SACHT 4MG)</v>
      </c>
    </row>
    <row r="187" spans="1:5" x14ac:dyDescent="0.25">
      <c r="A187" t="s">
        <v>196</v>
      </c>
      <c r="B187" t="s">
        <v>6528</v>
      </c>
      <c r="E187" t="str">
        <f t="shared" si="2"/>
        <v>AEROLIN INH ( )</v>
      </c>
    </row>
    <row r="188" spans="1:5" x14ac:dyDescent="0.25">
      <c r="A188" t="s">
        <v>683</v>
      </c>
      <c r="B188" t="s">
        <v>6251</v>
      </c>
      <c r="C188" t="s">
        <v>2</v>
      </c>
      <c r="D188" t="s">
        <v>23</v>
      </c>
      <c r="E188" t="str">
        <f t="shared" si="2"/>
        <v>AEROMAX 10MG TAB (TAB 10MG)</v>
      </c>
    </row>
    <row r="189" spans="1:5" x14ac:dyDescent="0.25">
      <c r="A189" t="s">
        <v>683</v>
      </c>
      <c r="B189" t="s">
        <v>2653</v>
      </c>
      <c r="C189" t="s">
        <v>2</v>
      </c>
      <c r="D189" t="s">
        <v>430</v>
      </c>
      <c r="E189" t="str">
        <f t="shared" si="2"/>
        <v>AEROMAX 5MG TAB (TAB 5MG)</v>
      </c>
    </row>
    <row r="190" spans="1:5" x14ac:dyDescent="0.25">
      <c r="A190" t="s">
        <v>438</v>
      </c>
      <c r="B190" t="s">
        <v>9748</v>
      </c>
      <c r="C190" t="s">
        <v>2</v>
      </c>
      <c r="D190" t="s">
        <v>1396</v>
      </c>
      <c r="E190" t="str">
        <f t="shared" si="2"/>
        <v>A-FANTRINE BD 80/480MG TAB (TAB 80/480MG)</v>
      </c>
    </row>
    <row r="191" spans="1:5" x14ac:dyDescent="0.25">
      <c r="A191" t="s">
        <v>216</v>
      </c>
      <c r="B191" t="s">
        <v>2700</v>
      </c>
      <c r="C191" t="s">
        <v>2</v>
      </c>
      <c r="D191" t="s">
        <v>50</v>
      </c>
      <c r="E191" t="str">
        <f t="shared" si="2"/>
        <v>AFOXIN 500MG TAB (TAB 500MG)</v>
      </c>
    </row>
    <row r="192" spans="1:5" x14ac:dyDescent="0.25">
      <c r="A192" t="s">
        <v>381</v>
      </c>
      <c r="B192" t="s">
        <v>7341</v>
      </c>
      <c r="C192" t="s">
        <v>103</v>
      </c>
      <c r="E192" t="str">
        <f t="shared" si="2"/>
        <v>AFROSAINT  CAP (CAP )</v>
      </c>
    </row>
    <row r="193" spans="1:5" x14ac:dyDescent="0.25">
      <c r="A193" t="s">
        <v>38</v>
      </c>
      <c r="B193" t="s">
        <v>7616</v>
      </c>
      <c r="C193" t="s">
        <v>2</v>
      </c>
      <c r="D193" t="s">
        <v>383</v>
      </c>
      <c r="E193" t="str">
        <f t="shared" si="2"/>
        <v>AGILE 2MG TAB (TAB 2MG)</v>
      </c>
    </row>
    <row r="194" spans="1:5" x14ac:dyDescent="0.25">
      <c r="A194" t="s">
        <v>743</v>
      </c>
      <c r="B194" t="s">
        <v>2003</v>
      </c>
      <c r="C194" t="s">
        <v>2</v>
      </c>
      <c r="D194" t="s">
        <v>46</v>
      </c>
      <c r="E194" t="str">
        <f t="shared" ref="E194:E257" si="3">B194&amp;" ("&amp;C194&amp;" "&amp;D194&amp;")"</f>
        <v>AGILE FORTE 4MG TAB (TAB 4MG)</v>
      </c>
    </row>
    <row r="195" spans="1:5" x14ac:dyDescent="0.25">
      <c r="A195" t="s">
        <v>438</v>
      </c>
      <c r="B195" t="s">
        <v>2371</v>
      </c>
      <c r="C195" t="s">
        <v>2</v>
      </c>
      <c r="D195" t="s">
        <v>410</v>
      </c>
      <c r="E195" t="str">
        <f t="shared" si="3"/>
        <v>A-GLIO 100MG TAB (TAB 100MG)</v>
      </c>
    </row>
    <row r="196" spans="1:5" x14ac:dyDescent="0.25">
      <c r="A196" t="s">
        <v>438</v>
      </c>
      <c r="B196" t="s">
        <v>5871</v>
      </c>
      <c r="C196" t="s">
        <v>2</v>
      </c>
      <c r="D196" t="s">
        <v>201</v>
      </c>
      <c r="E196" t="str">
        <f t="shared" si="3"/>
        <v>A-GLIP 50MG TAB (TAB 50MG)</v>
      </c>
    </row>
    <row r="197" spans="1:5" x14ac:dyDescent="0.25">
      <c r="A197" t="s">
        <v>607</v>
      </c>
      <c r="B197" t="s">
        <v>1731</v>
      </c>
      <c r="C197" t="s">
        <v>103</v>
      </c>
      <c r="D197" t="s">
        <v>406</v>
      </c>
      <c r="E197" t="str">
        <f t="shared" si="3"/>
        <v>AGLOP 400MG CAP (CAP 400MG)</v>
      </c>
    </row>
    <row r="198" spans="1:5" x14ac:dyDescent="0.25">
      <c r="B198" t="s">
        <v>979</v>
      </c>
      <c r="C198" t="s">
        <v>56</v>
      </c>
      <c r="D198" t="s">
        <v>980</v>
      </c>
      <c r="E198" t="str">
        <f t="shared" si="3"/>
        <v>AGLOP DS 200/5ML SYP (SYP 200/5ML)</v>
      </c>
    </row>
    <row r="199" spans="1:5" x14ac:dyDescent="0.25">
      <c r="A199" t="s">
        <v>946</v>
      </c>
      <c r="B199" t="s">
        <v>7508</v>
      </c>
      <c r="C199" t="s">
        <v>2</v>
      </c>
      <c r="D199" t="s">
        <v>7509</v>
      </c>
      <c r="E199" t="str">
        <f t="shared" si="3"/>
        <v>AGNAR TAB VIT TAB (TAB VIT)</v>
      </c>
    </row>
    <row r="200" spans="1:5" x14ac:dyDescent="0.25">
      <c r="A200" t="s">
        <v>1460</v>
      </c>
      <c r="B200" t="s">
        <v>6479</v>
      </c>
      <c r="C200" t="s">
        <v>2</v>
      </c>
      <c r="D200" t="s">
        <v>406</v>
      </c>
      <c r="E200" t="str">
        <f t="shared" si="3"/>
        <v>AGOLIX 400MG TAB (TAB 400MG)</v>
      </c>
    </row>
    <row r="201" spans="1:5" x14ac:dyDescent="0.25">
      <c r="A201" t="s">
        <v>1460</v>
      </c>
      <c r="B201" t="s">
        <v>2475</v>
      </c>
      <c r="C201" t="s">
        <v>56</v>
      </c>
      <c r="D201" t="s">
        <v>70</v>
      </c>
      <c r="E201" t="str">
        <f t="shared" si="3"/>
        <v>AGOLIX 60ML SYP (SYP 60ML)</v>
      </c>
    </row>
    <row r="202" spans="1:5" x14ac:dyDescent="0.25">
      <c r="A202" t="s">
        <v>31</v>
      </c>
      <c r="B202" t="s">
        <v>6898</v>
      </c>
      <c r="C202" t="s">
        <v>2</v>
      </c>
      <c r="D202" t="s">
        <v>440</v>
      </c>
      <c r="E202" t="str">
        <f t="shared" si="3"/>
        <v>AGOVIZ 25MG TAB (TAB 25MG)</v>
      </c>
    </row>
    <row r="203" spans="1:5" x14ac:dyDescent="0.25">
      <c r="A203" t="s">
        <v>258</v>
      </c>
      <c r="B203" t="s">
        <v>787</v>
      </c>
      <c r="D203" t="s">
        <v>788</v>
      </c>
      <c r="E203" t="str">
        <f t="shared" si="3"/>
        <v>AIM M/W 473ML ( 473ML)</v>
      </c>
    </row>
    <row r="204" spans="1:5" x14ac:dyDescent="0.25">
      <c r="A204" t="s">
        <v>1034</v>
      </c>
      <c r="B204" t="s">
        <v>8560</v>
      </c>
      <c r="C204" t="s">
        <v>2</v>
      </c>
      <c r="D204" t="s">
        <v>386</v>
      </c>
      <c r="E204" t="str">
        <f t="shared" si="3"/>
        <v>AIMRAB (TAB 20MG)</v>
      </c>
    </row>
    <row r="205" spans="1:5" x14ac:dyDescent="0.25">
      <c r="B205" t="s">
        <v>594</v>
      </c>
      <c r="E205" t="str">
        <f t="shared" si="3"/>
        <v>AIR CAUTION ( )</v>
      </c>
    </row>
    <row r="206" spans="1:5" x14ac:dyDescent="0.25">
      <c r="B206" t="s">
        <v>890</v>
      </c>
      <c r="E206" t="str">
        <f t="shared" si="3"/>
        <v>AIR CAUTION (MEDI) ( )</v>
      </c>
    </row>
    <row r="207" spans="1:5" x14ac:dyDescent="0.25">
      <c r="B207" t="s">
        <v>620</v>
      </c>
      <c r="E207" t="str">
        <f t="shared" si="3"/>
        <v>AIR MATRESS CERTIZA ( )</v>
      </c>
    </row>
    <row r="208" spans="1:5" x14ac:dyDescent="0.25">
      <c r="A208" t="s">
        <v>31</v>
      </c>
      <c r="B208" t="s">
        <v>7195</v>
      </c>
      <c r="C208" t="s">
        <v>2</v>
      </c>
      <c r="D208" t="s">
        <v>23</v>
      </c>
      <c r="E208" t="str">
        <f t="shared" si="3"/>
        <v>AIREEZ (TAB 10MG)</v>
      </c>
    </row>
    <row r="209" spans="1:5" x14ac:dyDescent="0.25">
      <c r="A209" t="s">
        <v>31</v>
      </c>
      <c r="B209" t="s">
        <v>2771</v>
      </c>
      <c r="C209" t="s">
        <v>2</v>
      </c>
      <c r="D209" t="s">
        <v>2772</v>
      </c>
      <c r="E209" t="str">
        <f t="shared" si="3"/>
        <v>AIREEZ 5MG TAB (TAB  5MG)</v>
      </c>
    </row>
    <row r="210" spans="1:5" x14ac:dyDescent="0.25">
      <c r="A210" t="s">
        <v>31</v>
      </c>
      <c r="B210" t="s">
        <v>5710</v>
      </c>
      <c r="C210" t="s">
        <v>293</v>
      </c>
      <c r="D210" t="s">
        <v>46</v>
      </c>
      <c r="E210" t="str">
        <f t="shared" si="3"/>
        <v>AIREEZ SACHET 4MG SCHT (SCHT 4MG)</v>
      </c>
    </row>
    <row r="211" spans="1:5" x14ac:dyDescent="0.25">
      <c r="A211" t="s">
        <v>79</v>
      </c>
      <c r="B211" t="s">
        <v>3856</v>
      </c>
      <c r="E211" t="str">
        <f t="shared" si="3"/>
        <v>AIRMATRES EASY CARE ( )</v>
      </c>
    </row>
    <row r="212" spans="1:5" x14ac:dyDescent="0.25">
      <c r="A212" t="s">
        <v>135</v>
      </c>
      <c r="B212" t="s">
        <v>3033</v>
      </c>
      <c r="C212" t="s">
        <v>3034</v>
      </c>
      <c r="D212" t="s">
        <v>841</v>
      </c>
      <c r="E212" t="str">
        <f t="shared" si="3"/>
        <v>AIR-MATTRESS(BELIEVIA) (SUR BELIEVIA)</v>
      </c>
    </row>
    <row r="213" spans="1:5" x14ac:dyDescent="0.25">
      <c r="A213" t="s">
        <v>421</v>
      </c>
      <c r="B213" t="s">
        <v>9756</v>
      </c>
      <c r="C213" t="s">
        <v>500</v>
      </c>
      <c r="D213" t="s">
        <v>479</v>
      </c>
      <c r="E213" t="str">
        <f t="shared" si="3"/>
        <v>AIRNOL N 50ML G/S (G/S 50ML)</v>
      </c>
    </row>
    <row r="214" spans="1:5" x14ac:dyDescent="0.25">
      <c r="A214" t="s">
        <v>421</v>
      </c>
      <c r="B214" t="s">
        <v>631</v>
      </c>
      <c r="C214" t="s">
        <v>436</v>
      </c>
      <c r="D214" t="s">
        <v>479</v>
      </c>
      <c r="E214" t="str">
        <f t="shared" si="3"/>
        <v>AIROL N 50ML SOLU (SOLU 50ML)</v>
      </c>
    </row>
    <row r="215" spans="1:5" x14ac:dyDescent="0.25">
      <c r="A215" t="s">
        <v>105</v>
      </c>
      <c r="B215" t="s">
        <v>9161</v>
      </c>
      <c r="C215" t="s">
        <v>2</v>
      </c>
      <c r="E215" t="str">
        <f t="shared" si="3"/>
        <v>AIRTAL (TAB )</v>
      </c>
    </row>
    <row r="216" spans="1:5" x14ac:dyDescent="0.25">
      <c r="A216" t="s">
        <v>105</v>
      </c>
      <c r="B216" t="s">
        <v>9034</v>
      </c>
      <c r="C216" t="s">
        <v>2</v>
      </c>
      <c r="D216" t="s">
        <v>9035</v>
      </c>
      <c r="E216" t="str">
        <f t="shared" si="3"/>
        <v>AIRTAL ER TAB (TAB ER)</v>
      </c>
    </row>
    <row r="217" spans="1:5" x14ac:dyDescent="0.25">
      <c r="A217" t="s">
        <v>588</v>
      </c>
      <c r="B217" t="s">
        <v>4641</v>
      </c>
      <c r="E217" t="str">
        <f t="shared" si="3"/>
        <v>AKNE-FIN BAR ( )</v>
      </c>
    </row>
    <row r="218" spans="1:5" x14ac:dyDescent="0.25">
      <c r="B218" t="s">
        <v>1301</v>
      </c>
      <c r="D218" t="s">
        <v>70</v>
      </c>
      <c r="E218" t="str">
        <f t="shared" si="3"/>
        <v>AKNEFIN FACEWASH 60ML ( 60ML)</v>
      </c>
    </row>
    <row r="219" spans="1:5" x14ac:dyDescent="0.25">
      <c r="A219" t="s">
        <v>243</v>
      </c>
      <c r="B219" t="s">
        <v>7037</v>
      </c>
      <c r="D219" t="s">
        <v>64</v>
      </c>
      <c r="E219" t="str">
        <f t="shared" si="3"/>
        <v>AKSEER HAZMOON ( 240ML)</v>
      </c>
    </row>
    <row r="220" spans="1:5" x14ac:dyDescent="0.25">
      <c r="A220" t="s">
        <v>381</v>
      </c>
      <c r="B220" t="s">
        <v>5672</v>
      </c>
      <c r="C220" t="s">
        <v>2</v>
      </c>
      <c r="E220" t="str">
        <f t="shared" si="3"/>
        <v>AKSOCAL-D  TAB (TAB )</v>
      </c>
    </row>
    <row r="221" spans="1:5" x14ac:dyDescent="0.25">
      <c r="A221" t="s">
        <v>381</v>
      </c>
      <c r="B221" t="s">
        <v>1910</v>
      </c>
      <c r="C221" t="s">
        <v>36</v>
      </c>
      <c r="E221" t="str">
        <f t="shared" si="3"/>
        <v>AKSOCAM  INJ (INJ )</v>
      </c>
    </row>
    <row r="222" spans="1:5" x14ac:dyDescent="0.25">
      <c r="A222" t="s">
        <v>381</v>
      </c>
      <c r="B222" t="s">
        <v>6138</v>
      </c>
      <c r="C222" t="s">
        <v>2</v>
      </c>
      <c r="D222" t="s">
        <v>60</v>
      </c>
      <c r="E222" t="str">
        <f t="shared" si="3"/>
        <v>AKSOLOX 250MG TAB (TAB 250MG)</v>
      </c>
    </row>
    <row r="223" spans="1:5" x14ac:dyDescent="0.25">
      <c r="A223" t="s">
        <v>381</v>
      </c>
      <c r="B223" t="s">
        <v>3309</v>
      </c>
      <c r="C223" t="s">
        <v>2</v>
      </c>
      <c r="D223" t="s">
        <v>50</v>
      </c>
      <c r="E223" t="str">
        <f t="shared" si="3"/>
        <v>AKSOLOX 500MG TAB (TAB 500MG)</v>
      </c>
    </row>
    <row r="224" spans="1:5" x14ac:dyDescent="0.25">
      <c r="A224" t="s">
        <v>381</v>
      </c>
      <c r="B224" t="s">
        <v>9361</v>
      </c>
      <c r="C224" t="s">
        <v>103</v>
      </c>
      <c r="D224" t="s">
        <v>50</v>
      </c>
      <c r="E224" t="str">
        <f t="shared" si="3"/>
        <v>AKSOSEF 500MG CAP (CAP 500MG)</v>
      </c>
    </row>
    <row r="225" spans="1:5" x14ac:dyDescent="0.25">
      <c r="A225" t="s">
        <v>381</v>
      </c>
      <c r="B225" t="s">
        <v>9786</v>
      </c>
      <c r="C225" t="s">
        <v>103</v>
      </c>
      <c r="D225" t="s">
        <v>406</v>
      </c>
      <c r="E225" t="str">
        <f t="shared" si="3"/>
        <v>AKSOXIME 400MG CAP (CAP 400MG)</v>
      </c>
    </row>
    <row r="226" spans="1:5" x14ac:dyDescent="0.25">
      <c r="A226" t="s">
        <v>864</v>
      </c>
      <c r="B226" t="s">
        <v>3369</v>
      </c>
      <c r="C226" t="s">
        <v>81</v>
      </c>
      <c r="D226" t="s">
        <v>2235</v>
      </c>
      <c r="E226" t="str">
        <f t="shared" si="3"/>
        <v>AL 110 (MILK 400 G)</v>
      </c>
    </row>
    <row r="227" spans="1:5" x14ac:dyDescent="0.25">
      <c r="A227" t="s">
        <v>683</v>
      </c>
      <c r="B227" t="s">
        <v>9889</v>
      </c>
      <c r="C227" t="s">
        <v>75</v>
      </c>
      <c r="D227" t="s">
        <v>210</v>
      </c>
      <c r="E227" t="str">
        <f t="shared" si="3"/>
        <v>ALBICOST 15GM CREAM (CREAM 15GM)</v>
      </c>
    </row>
    <row r="228" spans="1:5" x14ac:dyDescent="0.25">
      <c r="A228" t="s">
        <v>755</v>
      </c>
      <c r="B228" t="s">
        <v>6265</v>
      </c>
      <c r="D228" t="s">
        <v>23</v>
      </c>
      <c r="E228" t="str">
        <f t="shared" si="3"/>
        <v>ALBOKAST 10MG ( 10MG)</v>
      </c>
    </row>
    <row r="229" spans="1:5" x14ac:dyDescent="0.25">
      <c r="A229" t="s">
        <v>1540</v>
      </c>
      <c r="B229" t="s">
        <v>4222</v>
      </c>
      <c r="C229" t="s">
        <v>53</v>
      </c>
      <c r="D229" t="s">
        <v>523</v>
      </c>
      <c r="E229" t="str">
        <f t="shared" si="3"/>
        <v>ALCAINE E/D (DROPS 15ML)</v>
      </c>
    </row>
    <row r="230" spans="1:5" x14ac:dyDescent="0.25">
      <c r="A230" t="s">
        <v>135</v>
      </c>
      <c r="B230" t="s">
        <v>4740</v>
      </c>
      <c r="C230" t="s">
        <v>2</v>
      </c>
      <c r="D230" t="s">
        <v>107</v>
      </c>
      <c r="E230" t="str">
        <f t="shared" si="3"/>
        <v>ALCE 10 MG TAB (TAB 10 MG)</v>
      </c>
    </row>
    <row r="231" spans="1:5" x14ac:dyDescent="0.25">
      <c r="A231" t="s">
        <v>2105</v>
      </c>
      <c r="B231" t="s">
        <v>8792</v>
      </c>
      <c r="E231" t="str">
        <f t="shared" si="3"/>
        <v>ALCOHAL SWAB ( )</v>
      </c>
    </row>
    <row r="232" spans="1:5" x14ac:dyDescent="0.25">
      <c r="A232" t="s">
        <v>211</v>
      </c>
      <c r="B232" t="s">
        <v>7209</v>
      </c>
      <c r="C232" t="s">
        <v>2</v>
      </c>
      <c r="D232" t="s">
        <v>1497</v>
      </c>
      <c r="E232" t="str">
        <f t="shared" si="3"/>
        <v>ALCUFLEX 550MG TAB (TAB 550MG)</v>
      </c>
    </row>
    <row r="233" spans="1:5" x14ac:dyDescent="0.25">
      <c r="A233" t="s">
        <v>635</v>
      </c>
      <c r="B233" t="s">
        <v>8904</v>
      </c>
      <c r="C233" t="s">
        <v>2</v>
      </c>
      <c r="D233" t="s">
        <v>134</v>
      </c>
      <c r="E233" t="str">
        <f t="shared" si="3"/>
        <v>ALDACTONE(SPIRONOLACTONE) (TAB 100 MG)</v>
      </c>
    </row>
    <row r="234" spans="1:5" x14ac:dyDescent="0.25">
      <c r="A234" t="s">
        <v>635</v>
      </c>
      <c r="B234" t="s">
        <v>8709</v>
      </c>
      <c r="C234" t="s">
        <v>2</v>
      </c>
      <c r="D234" t="s">
        <v>29</v>
      </c>
      <c r="E234" t="str">
        <f t="shared" si="3"/>
        <v>ALDACTONE-A (TAB 25 MG)</v>
      </c>
    </row>
    <row r="235" spans="1:5" x14ac:dyDescent="0.25">
      <c r="A235" t="s">
        <v>173</v>
      </c>
      <c r="B235" t="s">
        <v>9180</v>
      </c>
      <c r="C235" t="s">
        <v>2</v>
      </c>
      <c r="D235" t="s">
        <v>139</v>
      </c>
      <c r="E235" t="str">
        <f t="shared" si="3"/>
        <v>ALDOMET (TAB 250 MG)</v>
      </c>
    </row>
    <row r="236" spans="1:5" x14ac:dyDescent="0.25">
      <c r="A236" t="s">
        <v>21</v>
      </c>
      <c r="B236" t="s">
        <v>7787</v>
      </c>
      <c r="D236" t="s">
        <v>23</v>
      </c>
      <c r="E236" t="str">
        <f t="shared" si="3"/>
        <v>ALERGO 10MG ( 10MG)</v>
      </c>
    </row>
    <row r="237" spans="1:5" x14ac:dyDescent="0.25">
      <c r="B237" t="s">
        <v>6722</v>
      </c>
      <c r="D237" t="s">
        <v>23</v>
      </c>
      <c r="E237" t="str">
        <f t="shared" si="3"/>
        <v>ALERKAST 10MG ( 10MG)</v>
      </c>
    </row>
    <row r="238" spans="1:5" x14ac:dyDescent="0.25">
      <c r="B238" t="s">
        <v>3356</v>
      </c>
      <c r="C238" t="s">
        <v>2</v>
      </c>
      <c r="D238" t="s">
        <v>430</v>
      </c>
      <c r="E238" t="str">
        <f t="shared" si="3"/>
        <v>ALERKAST 5MG TAB (TAB 5MG)</v>
      </c>
    </row>
    <row r="239" spans="1:5" x14ac:dyDescent="0.25">
      <c r="A239" t="s">
        <v>5896</v>
      </c>
      <c r="B239" t="s">
        <v>5897</v>
      </c>
      <c r="C239" t="s">
        <v>56</v>
      </c>
      <c r="E239" t="str">
        <f t="shared" si="3"/>
        <v>ALETRIS CORDIAL (SYP )</v>
      </c>
    </row>
    <row r="240" spans="1:5" x14ac:dyDescent="0.25">
      <c r="A240" t="s">
        <v>131</v>
      </c>
      <c r="B240" t="s">
        <v>4653</v>
      </c>
      <c r="C240" t="s">
        <v>2</v>
      </c>
      <c r="D240" t="s">
        <v>456</v>
      </c>
      <c r="E240" t="str">
        <f t="shared" si="3"/>
        <v>ALFA-D (TAB 0.25MG)</v>
      </c>
    </row>
    <row r="241" spans="1:5" x14ac:dyDescent="0.25">
      <c r="A241" t="s">
        <v>131</v>
      </c>
      <c r="B241" t="s">
        <v>4653</v>
      </c>
      <c r="C241" t="s">
        <v>2</v>
      </c>
      <c r="D241" t="s">
        <v>5943</v>
      </c>
      <c r="E241" t="str">
        <f t="shared" si="3"/>
        <v>ALFA-D (TAB 0.5 MCG)</v>
      </c>
    </row>
    <row r="242" spans="1:5" x14ac:dyDescent="0.25">
      <c r="A242" t="s">
        <v>131</v>
      </c>
      <c r="B242" t="s">
        <v>9903</v>
      </c>
      <c r="C242" t="s">
        <v>2</v>
      </c>
      <c r="D242" t="s">
        <v>9904</v>
      </c>
      <c r="E242" t="str">
        <f t="shared" si="3"/>
        <v>ALFA-D 1MCG TAB (TAB 1MCG)</v>
      </c>
    </row>
    <row r="243" spans="1:5" x14ac:dyDescent="0.25">
      <c r="A243" t="s">
        <v>4499</v>
      </c>
      <c r="B243" t="s">
        <v>6627</v>
      </c>
      <c r="C243" t="s">
        <v>103</v>
      </c>
      <c r="D243" t="s">
        <v>3208</v>
      </c>
      <c r="E243" t="str">
        <f t="shared" si="3"/>
        <v>ALFAGEN 0.5MG CAP (CAP 0.5MG)</v>
      </c>
    </row>
    <row r="244" spans="1:5" x14ac:dyDescent="0.25">
      <c r="A244" t="s">
        <v>1376</v>
      </c>
      <c r="B244" t="s">
        <v>4923</v>
      </c>
      <c r="C244" t="s">
        <v>2</v>
      </c>
      <c r="D244" t="s">
        <v>23</v>
      </c>
      <c r="E244" t="str">
        <f t="shared" si="3"/>
        <v>ALGEZEN 10MG TAB (TAB 10MG)</v>
      </c>
    </row>
    <row r="245" spans="1:5" x14ac:dyDescent="0.25">
      <c r="A245" t="s">
        <v>1376</v>
      </c>
      <c r="B245" t="s">
        <v>1952</v>
      </c>
      <c r="C245" t="s">
        <v>56</v>
      </c>
      <c r="D245" t="s">
        <v>70</v>
      </c>
      <c r="E245" t="str">
        <f t="shared" si="3"/>
        <v>ALGEZEN 60ML SYP (SYP 60ML)</v>
      </c>
    </row>
    <row r="246" spans="1:5" x14ac:dyDescent="0.25">
      <c r="A246" t="s">
        <v>108</v>
      </c>
      <c r="B246" t="s">
        <v>6370</v>
      </c>
      <c r="C246" t="s">
        <v>56</v>
      </c>
      <c r="D246" t="s">
        <v>408</v>
      </c>
      <c r="E246" t="str">
        <f t="shared" si="3"/>
        <v>ALGICON 120ML SYP (SYP 120ML)</v>
      </c>
    </row>
    <row r="247" spans="1:5" x14ac:dyDescent="0.25">
      <c r="A247" t="s">
        <v>216</v>
      </c>
      <c r="B247" t="s">
        <v>4529</v>
      </c>
      <c r="C247" t="s">
        <v>2</v>
      </c>
      <c r="D247" t="s">
        <v>139</v>
      </c>
      <c r="E247" t="str">
        <f t="shared" si="3"/>
        <v>ALGOCIN (TAB 250 MG)</v>
      </c>
    </row>
    <row r="248" spans="1:5" x14ac:dyDescent="0.25">
      <c r="A248" t="s">
        <v>216</v>
      </c>
      <c r="B248" t="s">
        <v>4529</v>
      </c>
      <c r="C248" t="s">
        <v>2</v>
      </c>
      <c r="D248" t="s">
        <v>95</v>
      </c>
      <c r="E248" t="str">
        <f t="shared" si="3"/>
        <v>ALGOCIN (TAB 500 MG)</v>
      </c>
    </row>
    <row r="249" spans="1:5" x14ac:dyDescent="0.25">
      <c r="A249" t="s">
        <v>596</v>
      </c>
      <c r="B249" t="s">
        <v>6631</v>
      </c>
      <c r="E249" t="str">
        <f t="shared" si="3"/>
        <v>ALINAMIN-F ( )</v>
      </c>
    </row>
    <row r="250" spans="1:5" x14ac:dyDescent="0.25">
      <c r="A250" t="s">
        <v>135</v>
      </c>
      <c r="B250" t="s">
        <v>4516</v>
      </c>
      <c r="C250" t="s">
        <v>56</v>
      </c>
      <c r="D250" t="s">
        <v>113</v>
      </c>
      <c r="E250" t="str">
        <f t="shared" si="3"/>
        <v>ALKACITRON (SYP 120 ML)</v>
      </c>
    </row>
    <row r="251" spans="1:5" x14ac:dyDescent="0.25">
      <c r="A251" t="s">
        <v>472</v>
      </c>
      <c r="B251" t="s">
        <v>8877</v>
      </c>
      <c r="C251" t="s">
        <v>2</v>
      </c>
      <c r="E251" t="str">
        <f t="shared" si="3"/>
        <v>ALKERIS (TAB )</v>
      </c>
    </row>
    <row r="252" spans="1:5" x14ac:dyDescent="0.25">
      <c r="A252" t="s">
        <v>472</v>
      </c>
      <c r="B252" t="s">
        <v>3924</v>
      </c>
      <c r="C252" t="s">
        <v>100</v>
      </c>
      <c r="D252" t="s">
        <v>1240</v>
      </c>
      <c r="E252" t="str">
        <f t="shared" si="3"/>
        <v>ALKERIS GEL 20G GEL (GEL 20G)</v>
      </c>
    </row>
    <row r="253" spans="1:5" x14ac:dyDescent="0.25">
      <c r="A253" t="s">
        <v>472</v>
      </c>
      <c r="B253" t="s">
        <v>8017</v>
      </c>
      <c r="C253" t="s">
        <v>2</v>
      </c>
      <c r="D253" t="s">
        <v>319</v>
      </c>
      <c r="E253" t="str">
        <f t="shared" si="3"/>
        <v>ALKERIS-SR (TAB 200MG)</v>
      </c>
    </row>
    <row r="254" spans="1:5" x14ac:dyDescent="0.25">
      <c r="A254" t="s">
        <v>810</v>
      </c>
      <c r="B254" t="s">
        <v>2925</v>
      </c>
      <c r="C254" t="s">
        <v>2</v>
      </c>
      <c r="D254" t="s">
        <v>602</v>
      </c>
      <c r="E254" t="str">
        <f t="shared" si="3"/>
        <v>ALLERGIA 120MG TAB (TAB 120MG)</v>
      </c>
    </row>
    <row r="255" spans="1:5" x14ac:dyDescent="0.25">
      <c r="A255" t="s">
        <v>810</v>
      </c>
      <c r="B255" t="s">
        <v>4925</v>
      </c>
      <c r="C255" t="s">
        <v>2</v>
      </c>
      <c r="D255" t="s">
        <v>2410</v>
      </c>
      <c r="E255" t="str">
        <f t="shared" si="3"/>
        <v>ALLERGIA 180MG TAB (TAB 180MG)</v>
      </c>
    </row>
    <row r="256" spans="1:5" x14ac:dyDescent="0.25">
      <c r="A256" t="s">
        <v>417</v>
      </c>
      <c r="B256" t="s">
        <v>2675</v>
      </c>
      <c r="C256" t="s">
        <v>2</v>
      </c>
      <c r="D256" t="s">
        <v>23</v>
      </c>
      <c r="E256" t="str">
        <f t="shared" si="3"/>
        <v>ALLERWOOD TAB (TAB 10MG)</v>
      </c>
    </row>
    <row r="257" spans="1:5" x14ac:dyDescent="0.25">
      <c r="A257" t="s">
        <v>27</v>
      </c>
      <c r="B257" t="s">
        <v>4239</v>
      </c>
      <c r="C257" t="s">
        <v>103</v>
      </c>
      <c r="D257" t="s">
        <v>1154</v>
      </c>
      <c r="E257" t="str">
        <f t="shared" si="3"/>
        <v>ALOC (CAP 60MG)</v>
      </c>
    </row>
    <row r="258" spans="1:5" x14ac:dyDescent="0.25">
      <c r="A258" t="s">
        <v>27</v>
      </c>
      <c r="B258" t="s">
        <v>4239</v>
      </c>
      <c r="C258" t="s">
        <v>2</v>
      </c>
      <c r="D258" t="s">
        <v>5251</v>
      </c>
      <c r="E258" t="str">
        <f t="shared" ref="E258:E321" si="4">B258&amp;" ("&amp;C258&amp;" "&amp;D258&amp;")"</f>
        <v>ALOC (TAB 120 MG)</v>
      </c>
    </row>
    <row r="259" spans="1:5" x14ac:dyDescent="0.25">
      <c r="A259" t="s">
        <v>27</v>
      </c>
      <c r="B259" t="s">
        <v>4239</v>
      </c>
      <c r="C259" t="s">
        <v>2</v>
      </c>
      <c r="D259" t="s">
        <v>2410</v>
      </c>
      <c r="E259" t="str">
        <f t="shared" si="4"/>
        <v>ALOC (TAB 180MG)</v>
      </c>
    </row>
    <row r="260" spans="1:5" x14ac:dyDescent="0.25">
      <c r="A260" t="s">
        <v>27</v>
      </c>
      <c r="B260" t="s">
        <v>92</v>
      </c>
      <c r="C260" t="s">
        <v>2</v>
      </c>
      <c r="D260" t="s">
        <v>93</v>
      </c>
      <c r="E260" t="str">
        <f t="shared" si="4"/>
        <v>ALOC-D (TAB 60MG/125MG)</v>
      </c>
    </row>
    <row r="261" spans="1:5" x14ac:dyDescent="0.25">
      <c r="A261" t="s">
        <v>1540</v>
      </c>
      <c r="B261" t="s">
        <v>1749</v>
      </c>
      <c r="C261" t="s">
        <v>1049</v>
      </c>
      <c r="D261" t="s">
        <v>1750</v>
      </c>
      <c r="E261" t="str">
        <f t="shared" si="4"/>
        <v>ALOMIDE (e/d 1%)</v>
      </c>
    </row>
    <row r="262" spans="1:5" x14ac:dyDescent="0.25">
      <c r="B262" t="s">
        <v>9097</v>
      </c>
      <c r="C262" t="s">
        <v>2</v>
      </c>
      <c r="D262" t="s">
        <v>1391</v>
      </c>
      <c r="E262" t="str">
        <f t="shared" si="4"/>
        <v>ALP (TAB 0.5)</v>
      </c>
    </row>
    <row r="263" spans="1:5" x14ac:dyDescent="0.25">
      <c r="A263" t="s">
        <v>98</v>
      </c>
      <c r="B263" t="s">
        <v>8787</v>
      </c>
      <c r="C263" t="s">
        <v>2</v>
      </c>
      <c r="D263" t="s">
        <v>1628</v>
      </c>
      <c r="E263" t="str">
        <f t="shared" si="4"/>
        <v>ALP 0.25 TAB (TAB 0.25)</v>
      </c>
    </row>
    <row r="264" spans="1:5" x14ac:dyDescent="0.25">
      <c r="A264" t="s">
        <v>1597</v>
      </c>
      <c r="B264" t="s">
        <v>7091</v>
      </c>
      <c r="C264" t="s">
        <v>551</v>
      </c>
      <c r="D264" t="s">
        <v>1338</v>
      </c>
      <c r="E264" t="str">
        <f t="shared" si="4"/>
        <v>ALPENLAC 1 400 PWD (PWD 400)</v>
      </c>
    </row>
    <row r="265" spans="1:5" x14ac:dyDescent="0.25">
      <c r="A265" t="s">
        <v>1597</v>
      </c>
      <c r="B265" t="s">
        <v>1598</v>
      </c>
      <c r="C265" t="s">
        <v>81</v>
      </c>
      <c r="D265" t="s">
        <v>1599</v>
      </c>
      <c r="E265" t="str">
        <f t="shared" si="4"/>
        <v>ALPENLAC 1SOFT 200G MILK (MILK 200G)</v>
      </c>
    </row>
    <row r="266" spans="1:5" x14ac:dyDescent="0.25">
      <c r="A266" t="s">
        <v>1597</v>
      </c>
      <c r="B266" t="s">
        <v>4858</v>
      </c>
      <c r="C266" t="s">
        <v>551</v>
      </c>
      <c r="D266" t="s">
        <v>1338</v>
      </c>
      <c r="E266" t="str">
        <f t="shared" si="4"/>
        <v>ALPENLAC 2 400 PWD (PWD 400)</v>
      </c>
    </row>
    <row r="267" spans="1:5" x14ac:dyDescent="0.25">
      <c r="A267" t="s">
        <v>81</v>
      </c>
      <c r="B267" t="s">
        <v>4076</v>
      </c>
      <c r="C267" t="s">
        <v>81</v>
      </c>
      <c r="E267" t="str">
        <f t="shared" si="4"/>
        <v>ALPENLAC 3 400PWD  MILK (MILK )</v>
      </c>
    </row>
    <row r="268" spans="1:5" x14ac:dyDescent="0.25">
      <c r="A268" t="s">
        <v>1597</v>
      </c>
      <c r="B268" t="s">
        <v>5652</v>
      </c>
      <c r="C268" t="s">
        <v>551</v>
      </c>
      <c r="D268" t="s">
        <v>1338</v>
      </c>
      <c r="E268" t="str">
        <f t="shared" si="4"/>
        <v>ALPENLAC LF 400 PWD (PWD 400)</v>
      </c>
    </row>
    <row r="269" spans="1:5" x14ac:dyDescent="0.25">
      <c r="B269" t="s">
        <v>5865</v>
      </c>
      <c r="C269" t="s">
        <v>2</v>
      </c>
      <c r="E269" t="str">
        <f t="shared" si="4"/>
        <v>ALPHA-C  TAB (TAB )</v>
      </c>
    </row>
    <row r="270" spans="1:5" x14ac:dyDescent="0.25">
      <c r="A270" t="s">
        <v>755</v>
      </c>
      <c r="B270" t="s">
        <v>1998</v>
      </c>
      <c r="C270" t="s">
        <v>36</v>
      </c>
      <c r="D270" t="s">
        <v>60</v>
      </c>
      <c r="E270" t="str">
        <f t="shared" si="4"/>
        <v>ALPHACOLINE 250MG INJ (INJ 250MG)</v>
      </c>
    </row>
    <row r="271" spans="1:5" x14ac:dyDescent="0.25">
      <c r="A271" t="s">
        <v>343</v>
      </c>
      <c r="B271" t="s">
        <v>6420</v>
      </c>
      <c r="C271" t="s">
        <v>224</v>
      </c>
      <c r="D271" t="s">
        <v>327</v>
      </c>
      <c r="E271" t="str">
        <f t="shared" si="4"/>
        <v>ALPHAGAN .2% (DROP 5 ML)</v>
      </c>
    </row>
    <row r="272" spans="1:5" x14ac:dyDescent="0.25">
      <c r="A272" t="s">
        <v>1584</v>
      </c>
      <c r="B272" t="s">
        <v>6712</v>
      </c>
      <c r="C272" t="s">
        <v>2</v>
      </c>
      <c r="D272" t="s">
        <v>3208</v>
      </c>
      <c r="E272" t="str">
        <f t="shared" si="4"/>
        <v>ALPRAM TAB (TAB 0.5MG)</v>
      </c>
    </row>
    <row r="273" spans="1:5" x14ac:dyDescent="0.25">
      <c r="A273" t="s">
        <v>227</v>
      </c>
      <c r="B273" t="s">
        <v>9891</v>
      </c>
      <c r="C273" t="s">
        <v>2</v>
      </c>
      <c r="D273" t="s">
        <v>456</v>
      </c>
      <c r="E273" t="str">
        <f t="shared" si="4"/>
        <v>ALPRAZOLAM 0.25MG TAB (TAB 0.25MG)</v>
      </c>
    </row>
    <row r="274" spans="1:5" x14ac:dyDescent="0.25">
      <c r="A274" t="s">
        <v>227</v>
      </c>
      <c r="B274" t="s">
        <v>3279</v>
      </c>
      <c r="C274" t="s">
        <v>2</v>
      </c>
      <c r="D274" t="s">
        <v>3208</v>
      </c>
      <c r="E274" t="str">
        <f t="shared" si="4"/>
        <v>ALPRAZOLAM 0.5MG TAB (TAB 0.5MG)</v>
      </c>
    </row>
    <row r="275" spans="1:5" x14ac:dyDescent="0.25">
      <c r="A275" t="s">
        <v>635</v>
      </c>
      <c r="B275" t="s">
        <v>4655</v>
      </c>
      <c r="C275" t="s">
        <v>2</v>
      </c>
      <c r="D275" t="s">
        <v>3208</v>
      </c>
      <c r="E275" t="str">
        <f t="shared" si="4"/>
        <v>ALPROX TAB (TAB 0.5MG)</v>
      </c>
    </row>
    <row r="276" spans="1:5" x14ac:dyDescent="0.25">
      <c r="A276" t="s">
        <v>135</v>
      </c>
      <c r="B276" t="s">
        <v>5802</v>
      </c>
      <c r="E276" t="str">
        <f t="shared" si="4"/>
        <v>AL-SHIFA CREAM ( )</v>
      </c>
    </row>
    <row r="277" spans="1:5" x14ac:dyDescent="0.25">
      <c r="A277" t="s">
        <v>607</v>
      </c>
      <c r="B277" t="s">
        <v>2950</v>
      </c>
      <c r="C277" t="s">
        <v>2</v>
      </c>
      <c r="D277" t="s">
        <v>23</v>
      </c>
      <c r="E277" t="str">
        <f t="shared" si="4"/>
        <v>ALTERCAST 10MG TAB (TAB 10MG)</v>
      </c>
    </row>
    <row r="278" spans="1:5" x14ac:dyDescent="0.25">
      <c r="A278" t="s">
        <v>135</v>
      </c>
      <c r="B278" t="s">
        <v>5636</v>
      </c>
      <c r="C278" t="s">
        <v>56</v>
      </c>
      <c r="D278" t="s">
        <v>408</v>
      </c>
      <c r="E278" t="str">
        <f t="shared" si="4"/>
        <v>ALUPHAGEL (SYP 120ML)</v>
      </c>
    </row>
    <row r="279" spans="1:5" x14ac:dyDescent="0.25">
      <c r="A279" t="s">
        <v>258</v>
      </c>
      <c r="B279" t="s">
        <v>6290</v>
      </c>
      <c r="E279" t="str">
        <f t="shared" si="4"/>
        <v>ALWAYS IMPORTED ( )</v>
      </c>
    </row>
    <row r="280" spans="1:5" x14ac:dyDescent="0.25">
      <c r="A280" t="s">
        <v>258</v>
      </c>
      <c r="B280" t="s">
        <v>6192</v>
      </c>
      <c r="E280" t="str">
        <f t="shared" si="4"/>
        <v>ALWAYS MAXI ( )</v>
      </c>
    </row>
    <row r="281" spans="1:5" x14ac:dyDescent="0.25">
      <c r="A281" t="s">
        <v>552</v>
      </c>
      <c r="B281" t="s">
        <v>2812</v>
      </c>
      <c r="C281" t="s">
        <v>500</v>
      </c>
      <c r="E281" t="str">
        <f t="shared" si="4"/>
        <v>ALWAYS ULTRA SMALL  G/S (G/S )</v>
      </c>
    </row>
    <row r="282" spans="1:5" x14ac:dyDescent="0.25">
      <c r="A282" t="s">
        <v>119</v>
      </c>
      <c r="B282" t="s">
        <v>1018</v>
      </c>
      <c r="C282" t="s">
        <v>53</v>
      </c>
      <c r="D282" t="s">
        <v>486</v>
      </c>
      <c r="E282" t="str">
        <f t="shared" si="4"/>
        <v>ALZAGAN 5ML DROPS (DROPS 5ML)</v>
      </c>
    </row>
    <row r="283" spans="1:5" x14ac:dyDescent="0.25">
      <c r="B283" t="s">
        <v>2045</v>
      </c>
      <c r="D283" t="s">
        <v>23</v>
      </c>
      <c r="E283" t="str">
        <f t="shared" si="4"/>
        <v>ALZAGON 10MG ( 10MG)</v>
      </c>
    </row>
    <row r="284" spans="1:5" x14ac:dyDescent="0.25">
      <c r="A284" t="s">
        <v>131</v>
      </c>
      <c r="B284" t="s">
        <v>2044</v>
      </c>
      <c r="C284" t="s">
        <v>2</v>
      </c>
      <c r="D284" t="s">
        <v>430</v>
      </c>
      <c r="E284" t="str">
        <f t="shared" si="4"/>
        <v>ALZAGON 5MG TAB (TAB 5MG)</v>
      </c>
    </row>
    <row r="285" spans="1:5" x14ac:dyDescent="0.25">
      <c r="A285" t="s">
        <v>135</v>
      </c>
      <c r="B285" t="s">
        <v>9830</v>
      </c>
      <c r="C285" t="s">
        <v>53</v>
      </c>
      <c r="D285" t="s">
        <v>486</v>
      </c>
      <c r="E285" t="str">
        <f t="shared" si="4"/>
        <v>ALZAPRED FORT 5ML DROPS (DROPS 5ML)</v>
      </c>
    </row>
    <row r="286" spans="1:5" x14ac:dyDescent="0.25">
      <c r="A286" t="s">
        <v>348</v>
      </c>
      <c r="B286" t="s">
        <v>3207</v>
      </c>
      <c r="D286" t="s">
        <v>3208</v>
      </c>
      <c r="E286" t="str">
        <f t="shared" si="4"/>
        <v>ALZILO 0.5MG ( 0.5MG)</v>
      </c>
    </row>
    <row r="287" spans="1:5" x14ac:dyDescent="0.25">
      <c r="A287" t="s">
        <v>135</v>
      </c>
      <c r="B287" t="s">
        <v>724</v>
      </c>
      <c r="C287" t="s">
        <v>725</v>
      </c>
      <c r="D287" t="s">
        <v>486</v>
      </c>
      <c r="E287" t="str">
        <f t="shared" si="4"/>
        <v>ALZOX 5ML DRIP (DRIP 5ML)</v>
      </c>
    </row>
    <row r="288" spans="1:5" x14ac:dyDescent="0.25">
      <c r="A288" t="s">
        <v>726</v>
      </c>
      <c r="B288" t="s">
        <v>2072</v>
      </c>
      <c r="C288" t="s">
        <v>2</v>
      </c>
      <c r="D288" t="s">
        <v>2073</v>
      </c>
      <c r="E288" t="str">
        <f t="shared" si="4"/>
        <v>AM DESCOL 5/10MG TAB (TAB 5/10MG)</v>
      </c>
    </row>
    <row r="289" spans="1:5" x14ac:dyDescent="0.25">
      <c r="B289" t="s">
        <v>9738</v>
      </c>
      <c r="D289" t="s">
        <v>410</v>
      </c>
      <c r="E289" t="str">
        <f t="shared" si="4"/>
        <v>AMANTA 100MG ( 100MG)</v>
      </c>
    </row>
    <row r="290" spans="1:5" x14ac:dyDescent="0.25">
      <c r="A290" t="s">
        <v>275</v>
      </c>
      <c r="B290" t="s">
        <v>9086</v>
      </c>
      <c r="C290" t="s">
        <v>2</v>
      </c>
      <c r="D290" t="s">
        <v>3178</v>
      </c>
      <c r="E290" t="str">
        <f t="shared" si="4"/>
        <v>AMARYL 1MG (TAB 1 MG)</v>
      </c>
    </row>
    <row r="291" spans="1:5" x14ac:dyDescent="0.25">
      <c r="A291" t="s">
        <v>275</v>
      </c>
      <c r="B291" t="s">
        <v>9163</v>
      </c>
      <c r="C291" t="s">
        <v>2</v>
      </c>
      <c r="D291" t="s">
        <v>298</v>
      </c>
      <c r="E291" t="str">
        <f t="shared" si="4"/>
        <v>AMARYL 2MG (TAB 2 MG)</v>
      </c>
    </row>
    <row r="292" spans="1:5" x14ac:dyDescent="0.25">
      <c r="A292" t="s">
        <v>275</v>
      </c>
      <c r="B292" t="s">
        <v>8543</v>
      </c>
      <c r="C292" t="s">
        <v>2</v>
      </c>
      <c r="D292" t="s">
        <v>43</v>
      </c>
      <c r="E292" t="str">
        <f t="shared" si="4"/>
        <v>AMARYL 3MG (TAB 3 MG)</v>
      </c>
    </row>
    <row r="293" spans="1:5" x14ac:dyDescent="0.25">
      <c r="A293" t="s">
        <v>275</v>
      </c>
      <c r="B293" t="s">
        <v>9109</v>
      </c>
      <c r="C293" t="s">
        <v>2</v>
      </c>
      <c r="D293" t="s">
        <v>1509</v>
      </c>
      <c r="E293" t="str">
        <f t="shared" si="4"/>
        <v>AMARYL 4MG (TAB 4 MG)</v>
      </c>
    </row>
    <row r="294" spans="1:5" x14ac:dyDescent="0.25">
      <c r="A294" t="s">
        <v>275</v>
      </c>
      <c r="B294" t="s">
        <v>8874</v>
      </c>
      <c r="C294" t="s">
        <v>2</v>
      </c>
      <c r="D294" t="s">
        <v>7703</v>
      </c>
      <c r="E294" t="str">
        <f t="shared" si="4"/>
        <v>AMARYL M S.R 1/500MG (TAB 1MG/500MG)</v>
      </c>
    </row>
    <row r="295" spans="1:5" x14ac:dyDescent="0.25">
      <c r="A295" t="s">
        <v>275</v>
      </c>
      <c r="B295" t="s">
        <v>9145</v>
      </c>
      <c r="D295" t="s">
        <v>7507</v>
      </c>
      <c r="E295" t="str">
        <f t="shared" si="4"/>
        <v>AMARYL M S.R 2/500MG ( 2MG/500MG)</v>
      </c>
    </row>
    <row r="296" spans="1:5" x14ac:dyDescent="0.25">
      <c r="A296" t="s">
        <v>454</v>
      </c>
      <c r="B296" t="s">
        <v>4114</v>
      </c>
      <c r="C296" t="s">
        <v>2</v>
      </c>
      <c r="D296" t="s">
        <v>404</v>
      </c>
      <c r="E296" t="str">
        <f t="shared" si="4"/>
        <v>AMAZE 3MG TAB (TAB 3MG)</v>
      </c>
    </row>
    <row r="297" spans="1:5" x14ac:dyDescent="0.25">
      <c r="A297" t="s">
        <v>58</v>
      </c>
      <c r="B297" t="s">
        <v>4533</v>
      </c>
      <c r="C297" t="s">
        <v>86</v>
      </c>
      <c r="D297" t="s">
        <v>4534</v>
      </c>
      <c r="E297" t="str">
        <f t="shared" si="4"/>
        <v>AMCLAV 156.25 SUSP (SUSP 156.25)</v>
      </c>
    </row>
    <row r="298" spans="1:5" x14ac:dyDescent="0.25">
      <c r="A298" t="s">
        <v>58</v>
      </c>
      <c r="B298" t="s">
        <v>5276</v>
      </c>
      <c r="C298" t="s">
        <v>2</v>
      </c>
      <c r="D298" t="s">
        <v>525</v>
      </c>
      <c r="E298" t="str">
        <f t="shared" si="4"/>
        <v>AMCLAV 1G TAB (TAB 1G)</v>
      </c>
    </row>
    <row r="299" spans="1:5" x14ac:dyDescent="0.25">
      <c r="A299" t="s">
        <v>58</v>
      </c>
      <c r="B299" t="s">
        <v>5226</v>
      </c>
      <c r="C299" t="s">
        <v>86</v>
      </c>
      <c r="D299" t="s">
        <v>5227</v>
      </c>
      <c r="E299" t="str">
        <f t="shared" si="4"/>
        <v>AMCLAV 312.50 SUSP (SUSP 312.50)</v>
      </c>
    </row>
    <row r="300" spans="1:5" x14ac:dyDescent="0.25">
      <c r="A300" t="s">
        <v>58</v>
      </c>
      <c r="B300" t="s">
        <v>5152</v>
      </c>
      <c r="C300" t="s">
        <v>2</v>
      </c>
      <c r="D300" t="s">
        <v>1450</v>
      </c>
      <c r="E300" t="str">
        <f t="shared" si="4"/>
        <v>AMCLAV 375MG TAB (TAB 375MG)</v>
      </c>
    </row>
    <row r="301" spans="1:5" x14ac:dyDescent="0.25">
      <c r="A301" t="s">
        <v>58</v>
      </c>
      <c r="B301" t="s">
        <v>6916</v>
      </c>
      <c r="C301" t="s">
        <v>2</v>
      </c>
      <c r="D301" t="s">
        <v>2609</v>
      </c>
      <c r="E301" t="str">
        <f t="shared" si="4"/>
        <v>AMCLAV 625MG TAB (TAB 625MG)</v>
      </c>
    </row>
    <row r="302" spans="1:5" x14ac:dyDescent="0.25">
      <c r="A302" t="s">
        <v>58</v>
      </c>
      <c r="B302" t="s">
        <v>4028</v>
      </c>
      <c r="D302" t="s">
        <v>2589</v>
      </c>
      <c r="E302" t="str">
        <f t="shared" si="4"/>
        <v>AMCLAV PLUS 70ML ( 70ML)</v>
      </c>
    </row>
    <row r="303" spans="1:5" x14ac:dyDescent="0.25">
      <c r="A303" t="s">
        <v>946</v>
      </c>
      <c r="B303" t="s">
        <v>2137</v>
      </c>
      <c r="C303" t="s">
        <v>53</v>
      </c>
      <c r="E303" t="str">
        <f t="shared" si="4"/>
        <v>AMCLAVE DROP  DROPS (DROPS )</v>
      </c>
    </row>
    <row r="304" spans="1:5" x14ac:dyDescent="0.25">
      <c r="A304" t="s">
        <v>726</v>
      </c>
      <c r="B304" t="s">
        <v>6224</v>
      </c>
      <c r="C304" t="s">
        <v>2</v>
      </c>
      <c r="D304" t="s">
        <v>6225</v>
      </c>
      <c r="E304" t="str">
        <f t="shared" si="4"/>
        <v>AMDIPINE 10 TAB (TAB 10)</v>
      </c>
    </row>
    <row r="305" spans="1:5" x14ac:dyDescent="0.25">
      <c r="A305" t="s">
        <v>337</v>
      </c>
      <c r="B305" t="s">
        <v>8703</v>
      </c>
      <c r="C305" t="s">
        <v>2</v>
      </c>
      <c r="D305" t="s">
        <v>430</v>
      </c>
      <c r="E305" t="str">
        <f t="shared" si="4"/>
        <v>AMDIPINE 5MG TAB (TAB 5MG)</v>
      </c>
    </row>
    <row r="306" spans="1:5" x14ac:dyDescent="0.25">
      <c r="A306" t="s">
        <v>135</v>
      </c>
      <c r="B306" t="s">
        <v>7358</v>
      </c>
      <c r="C306" t="s">
        <v>56</v>
      </c>
      <c r="D306" t="s">
        <v>408</v>
      </c>
      <c r="E306" t="str">
        <f t="shared" si="4"/>
        <v>AMENOL-P 120ML (SYP 120ML)</v>
      </c>
    </row>
    <row r="307" spans="1:5" x14ac:dyDescent="0.25">
      <c r="A307" t="s">
        <v>700</v>
      </c>
      <c r="B307" t="s">
        <v>7858</v>
      </c>
      <c r="C307" t="s">
        <v>2</v>
      </c>
      <c r="E307" t="str">
        <f t="shared" si="4"/>
        <v>AMGIN  TAB (TAB )</v>
      </c>
    </row>
    <row r="308" spans="1:5" x14ac:dyDescent="0.25">
      <c r="A308" t="s">
        <v>169</v>
      </c>
      <c r="B308" t="s">
        <v>2991</v>
      </c>
      <c r="C308" t="s">
        <v>1049</v>
      </c>
      <c r="D308" t="s">
        <v>486</v>
      </c>
      <c r="E308" t="str">
        <f t="shared" si="4"/>
        <v>AMGY (e/d 5ML)</v>
      </c>
    </row>
    <row r="309" spans="1:5" x14ac:dyDescent="0.25">
      <c r="A309" t="s">
        <v>169</v>
      </c>
      <c r="B309" t="s">
        <v>6542</v>
      </c>
      <c r="E309" t="str">
        <f t="shared" si="4"/>
        <v>AMGYDEX E/D ( )</v>
      </c>
    </row>
    <row r="310" spans="1:5" x14ac:dyDescent="0.25">
      <c r="A310" t="s">
        <v>169</v>
      </c>
      <c r="B310" t="s">
        <v>5923</v>
      </c>
      <c r="C310" t="s">
        <v>185</v>
      </c>
      <c r="D310" t="s">
        <v>2961</v>
      </c>
      <c r="E310" t="str">
        <f t="shared" si="4"/>
        <v>AMGYDEX OINT (OINT 3.5 GM)</v>
      </c>
    </row>
    <row r="311" spans="1:5" x14ac:dyDescent="0.25">
      <c r="A311" t="s">
        <v>84</v>
      </c>
      <c r="B311" t="s">
        <v>2114</v>
      </c>
      <c r="C311" t="s">
        <v>551</v>
      </c>
      <c r="D311" t="s">
        <v>666</v>
      </c>
      <c r="E311" t="str">
        <f t="shared" si="4"/>
        <v>AMINOFULE 200GM PWD (PWD 200GM)</v>
      </c>
    </row>
    <row r="312" spans="1:5" x14ac:dyDescent="0.25">
      <c r="A312" t="s">
        <v>388</v>
      </c>
      <c r="B312" t="s">
        <v>4673</v>
      </c>
      <c r="D312" t="s">
        <v>3547</v>
      </c>
      <c r="E312" t="str">
        <f t="shared" si="4"/>
        <v>AMINOLEBAN ( 500 ML)</v>
      </c>
    </row>
    <row r="313" spans="1:5" x14ac:dyDescent="0.25">
      <c r="A313" t="s">
        <v>388</v>
      </c>
      <c r="B313" t="s">
        <v>5095</v>
      </c>
      <c r="D313" t="s">
        <v>2801</v>
      </c>
      <c r="E313" t="str">
        <f t="shared" si="4"/>
        <v>AMINOLEBAN SUPLIMENT 450GRM ( 450GRM)</v>
      </c>
    </row>
    <row r="314" spans="1:5" x14ac:dyDescent="0.25">
      <c r="A314" t="s">
        <v>388</v>
      </c>
      <c r="B314" t="s">
        <v>5624</v>
      </c>
      <c r="C314" t="s">
        <v>36</v>
      </c>
      <c r="D314" t="s">
        <v>763</v>
      </c>
      <c r="E314" t="str">
        <f t="shared" si="4"/>
        <v>AMINOVEL (INJ 500ML)</v>
      </c>
    </row>
    <row r="315" spans="1:5" x14ac:dyDescent="0.25">
      <c r="A315" t="s">
        <v>388</v>
      </c>
      <c r="B315" t="s">
        <v>9380</v>
      </c>
      <c r="C315" t="s">
        <v>725</v>
      </c>
      <c r="D315" t="s">
        <v>3107</v>
      </c>
      <c r="E315" t="str">
        <f t="shared" si="4"/>
        <v>AMINOVEL SG 500 DRIP (DRIP 500)</v>
      </c>
    </row>
    <row r="316" spans="1:5" x14ac:dyDescent="0.25">
      <c r="A316" t="s">
        <v>89</v>
      </c>
      <c r="B316" t="s">
        <v>1914</v>
      </c>
      <c r="C316" t="s">
        <v>36</v>
      </c>
      <c r="D316" t="s">
        <v>29</v>
      </c>
      <c r="E316" t="str">
        <f t="shared" si="4"/>
        <v>AMKAY (INJ 25 MG)</v>
      </c>
    </row>
    <row r="317" spans="1:5" x14ac:dyDescent="0.25">
      <c r="A317" t="s">
        <v>89</v>
      </c>
      <c r="B317" t="s">
        <v>1914</v>
      </c>
      <c r="C317" t="s">
        <v>36</v>
      </c>
      <c r="D317" t="s">
        <v>195</v>
      </c>
      <c r="E317" t="str">
        <f t="shared" si="4"/>
        <v>AMKAY (INJ 50 MG)</v>
      </c>
    </row>
    <row r="318" spans="1:5" x14ac:dyDescent="0.25">
      <c r="A318" t="s">
        <v>309</v>
      </c>
      <c r="B318" t="s">
        <v>1001</v>
      </c>
      <c r="C318" t="s">
        <v>36</v>
      </c>
      <c r="D318" t="s">
        <v>50</v>
      </c>
      <c r="E318" t="str">
        <f t="shared" si="4"/>
        <v>AMKAY 500MG INJ (INJ 500MG)</v>
      </c>
    </row>
    <row r="319" spans="1:5" x14ac:dyDescent="0.25">
      <c r="B319" t="s">
        <v>4803</v>
      </c>
      <c r="C319" t="s">
        <v>2</v>
      </c>
      <c r="D319" t="s">
        <v>23</v>
      </c>
      <c r="E319" t="str">
        <f t="shared" si="4"/>
        <v>AMLOBEST 10MG TAB (TAB 10MG)</v>
      </c>
    </row>
    <row r="320" spans="1:5" x14ac:dyDescent="0.25">
      <c r="A320" t="s">
        <v>592</v>
      </c>
      <c r="B320" t="s">
        <v>4513</v>
      </c>
      <c r="C320" t="s">
        <v>2</v>
      </c>
      <c r="D320" t="s">
        <v>430</v>
      </c>
      <c r="E320" t="str">
        <f t="shared" si="4"/>
        <v>AMLOBEST 5MG TAB (TAB 5MG)</v>
      </c>
    </row>
    <row r="321" spans="1:5" x14ac:dyDescent="0.25">
      <c r="A321" t="s">
        <v>205</v>
      </c>
      <c r="B321" t="s">
        <v>250</v>
      </c>
      <c r="C321" t="s">
        <v>2</v>
      </c>
      <c r="D321" t="s">
        <v>107</v>
      </c>
      <c r="E321" t="str">
        <f t="shared" si="4"/>
        <v>AMLOCARD (TAB 10 MG)</v>
      </c>
    </row>
    <row r="322" spans="1:5" x14ac:dyDescent="0.25">
      <c r="A322" t="s">
        <v>205</v>
      </c>
      <c r="B322" t="s">
        <v>250</v>
      </c>
      <c r="C322" t="s">
        <v>2</v>
      </c>
      <c r="D322" t="s">
        <v>251</v>
      </c>
      <c r="E322" t="str">
        <f t="shared" ref="E322:E385" si="5">B322&amp;" ("&amp;C322&amp;" "&amp;D322&amp;")"</f>
        <v>AMLOCARD (TAB 2.5 MG)</v>
      </c>
    </row>
    <row r="323" spans="1:5" x14ac:dyDescent="0.25">
      <c r="A323" t="s">
        <v>205</v>
      </c>
      <c r="B323" t="s">
        <v>250</v>
      </c>
      <c r="C323" t="s">
        <v>2</v>
      </c>
      <c r="D323" t="s">
        <v>144</v>
      </c>
      <c r="E323" t="str">
        <f t="shared" si="5"/>
        <v>AMLOCARD (TAB 5 MG)</v>
      </c>
    </row>
    <row r="324" spans="1:5" x14ac:dyDescent="0.25">
      <c r="A324" t="s">
        <v>438</v>
      </c>
      <c r="B324" t="s">
        <v>4482</v>
      </c>
      <c r="C324" t="s">
        <v>2</v>
      </c>
      <c r="D324" t="s">
        <v>430</v>
      </c>
      <c r="E324" t="str">
        <f t="shared" si="5"/>
        <v>AMLOD TAB (TAB 5MG)</v>
      </c>
    </row>
    <row r="325" spans="1:5" x14ac:dyDescent="0.25">
      <c r="A325" t="s">
        <v>2063</v>
      </c>
      <c r="B325" t="s">
        <v>7756</v>
      </c>
      <c r="C325" t="s">
        <v>2</v>
      </c>
      <c r="D325" t="s">
        <v>23</v>
      </c>
      <c r="E325" t="str">
        <f t="shared" si="5"/>
        <v>AMLOFINE 10MG TAB (TAB 10MG)</v>
      </c>
    </row>
    <row r="326" spans="1:5" x14ac:dyDescent="0.25">
      <c r="A326" t="s">
        <v>2063</v>
      </c>
      <c r="B326" t="s">
        <v>7200</v>
      </c>
      <c r="C326" t="s">
        <v>2</v>
      </c>
      <c r="D326" t="s">
        <v>430</v>
      </c>
      <c r="E326" t="str">
        <f t="shared" si="5"/>
        <v>AMLOFINE 5MG TAB (TAB 5MG)</v>
      </c>
    </row>
    <row r="327" spans="1:5" x14ac:dyDescent="0.25">
      <c r="A327" t="s">
        <v>755</v>
      </c>
      <c r="B327" t="s">
        <v>7651</v>
      </c>
      <c r="C327" t="s">
        <v>2</v>
      </c>
      <c r="D327" t="s">
        <v>23</v>
      </c>
      <c r="E327" t="str">
        <f t="shared" si="5"/>
        <v>AMLO-Q 10MG TAB (TAB 10MG)</v>
      </c>
    </row>
    <row r="328" spans="1:5" x14ac:dyDescent="0.25">
      <c r="A328" t="s">
        <v>755</v>
      </c>
      <c r="B328" t="s">
        <v>8826</v>
      </c>
      <c r="C328" t="s">
        <v>2</v>
      </c>
      <c r="D328" t="s">
        <v>430</v>
      </c>
      <c r="E328" t="str">
        <f t="shared" si="5"/>
        <v>AMLO-Q 5MG TAB (TAB 5MG)</v>
      </c>
    </row>
    <row r="329" spans="1:5" x14ac:dyDescent="0.25">
      <c r="A329" t="s">
        <v>196</v>
      </c>
      <c r="B329" t="s">
        <v>7618</v>
      </c>
      <c r="C329" t="s">
        <v>2</v>
      </c>
      <c r="D329" t="s">
        <v>23</v>
      </c>
      <c r="E329" t="str">
        <f t="shared" si="5"/>
        <v>AMLOW (TAB 10MG)</v>
      </c>
    </row>
    <row r="330" spans="1:5" x14ac:dyDescent="0.25">
      <c r="A330" t="s">
        <v>755</v>
      </c>
      <c r="B330" t="s">
        <v>9409</v>
      </c>
      <c r="C330" t="s">
        <v>2</v>
      </c>
      <c r="D330" t="s">
        <v>23</v>
      </c>
      <c r="E330" t="str">
        <f t="shared" si="5"/>
        <v>AMLOW Q 10MG TAB (TAB 10MG)</v>
      </c>
    </row>
    <row r="331" spans="1:5" x14ac:dyDescent="0.25">
      <c r="A331" t="s">
        <v>1341</v>
      </c>
      <c r="B331" t="s">
        <v>8636</v>
      </c>
      <c r="D331" t="s">
        <v>107</v>
      </c>
      <c r="E331" t="str">
        <f t="shared" si="5"/>
        <v>AMODIP ( 10 MG)</v>
      </c>
    </row>
    <row r="332" spans="1:5" x14ac:dyDescent="0.25">
      <c r="A332" t="s">
        <v>1341</v>
      </c>
      <c r="B332" t="s">
        <v>8636</v>
      </c>
      <c r="C332" t="s">
        <v>2</v>
      </c>
      <c r="D332" t="s">
        <v>144</v>
      </c>
      <c r="E332" t="str">
        <f t="shared" si="5"/>
        <v>AMODIP (TAB 5 MG)</v>
      </c>
    </row>
    <row r="333" spans="1:5" x14ac:dyDescent="0.25">
      <c r="A333" t="s">
        <v>1341</v>
      </c>
      <c r="B333" t="s">
        <v>6872</v>
      </c>
      <c r="C333" t="s">
        <v>2</v>
      </c>
      <c r="D333" t="s">
        <v>6873</v>
      </c>
      <c r="E333" t="str">
        <f t="shared" si="5"/>
        <v>AMODIP PLUS 5MG/12.5MG TAB (TAB 5MG/12.5MG)</v>
      </c>
    </row>
    <row r="334" spans="1:5" x14ac:dyDescent="0.25">
      <c r="B334" t="s">
        <v>2352</v>
      </c>
      <c r="D334" t="s">
        <v>1780</v>
      </c>
      <c r="E334" t="str">
        <f t="shared" si="5"/>
        <v>AMODIP-V 10/160MG ( 10/160MG)</v>
      </c>
    </row>
    <row r="335" spans="1:5" x14ac:dyDescent="0.25">
      <c r="B335" t="s">
        <v>2350</v>
      </c>
      <c r="D335" t="s">
        <v>2351</v>
      </c>
      <c r="E335" t="str">
        <f t="shared" si="5"/>
        <v>AMODIP-V 5/160MG ( 5/160MG)</v>
      </c>
    </row>
    <row r="336" spans="1:5" x14ac:dyDescent="0.25">
      <c r="A336" t="s">
        <v>1341</v>
      </c>
      <c r="B336" t="s">
        <v>3104</v>
      </c>
      <c r="C336" t="s">
        <v>2</v>
      </c>
      <c r="D336" t="s">
        <v>2381</v>
      </c>
      <c r="E336" t="str">
        <f t="shared" si="5"/>
        <v>AMODIP-V 5/80MG TAB (TAB 5/80MG)</v>
      </c>
    </row>
    <row r="337" spans="1:5" x14ac:dyDescent="0.25">
      <c r="A337" t="s">
        <v>135</v>
      </c>
      <c r="B337" t="s">
        <v>6381</v>
      </c>
      <c r="C337" t="s">
        <v>436</v>
      </c>
      <c r="E337" t="str">
        <f t="shared" si="5"/>
        <v>AMONIA SOLUTION (SOLU )</v>
      </c>
    </row>
    <row r="338" spans="1:5" x14ac:dyDescent="0.25">
      <c r="A338" t="s">
        <v>1341</v>
      </c>
      <c r="B338" t="s">
        <v>7717</v>
      </c>
      <c r="C338" t="s">
        <v>2</v>
      </c>
      <c r="D338" t="s">
        <v>201</v>
      </c>
      <c r="E338" t="str">
        <f t="shared" si="5"/>
        <v>AMORIN 50MG TAB (TAB 50MG)</v>
      </c>
    </row>
    <row r="339" spans="1:5" x14ac:dyDescent="0.25">
      <c r="A339" t="s">
        <v>836</v>
      </c>
      <c r="B339" t="s">
        <v>2291</v>
      </c>
      <c r="C339" t="s">
        <v>56</v>
      </c>
      <c r="D339" t="s">
        <v>3063</v>
      </c>
      <c r="E339" t="str">
        <f t="shared" si="5"/>
        <v>AMOXI-CLAV (SYP 156.25 MG)</v>
      </c>
    </row>
    <row r="340" spans="1:5" x14ac:dyDescent="0.25">
      <c r="A340" t="s">
        <v>836</v>
      </c>
      <c r="B340" t="s">
        <v>2291</v>
      </c>
      <c r="C340" t="s">
        <v>56</v>
      </c>
      <c r="D340" t="s">
        <v>2292</v>
      </c>
      <c r="E340" t="str">
        <f t="shared" si="5"/>
        <v>AMOXI-CLAV (SYP 312.5 MG)</v>
      </c>
    </row>
    <row r="341" spans="1:5" x14ac:dyDescent="0.25">
      <c r="A341" t="s">
        <v>836</v>
      </c>
      <c r="B341" t="s">
        <v>2291</v>
      </c>
      <c r="C341" t="s">
        <v>2</v>
      </c>
      <c r="D341" t="s">
        <v>4707</v>
      </c>
      <c r="E341" t="str">
        <f t="shared" si="5"/>
        <v>AMOXI-CLAV (TAB 1 G)</v>
      </c>
    </row>
    <row r="342" spans="1:5" x14ac:dyDescent="0.25">
      <c r="A342" t="s">
        <v>836</v>
      </c>
      <c r="B342" t="s">
        <v>2291</v>
      </c>
      <c r="C342" t="s">
        <v>2</v>
      </c>
      <c r="D342" t="s">
        <v>1450</v>
      </c>
      <c r="E342" t="str">
        <f t="shared" si="5"/>
        <v>AMOXI-CLAV (TAB 375MG)</v>
      </c>
    </row>
    <row r="343" spans="1:5" x14ac:dyDescent="0.25">
      <c r="A343" t="s">
        <v>836</v>
      </c>
      <c r="B343" t="s">
        <v>2291</v>
      </c>
      <c r="C343" t="s">
        <v>2</v>
      </c>
      <c r="D343" t="s">
        <v>6820</v>
      </c>
      <c r="E343" t="str">
        <f t="shared" si="5"/>
        <v>AMOXI-CLAV (TAB 625 MG)</v>
      </c>
    </row>
    <row r="344" spans="1:5" x14ac:dyDescent="0.25">
      <c r="A344" t="s">
        <v>116</v>
      </c>
      <c r="B344" t="s">
        <v>5043</v>
      </c>
      <c r="C344" t="s">
        <v>103</v>
      </c>
      <c r="D344" t="s">
        <v>50</v>
      </c>
      <c r="E344" t="str">
        <f t="shared" si="5"/>
        <v>AMOXIL 20S 500MG CAP (CAP 500MG)</v>
      </c>
    </row>
    <row r="345" spans="1:5" x14ac:dyDescent="0.25">
      <c r="A345" t="s">
        <v>116</v>
      </c>
      <c r="B345" t="s">
        <v>9199</v>
      </c>
      <c r="C345" t="s">
        <v>103</v>
      </c>
      <c r="D345" t="s">
        <v>139</v>
      </c>
      <c r="E345" t="str">
        <f t="shared" si="5"/>
        <v>AMOXIL 250MG (CAP 250 MG)</v>
      </c>
    </row>
    <row r="346" spans="1:5" x14ac:dyDescent="0.25">
      <c r="A346" t="s">
        <v>116</v>
      </c>
      <c r="B346" t="s">
        <v>9254</v>
      </c>
      <c r="C346" t="s">
        <v>103</v>
      </c>
      <c r="D346" t="s">
        <v>95</v>
      </c>
      <c r="E346" t="str">
        <f t="shared" si="5"/>
        <v>AMOXIL 500MG (CAP 500 MG)</v>
      </c>
    </row>
    <row r="347" spans="1:5" x14ac:dyDescent="0.25">
      <c r="A347" t="s">
        <v>116</v>
      </c>
      <c r="B347" t="s">
        <v>6438</v>
      </c>
      <c r="C347" t="s">
        <v>53</v>
      </c>
      <c r="D347" t="s">
        <v>6439</v>
      </c>
      <c r="E347" t="str">
        <f t="shared" si="5"/>
        <v>AMOXIL DROPS (DROPS 125MG 20ML)</v>
      </c>
    </row>
    <row r="348" spans="1:5" x14ac:dyDescent="0.25">
      <c r="A348" t="s">
        <v>116</v>
      </c>
      <c r="B348" t="s">
        <v>7270</v>
      </c>
      <c r="C348" t="s">
        <v>56</v>
      </c>
      <c r="D348" t="s">
        <v>57</v>
      </c>
      <c r="E348" t="str">
        <f t="shared" si="5"/>
        <v>AMOXIL FORTE (SYP 60 ML)</v>
      </c>
    </row>
    <row r="349" spans="1:5" x14ac:dyDescent="0.25">
      <c r="A349" t="s">
        <v>116</v>
      </c>
      <c r="B349" t="s">
        <v>3501</v>
      </c>
      <c r="C349" t="s">
        <v>36</v>
      </c>
      <c r="D349" t="s">
        <v>60</v>
      </c>
      <c r="E349" t="str">
        <f t="shared" si="5"/>
        <v>AMOXIL INJ (INJ 250MG)</v>
      </c>
    </row>
    <row r="350" spans="1:5" x14ac:dyDescent="0.25">
      <c r="A350" t="s">
        <v>116</v>
      </c>
      <c r="B350" t="s">
        <v>3501</v>
      </c>
      <c r="C350" t="s">
        <v>36</v>
      </c>
      <c r="D350" t="s">
        <v>50</v>
      </c>
      <c r="E350" t="str">
        <f t="shared" si="5"/>
        <v>AMOXIL INJ (INJ 500MG)</v>
      </c>
    </row>
    <row r="351" spans="1:5" x14ac:dyDescent="0.25">
      <c r="A351" t="s">
        <v>116</v>
      </c>
      <c r="B351" t="s">
        <v>7682</v>
      </c>
      <c r="C351" t="s">
        <v>56</v>
      </c>
      <c r="D351" t="s">
        <v>7683</v>
      </c>
      <c r="E351" t="str">
        <f t="shared" si="5"/>
        <v>AMOXIL125MG SYP (SYP 125MG 90ML)</v>
      </c>
    </row>
    <row r="352" spans="1:5" x14ac:dyDescent="0.25">
      <c r="A352" t="s">
        <v>2505</v>
      </c>
      <c r="B352" t="s">
        <v>8108</v>
      </c>
      <c r="C352" t="s">
        <v>2</v>
      </c>
      <c r="D352" t="s">
        <v>8109</v>
      </c>
      <c r="E352" t="str">
        <f t="shared" si="5"/>
        <v>AMPER 10/4MG TAB (TAB 10/4MG)</v>
      </c>
    </row>
    <row r="353" spans="1:5" x14ac:dyDescent="0.25">
      <c r="B353" t="s">
        <v>5012</v>
      </c>
      <c r="D353" t="s">
        <v>5013</v>
      </c>
      <c r="E353" t="str">
        <f t="shared" si="5"/>
        <v>AMPER 10/8MG ( 10/8MG)</v>
      </c>
    </row>
    <row r="354" spans="1:5" x14ac:dyDescent="0.25">
      <c r="A354" t="s">
        <v>2505</v>
      </c>
      <c r="B354" t="s">
        <v>8583</v>
      </c>
      <c r="C354" t="s">
        <v>2</v>
      </c>
      <c r="D354" t="s">
        <v>8584</v>
      </c>
      <c r="E354" t="str">
        <f t="shared" si="5"/>
        <v>AMPER 5/4MG TAB (TAB 5/4MG)</v>
      </c>
    </row>
    <row r="355" spans="1:5" x14ac:dyDescent="0.25">
      <c r="A355" t="s">
        <v>2505</v>
      </c>
      <c r="B355" t="s">
        <v>3462</v>
      </c>
      <c r="C355" t="s">
        <v>2</v>
      </c>
      <c r="D355" t="s">
        <v>3463</v>
      </c>
      <c r="E355" t="str">
        <f t="shared" si="5"/>
        <v>AMPER 5/8MG TAB (TAB 5/8MG)</v>
      </c>
    </row>
    <row r="356" spans="1:5" x14ac:dyDescent="0.25">
      <c r="A356" t="s">
        <v>196</v>
      </c>
      <c r="B356" t="s">
        <v>3802</v>
      </c>
      <c r="C356" t="s">
        <v>36</v>
      </c>
      <c r="D356" t="s">
        <v>73</v>
      </c>
      <c r="E356" t="str">
        <f t="shared" si="5"/>
        <v>AMPHYLL (INJ 10 ML)</v>
      </c>
    </row>
    <row r="357" spans="1:5" x14ac:dyDescent="0.25">
      <c r="A357" t="s">
        <v>116</v>
      </c>
      <c r="B357" t="s">
        <v>117</v>
      </c>
      <c r="C357" t="s">
        <v>103</v>
      </c>
      <c r="D357" t="s">
        <v>139</v>
      </c>
      <c r="E357" t="str">
        <f t="shared" si="5"/>
        <v>AMPICLOX (CAP 250 MG)</v>
      </c>
    </row>
    <row r="358" spans="1:5" x14ac:dyDescent="0.25">
      <c r="A358" t="s">
        <v>116</v>
      </c>
      <c r="B358" t="s">
        <v>117</v>
      </c>
      <c r="C358" t="s">
        <v>103</v>
      </c>
      <c r="D358" t="s">
        <v>95</v>
      </c>
      <c r="E358" t="str">
        <f t="shared" si="5"/>
        <v>AMPICLOX (CAP 500 MG)</v>
      </c>
    </row>
    <row r="359" spans="1:5" x14ac:dyDescent="0.25">
      <c r="A359" t="s">
        <v>116</v>
      </c>
      <c r="B359" t="s">
        <v>117</v>
      </c>
      <c r="C359" t="s">
        <v>53</v>
      </c>
      <c r="D359" t="s">
        <v>301</v>
      </c>
      <c r="E359" t="str">
        <f t="shared" si="5"/>
        <v>AMPICLOX (DROPS 125 MG)</v>
      </c>
    </row>
    <row r="360" spans="1:5" x14ac:dyDescent="0.25">
      <c r="A360" t="s">
        <v>116</v>
      </c>
      <c r="B360" t="s">
        <v>117</v>
      </c>
      <c r="C360" t="s">
        <v>36</v>
      </c>
      <c r="D360" t="s">
        <v>95</v>
      </c>
      <c r="E360" t="str">
        <f t="shared" si="5"/>
        <v>AMPICLOX (INJ 500 MG)</v>
      </c>
    </row>
    <row r="361" spans="1:5" x14ac:dyDescent="0.25">
      <c r="A361" t="s">
        <v>116</v>
      </c>
      <c r="B361" t="s">
        <v>5586</v>
      </c>
      <c r="C361" t="s">
        <v>56</v>
      </c>
      <c r="D361" t="s">
        <v>1589</v>
      </c>
      <c r="E361" t="str">
        <f t="shared" si="5"/>
        <v>AMPICLOX 90ML SYP (SYP 90ML)</v>
      </c>
    </row>
    <row r="362" spans="1:5" x14ac:dyDescent="0.25">
      <c r="A362" t="s">
        <v>119</v>
      </c>
      <c r="B362" t="s">
        <v>7866</v>
      </c>
      <c r="C362" t="s">
        <v>2</v>
      </c>
      <c r="D362" t="s">
        <v>107</v>
      </c>
      <c r="E362" t="str">
        <f t="shared" si="5"/>
        <v>AMPRESS (TAB 10 MG)</v>
      </c>
    </row>
    <row r="363" spans="1:5" x14ac:dyDescent="0.25">
      <c r="A363" t="s">
        <v>119</v>
      </c>
      <c r="B363" t="s">
        <v>7866</v>
      </c>
      <c r="C363" t="s">
        <v>2</v>
      </c>
      <c r="D363" t="s">
        <v>144</v>
      </c>
      <c r="E363" t="str">
        <f t="shared" si="5"/>
        <v>AMPRESS (TAB 5 MG)</v>
      </c>
    </row>
    <row r="364" spans="1:5" x14ac:dyDescent="0.25">
      <c r="A364" t="s">
        <v>240</v>
      </c>
      <c r="B364" t="s">
        <v>6705</v>
      </c>
      <c r="C364" t="s">
        <v>2</v>
      </c>
      <c r="D364" t="s">
        <v>107</v>
      </c>
      <c r="E364" t="str">
        <f t="shared" si="5"/>
        <v>AMRX (TAB 10 MG)</v>
      </c>
    </row>
    <row r="365" spans="1:5" x14ac:dyDescent="0.25">
      <c r="A365" t="s">
        <v>240</v>
      </c>
      <c r="B365" t="s">
        <v>6705</v>
      </c>
      <c r="C365" t="s">
        <v>2</v>
      </c>
      <c r="D365" t="s">
        <v>144</v>
      </c>
      <c r="E365" t="str">
        <f t="shared" si="5"/>
        <v>AMRX (TAB 5 MG)</v>
      </c>
    </row>
    <row r="366" spans="1:5" x14ac:dyDescent="0.25">
      <c r="A366" t="s">
        <v>1778</v>
      </c>
      <c r="B366" t="s">
        <v>1779</v>
      </c>
      <c r="C366" t="s">
        <v>2</v>
      </c>
      <c r="D366" t="s">
        <v>1780</v>
      </c>
      <c r="E366" t="str">
        <f t="shared" si="5"/>
        <v>AMSTAN 10/160MG TAB (TAB 10/160MG)</v>
      </c>
    </row>
    <row r="367" spans="1:5" x14ac:dyDescent="0.25">
      <c r="A367" t="s">
        <v>1778</v>
      </c>
      <c r="B367" t="s">
        <v>4913</v>
      </c>
      <c r="C367" t="s">
        <v>2</v>
      </c>
      <c r="D367" t="s">
        <v>2351</v>
      </c>
      <c r="E367" t="str">
        <f t="shared" si="5"/>
        <v>AMSTAN 5/160MG TAB (TAB 5/160MG)</v>
      </c>
    </row>
    <row r="368" spans="1:5" x14ac:dyDescent="0.25">
      <c r="A368" t="s">
        <v>1778</v>
      </c>
      <c r="B368" t="s">
        <v>6748</v>
      </c>
      <c r="C368" t="s">
        <v>2</v>
      </c>
      <c r="D368" t="s">
        <v>2381</v>
      </c>
      <c r="E368" t="str">
        <f t="shared" si="5"/>
        <v>AMSTAN 5/80MG 5/80MG TAB (TAB 5/80MG)</v>
      </c>
    </row>
    <row r="369" spans="1:5" x14ac:dyDescent="0.25">
      <c r="A369" t="s">
        <v>58</v>
      </c>
      <c r="B369" t="s">
        <v>5488</v>
      </c>
      <c r="C369" t="s">
        <v>2</v>
      </c>
      <c r="D369" t="s">
        <v>4130</v>
      </c>
      <c r="E369" t="str">
        <f t="shared" si="5"/>
        <v>AMTAS 10/40MG TAB (TAB 10/40MG)</v>
      </c>
    </row>
    <row r="370" spans="1:5" x14ac:dyDescent="0.25">
      <c r="A370" t="s">
        <v>58</v>
      </c>
      <c r="B370" t="s">
        <v>8210</v>
      </c>
      <c r="C370" t="s">
        <v>2</v>
      </c>
      <c r="D370" t="s">
        <v>8211</v>
      </c>
      <c r="E370" t="str">
        <f t="shared" si="5"/>
        <v>AMTAS 5+40 TAB (TAB 5+40)</v>
      </c>
    </row>
    <row r="371" spans="1:5" x14ac:dyDescent="0.25">
      <c r="A371" t="s">
        <v>58</v>
      </c>
      <c r="B371" t="s">
        <v>6301</v>
      </c>
      <c r="C371" t="s">
        <v>2</v>
      </c>
      <c r="D371" t="s">
        <v>6302</v>
      </c>
      <c r="E371" t="str">
        <f t="shared" si="5"/>
        <v>AMTAS 5MG+80MG TAB (TAB 5MG+80MG)</v>
      </c>
    </row>
    <row r="372" spans="1:5" x14ac:dyDescent="0.25">
      <c r="A372" t="s">
        <v>98</v>
      </c>
      <c r="B372" t="s">
        <v>8831</v>
      </c>
      <c r="C372" t="s">
        <v>2</v>
      </c>
      <c r="D372" t="s">
        <v>4339</v>
      </c>
      <c r="E372" t="str">
        <f t="shared" si="5"/>
        <v>AM-TELSAN (TAB 5/40)</v>
      </c>
    </row>
    <row r="373" spans="1:5" x14ac:dyDescent="0.25">
      <c r="A373" t="s">
        <v>98</v>
      </c>
      <c r="B373" t="s">
        <v>8473</v>
      </c>
      <c r="D373" t="s">
        <v>4130</v>
      </c>
      <c r="E373" t="str">
        <f t="shared" si="5"/>
        <v>AM-TELSAN 10/40MG ( 10/40MG)</v>
      </c>
    </row>
    <row r="374" spans="1:5" x14ac:dyDescent="0.25">
      <c r="A374" t="s">
        <v>98</v>
      </c>
      <c r="B374" t="s">
        <v>8314</v>
      </c>
      <c r="C374" t="s">
        <v>2</v>
      </c>
      <c r="D374" t="s">
        <v>8315</v>
      </c>
      <c r="E374" t="str">
        <f t="shared" si="5"/>
        <v>AM-TELSAN 10/80 TAB (TAB 10/80)</v>
      </c>
    </row>
    <row r="375" spans="1:5" x14ac:dyDescent="0.25">
      <c r="A375" t="s">
        <v>98</v>
      </c>
      <c r="B375" t="s">
        <v>7530</v>
      </c>
      <c r="D375" t="s">
        <v>2381</v>
      </c>
      <c r="E375" t="str">
        <f t="shared" si="5"/>
        <v>AM-TELSAN 5/80MG ( 5/80MG)</v>
      </c>
    </row>
    <row r="376" spans="1:5" x14ac:dyDescent="0.25">
      <c r="A376" t="s">
        <v>211</v>
      </c>
      <c r="B376" t="s">
        <v>6114</v>
      </c>
      <c r="C376" t="s">
        <v>293</v>
      </c>
      <c r="E376" t="str">
        <f t="shared" si="5"/>
        <v>AMYBACT  SCHT (SCHT )</v>
      </c>
    </row>
    <row r="377" spans="1:5" x14ac:dyDescent="0.25">
      <c r="A377" t="s">
        <v>566</v>
      </c>
      <c r="B377" t="s">
        <v>7916</v>
      </c>
      <c r="C377" t="s">
        <v>2</v>
      </c>
      <c r="D377" t="s">
        <v>1154</v>
      </c>
      <c r="E377" t="str">
        <f t="shared" si="5"/>
        <v>AMYGRA 60MG TAB (TAB 60MG)</v>
      </c>
    </row>
    <row r="378" spans="1:5" x14ac:dyDescent="0.25">
      <c r="A378" t="s">
        <v>240</v>
      </c>
      <c r="B378" t="s">
        <v>9058</v>
      </c>
      <c r="C378" t="s">
        <v>2</v>
      </c>
      <c r="D378" t="s">
        <v>29</v>
      </c>
      <c r="E378" t="str">
        <f t="shared" si="5"/>
        <v>AMYLINE (TAB 25 MG)</v>
      </c>
    </row>
    <row r="379" spans="1:5" x14ac:dyDescent="0.25">
      <c r="A379" t="s">
        <v>216</v>
      </c>
      <c r="B379" t="s">
        <v>4214</v>
      </c>
      <c r="C379" t="s">
        <v>4215</v>
      </c>
      <c r="D379" t="s">
        <v>4216</v>
      </c>
      <c r="E379" t="str">
        <f t="shared" si="5"/>
        <v>ANAFORTAN PLUS INJ (INJEC 4 ML)</v>
      </c>
    </row>
    <row r="380" spans="1:5" x14ac:dyDescent="0.25">
      <c r="A380" t="s">
        <v>216</v>
      </c>
      <c r="B380" t="s">
        <v>8932</v>
      </c>
      <c r="C380" t="s">
        <v>2</v>
      </c>
      <c r="D380" t="s">
        <v>4939</v>
      </c>
      <c r="E380" t="str">
        <f t="shared" si="5"/>
        <v>ANAFORTAN PLUS TAB (TAB 80 MG)</v>
      </c>
    </row>
    <row r="381" spans="1:5" x14ac:dyDescent="0.25">
      <c r="A381" t="s">
        <v>216</v>
      </c>
      <c r="B381" t="s">
        <v>7528</v>
      </c>
      <c r="C381" t="s">
        <v>2</v>
      </c>
      <c r="D381" t="s">
        <v>383</v>
      </c>
      <c r="E381" t="str">
        <f t="shared" si="5"/>
        <v>ANALAR (TAB 2MG)</v>
      </c>
    </row>
    <row r="382" spans="1:5" x14ac:dyDescent="0.25">
      <c r="A382" t="s">
        <v>9642</v>
      </c>
      <c r="B382" t="s">
        <v>9643</v>
      </c>
      <c r="C382" t="s">
        <v>2</v>
      </c>
      <c r="E382" t="str">
        <f t="shared" si="5"/>
        <v>ANANTRA RAPIO  TAB (TAB )</v>
      </c>
    </row>
    <row r="383" spans="1:5" x14ac:dyDescent="0.25">
      <c r="A383" t="s">
        <v>98</v>
      </c>
      <c r="B383" t="s">
        <v>6405</v>
      </c>
      <c r="C383" t="s">
        <v>53</v>
      </c>
      <c r="D383" t="s">
        <v>73</v>
      </c>
      <c r="E383" t="str">
        <f t="shared" si="5"/>
        <v>ANAPAZ DROPS (DROPS 10 ML)</v>
      </c>
    </row>
    <row r="384" spans="1:5" x14ac:dyDescent="0.25">
      <c r="A384" t="s">
        <v>98</v>
      </c>
      <c r="B384" t="s">
        <v>4791</v>
      </c>
      <c r="C384" t="s">
        <v>2</v>
      </c>
      <c r="E384" t="str">
        <f t="shared" si="5"/>
        <v>ANAPAZ-DS  TAB (TAB )</v>
      </c>
    </row>
    <row r="385" spans="1:5" x14ac:dyDescent="0.25">
      <c r="A385" t="s">
        <v>47</v>
      </c>
      <c r="B385" t="s">
        <v>7986</v>
      </c>
      <c r="C385" t="s">
        <v>103</v>
      </c>
      <c r="E385" t="str">
        <f t="shared" si="5"/>
        <v>ANDREX (CAP )</v>
      </c>
    </row>
    <row r="386" spans="1:5" x14ac:dyDescent="0.25">
      <c r="A386" t="s">
        <v>582</v>
      </c>
      <c r="B386" t="s">
        <v>7216</v>
      </c>
      <c r="C386" t="s">
        <v>2</v>
      </c>
      <c r="D386" t="s">
        <v>201</v>
      </c>
      <c r="E386" t="str">
        <f t="shared" ref="E386:E449" si="6">B386&amp;" ("&amp;C386&amp;" "&amp;D386&amp;")"</f>
        <v>ANDROCUR 50MG TAB (TAB 50MG)</v>
      </c>
    </row>
    <row r="387" spans="1:5" x14ac:dyDescent="0.25">
      <c r="B387" t="s">
        <v>6545</v>
      </c>
      <c r="C387" t="s">
        <v>293</v>
      </c>
      <c r="D387" t="s">
        <v>6546</v>
      </c>
      <c r="E387" t="str">
        <f t="shared" si="6"/>
        <v>ANDROSITOL R.B PHARMA SCHT (SCHT R.B PHARMA)</v>
      </c>
    </row>
    <row r="388" spans="1:5" x14ac:dyDescent="0.25">
      <c r="A388" t="s">
        <v>4442</v>
      </c>
      <c r="B388" t="s">
        <v>4443</v>
      </c>
      <c r="C388" t="s">
        <v>56</v>
      </c>
      <c r="D388" t="s">
        <v>408</v>
      </c>
      <c r="E388" t="str">
        <f t="shared" si="6"/>
        <v>ANERON-P 120ML SYP (SYP 120ML)</v>
      </c>
    </row>
    <row r="389" spans="1:5" x14ac:dyDescent="0.25">
      <c r="A389" t="s">
        <v>31</v>
      </c>
      <c r="B389" t="s">
        <v>4638</v>
      </c>
      <c r="C389" t="s">
        <v>2</v>
      </c>
      <c r="D389" t="s">
        <v>4639</v>
      </c>
      <c r="E389" t="str">
        <f t="shared" si="6"/>
        <v>ANEX (TAB 275MG)</v>
      </c>
    </row>
    <row r="390" spans="1:5" x14ac:dyDescent="0.25">
      <c r="A390" t="s">
        <v>31</v>
      </c>
      <c r="B390" t="s">
        <v>4638</v>
      </c>
      <c r="C390" t="s">
        <v>2</v>
      </c>
      <c r="D390" t="s">
        <v>1497</v>
      </c>
      <c r="E390" t="str">
        <f t="shared" si="6"/>
        <v>ANEX (TAB 550MG)</v>
      </c>
    </row>
    <row r="391" spans="1:5" x14ac:dyDescent="0.25">
      <c r="A391" t="s">
        <v>105</v>
      </c>
      <c r="B391" t="s">
        <v>4651</v>
      </c>
      <c r="C391" t="s">
        <v>103</v>
      </c>
      <c r="D391" t="s">
        <v>251</v>
      </c>
      <c r="E391" t="str">
        <f t="shared" si="6"/>
        <v>ANGIOCARD-SR (CAP 2.5 MG)</v>
      </c>
    </row>
    <row r="392" spans="1:5" x14ac:dyDescent="0.25">
      <c r="A392" t="s">
        <v>105</v>
      </c>
      <c r="B392" t="s">
        <v>4651</v>
      </c>
      <c r="C392" t="s">
        <v>103</v>
      </c>
      <c r="D392" t="s">
        <v>4652</v>
      </c>
      <c r="E392" t="str">
        <f t="shared" si="6"/>
        <v>ANGIOCARD-SR (CAP 6.5 MG)</v>
      </c>
    </row>
    <row r="393" spans="1:5" x14ac:dyDescent="0.25">
      <c r="A393" t="s">
        <v>810</v>
      </c>
      <c r="B393" t="s">
        <v>5878</v>
      </c>
      <c r="C393" t="s">
        <v>2</v>
      </c>
      <c r="E393" t="str">
        <f t="shared" si="6"/>
        <v>ANGIPRO  TAB (TAB )</v>
      </c>
    </row>
    <row r="394" spans="1:5" x14ac:dyDescent="0.25">
      <c r="A394" t="s">
        <v>196</v>
      </c>
      <c r="B394" t="s">
        <v>9170</v>
      </c>
      <c r="C394" t="s">
        <v>2</v>
      </c>
      <c r="D394" t="s">
        <v>3169</v>
      </c>
      <c r="E394" t="str">
        <f t="shared" si="6"/>
        <v>ANGISED (TAB 0.5 MG)</v>
      </c>
    </row>
    <row r="395" spans="1:5" x14ac:dyDescent="0.25">
      <c r="A395" t="s">
        <v>47</v>
      </c>
      <c r="B395" t="s">
        <v>5438</v>
      </c>
      <c r="C395" t="s">
        <v>2</v>
      </c>
      <c r="D395" t="s">
        <v>50</v>
      </c>
      <c r="E395" t="str">
        <f t="shared" si="6"/>
        <v>ANGIWELL XR 500MG TAB (TAB 500MG)</v>
      </c>
    </row>
    <row r="396" spans="1:5" x14ac:dyDescent="0.25">
      <c r="A396" t="s">
        <v>199</v>
      </c>
      <c r="B396" t="s">
        <v>7942</v>
      </c>
      <c r="C396" t="s">
        <v>2</v>
      </c>
      <c r="D396" t="s">
        <v>195</v>
      </c>
      <c r="E396" t="str">
        <f t="shared" si="6"/>
        <v>ANNUVA (TAB 50 MG)</v>
      </c>
    </row>
    <row r="397" spans="1:5" x14ac:dyDescent="0.25">
      <c r="A397" t="s">
        <v>31</v>
      </c>
      <c r="B397" t="s">
        <v>9654</v>
      </c>
      <c r="C397" t="s">
        <v>2</v>
      </c>
      <c r="D397" t="s">
        <v>7833</v>
      </c>
      <c r="E397" t="str">
        <f t="shared" si="6"/>
        <v>ANPLAG (TICAGRELOR) 90MG TAB (TAB 90MG)</v>
      </c>
    </row>
    <row r="398" spans="1:5" x14ac:dyDescent="0.25">
      <c r="A398" t="s">
        <v>211</v>
      </c>
      <c r="B398" t="s">
        <v>3278</v>
      </c>
      <c r="C398" t="s">
        <v>2</v>
      </c>
      <c r="D398" t="s">
        <v>3208</v>
      </c>
      <c r="E398" t="str">
        <f t="shared" si="6"/>
        <v>ANPRA 0.5MG TAB (TAB 0.5MG)</v>
      </c>
    </row>
    <row r="399" spans="1:5" x14ac:dyDescent="0.25">
      <c r="A399" t="s">
        <v>187</v>
      </c>
      <c r="B399" t="s">
        <v>9235</v>
      </c>
      <c r="C399" t="s">
        <v>2</v>
      </c>
      <c r="D399" t="s">
        <v>134</v>
      </c>
      <c r="E399" t="str">
        <f t="shared" si="6"/>
        <v>ANSAID (TAB 100 MG)</v>
      </c>
    </row>
    <row r="400" spans="1:5" x14ac:dyDescent="0.25">
      <c r="A400" t="s">
        <v>472</v>
      </c>
      <c r="B400" t="s">
        <v>8790</v>
      </c>
      <c r="C400" t="s">
        <v>2</v>
      </c>
      <c r="D400" t="s">
        <v>107</v>
      </c>
      <c r="E400" t="str">
        <f t="shared" si="6"/>
        <v>ANTIAL (TAB 10 MG)</v>
      </c>
    </row>
    <row r="401" spans="1:5" x14ac:dyDescent="0.25">
      <c r="A401" t="s">
        <v>472</v>
      </c>
      <c r="B401" t="s">
        <v>5255</v>
      </c>
      <c r="C401" t="s">
        <v>56</v>
      </c>
      <c r="E401" t="str">
        <f t="shared" si="6"/>
        <v>ANTIAL SYP (SYP )</v>
      </c>
    </row>
    <row r="402" spans="1:5" x14ac:dyDescent="0.25">
      <c r="B402" t="s">
        <v>1150</v>
      </c>
      <c r="C402" t="s">
        <v>100</v>
      </c>
      <c r="D402" t="s">
        <v>763</v>
      </c>
      <c r="E402" t="str">
        <f t="shared" si="6"/>
        <v>ANTI-BACTERIAL(HAND-GEL) (GEL 500ML)</v>
      </c>
    </row>
    <row r="403" spans="1:5" x14ac:dyDescent="0.25">
      <c r="A403" t="s">
        <v>743</v>
      </c>
      <c r="B403" t="s">
        <v>7856</v>
      </c>
      <c r="C403" t="s">
        <v>2</v>
      </c>
      <c r="D403" t="s">
        <v>201</v>
      </c>
      <c r="E403" t="str">
        <f t="shared" si="6"/>
        <v>ANTIFLAM 50MG TAB (TAB 50MG)</v>
      </c>
    </row>
    <row r="404" spans="1:5" x14ac:dyDescent="0.25">
      <c r="A404" t="s">
        <v>743</v>
      </c>
      <c r="B404" t="s">
        <v>7842</v>
      </c>
      <c r="D404" t="s">
        <v>402</v>
      </c>
      <c r="E404" t="str">
        <f t="shared" si="6"/>
        <v>ANTIFLAM 75MG ( 75MG)</v>
      </c>
    </row>
    <row r="405" spans="1:5" x14ac:dyDescent="0.25">
      <c r="A405" t="s">
        <v>529</v>
      </c>
      <c r="B405" t="s">
        <v>5334</v>
      </c>
      <c r="C405" t="s">
        <v>2</v>
      </c>
      <c r="D405" t="s">
        <v>23</v>
      </c>
      <c r="E405" t="str">
        <f t="shared" si="6"/>
        <v>ANTINE 10MG TAB (TAB 10MG)</v>
      </c>
    </row>
    <row r="406" spans="1:5" x14ac:dyDescent="0.25">
      <c r="A406" t="s">
        <v>47</v>
      </c>
      <c r="B406" t="s">
        <v>3134</v>
      </c>
      <c r="C406" t="s">
        <v>2</v>
      </c>
      <c r="D406" t="s">
        <v>23</v>
      </c>
      <c r="E406" t="str">
        <f t="shared" si="6"/>
        <v>ANVOL 10MG TAB (TAB 10MG)</v>
      </c>
    </row>
    <row r="407" spans="1:5" x14ac:dyDescent="0.25">
      <c r="A407" t="s">
        <v>47</v>
      </c>
      <c r="B407" t="s">
        <v>6692</v>
      </c>
      <c r="C407" t="s">
        <v>2</v>
      </c>
      <c r="D407" t="s">
        <v>1507</v>
      </c>
      <c r="E407" t="str">
        <f t="shared" si="6"/>
        <v>ANVOL 2.5MG TAB (TAB 2.5MG)</v>
      </c>
    </row>
    <row r="408" spans="1:5" x14ac:dyDescent="0.25">
      <c r="A408" t="s">
        <v>47</v>
      </c>
      <c r="B408" t="s">
        <v>7247</v>
      </c>
      <c r="C408" t="s">
        <v>2</v>
      </c>
      <c r="D408" t="s">
        <v>430</v>
      </c>
      <c r="E408" t="str">
        <f t="shared" si="6"/>
        <v>ANVOL 5MG TAB (TAB 5MG)</v>
      </c>
    </row>
    <row r="409" spans="1:5" x14ac:dyDescent="0.25">
      <c r="A409" t="s">
        <v>438</v>
      </c>
      <c r="B409" t="s">
        <v>3999</v>
      </c>
      <c r="C409" t="s">
        <v>2</v>
      </c>
      <c r="D409" t="s">
        <v>404</v>
      </c>
      <c r="E409" t="str">
        <f t="shared" si="6"/>
        <v>ANXIT 3MG TAB (TAB 3MG)</v>
      </c>
    </row>
    <row r="410" spans="1:5" x14ac:dyDescent="0.25">
      <c r="A410" t="s">
        <v>778</v>
      </c>
      <c r="B410" t="s">
        <v>9286</v>
      </c>
      <c r="C410" t="s">
        <v>2</v>
      </c>
      <c r="D410" t="s">
        <v>1391</v>
      </c>
      <c r="E410" t="str">
        <f t="shared" si="6"/>
        <v>ANXNIL 0.5 TAB (TAB 0.5)</v>
      </c>
    </row>
    <row r="411" spans="1:5" x14ac:dyDescent="0.25">
      <c r="A411" t="s">
        <v>348</v>
      </c>
      <c r="B411" t="s">
        <v>7710</v>
      </c>
      <c r="C411" t="s">
        <v>103</v>
      </c>
      <c r="D411" t="s">
        <v>386</v>
      </c>
      <c r="E411" t="str">
        <f t="shared" si="6"/>
        <v>ANZO 20MG CAP (CAP 20MG)</v>
      </c>
    </row>
    <row r="412" spans="1:5" x14ac:dyDescent="0.25">
      <c r="A412" t="s">
        <v>348</v>
      </c>
      <c r="B412" t="s">
        <v>7493</v>
      </c>
      <c r="C412" t="s">
        <v>103</v>
      </c>
      <c r="D412" t="s">
        <v>467</v>
      </c>
      <c r="E412" t="str">
        <f t="shared" si="6"/>
        <v>ANZO 40MG CAP (CAP 40MG)</v>
      </c>
    </row>
    <row r="413" spans="1:5" x14ac:dyDescent="0.25">
      <c r="A413" t="s">
        <v>427</v>
      </c>
      <c r="B413" t="s">
        <v>8144</v>
      </c>
      <c r="C413" t="s">
        <v>2</v>
      </c>
      <c r="D413" t="s">
        <v>903</v>
      </c>
      <c r="E413" t="str">
        <f t="shared" si="6"/>
        <v>ANZOL 150MG TAB (TAB 150MG)</v>
      </c>
    </row>
    <row r="414" spans="1:5" x14ac:dyDescent="0.25">
      <c r="B414" t="s">
        <v>1166</v>
      </c>
      <c r="D414" t="s">
        <v>408</v>
      </c>
      <c r="E414" t="str">
        <f t="shared" si="6"/>
        <v>APICIN 120ML ( 120ML)</v>
      </c>
    </row>
    <row r="415" spans="1:5" x14ac:dyDescent="0.25">
      <c r="A415" t="s">
        <v>275</v>
      </c>
      <c r="B415" t="s">
        <v>4978</v>
      </c>
      <c r="C415" t="s">
        <v>36</v>
      </c>
      <c r="E415" t="str">
        <f t="shared" si="6"/>
        <v>APIDRA SOLOSTAR  INJ (INJ )</v>
      </c>
    </row>
    <row r="416" spans="1:5" x14ac:dyDescent="0.25">
      <c r="A416" t="s">
        <v>135</v>
      </c>
      <c r="B416" t="s">
        <v>9884</v>
      </c>
      <c r="C416" t="s">
        <v>56</v>
      </c>
      <c r="D416" t="s">
        <v>408</v>
      </c>
      <c r="E416" t="str">
        <f t="shared" si="6"/>
        <v>APIFORTE 120ML SYP (SYP 120ML)</v>
      </c>
    </row>
    <row r="417" spans="1:5" x14ac:dyDescent="0.25">
      <c r="A417" t="s">
        <v>62</v>
      </c>
      <c r="B417" t="s">
        <v>6222</v>
      </c>
      <c r="C417" t="s">
        <v>2</v>
      </c>
      <c r="E417" t="str">
        <f t="shared" si="6"/>
        <v>APIMORE  TAB (TAB )</v>
      </c>
    </row>
    <row r="418" spans="1:5" x14ac:dyDescent="0.25">
      <c r="A418" t="s">
        <v>62</v>
      </c>
      <c r="B418" t="s">
        <v>5495</v>
      </c>
      <c r="C418" t="s">
        <v>56</v>
      </c>
      <c r="D418" t="s">
        <v>408</v>
      </c>
      <c r="E418" t="str">
        <f t="shared" si="6"/>
        <v>APIMORE SYP (SYP 120ML)</v>
      </c>
    </row>
    <row r="419" spans="1:5" x14ac:dyDescent="0.25">
      <c r="A419" t="s">
        <v>755</v>
      </c>
      <c r="B419" t="s">
        <v>5466</v>
      </c>
      <c r="C419" t="s">
        <v>56</v>
      </c>
      <c r="D419" t="s">
        <v>5467</v>
      </c>
      <c r="E419" t="str">
        <f t="shared" si="6"/>
        <v>APIZYT 120SYP SYP (SYP 120SYP)</v>
      </c>
    </row>
    <row r="420" spans="1:5" x14ac:dyDescent="0.25">
      <c r="A420" t="s">
        <v>651</v>
      </c>
      <c r="B420" t="s">
        <v>1596</v>
      </c>
      <c r="C420" t="s">
        <v>56</v>
      </c>
      <c r="D420" t="s">
        <v>408</v>
      </c>
      <c r="E420" t="str">
        <f t="shared" si="6"/>
        <v>APP UP 120ML SYP (SYP 120ML)</v>
      </c>
    </row>
    <row r="421" spans="1:5" x14ac:dyDescent="0.25">
      <c r="B421" t="s">
        <v>9798</v>
      </c>
      <c r="E421" t="str">
        <f t="shared" si="6"/>
        <v>APPERIZE LOZENGES ( )</v>
      </c>
    </row>
    <row r="422" spans="1:5" x14ac:dyDescent="0.25">
      <c r="A422" t="s">
        <v>856</v>
      </c>
      <c r="B422" t="s">
        <v>857</v>
      </c>
      <c r="C422" t="s">
        <v>56</v>
      </c>
      <c r="D422" t="s">
        <v>408</v>
      </c>
      <c r="E422" t="str">
        <f t="shared" si="6"/>
        <v>APPIREX 120ML SYP (SYP 120ML)</v>
      </c>
    </row>
    <row r="423" spans="1:5" x14ac:dyDescent="0.25">
      <c r="A423" t="s">
        <v>563</v>
      </c>
      <c r="B423" t="s">
        <v>7805</v>
      </c>
      <c r="C423" t="s">
        <v>2</v>
      </c>
      <c r="D423" t="s">
        <v>232</v>
      </c>
      <c r="E423" t="str">
        <f t="shared" si="6"/>
        <v>APRANAX (TAB 550 MG)</v>
      </c>
    </row>
    <row r="424" spans="1:5" x14ac:dyDescent="0.25">
      <c r="A424" t="s">
        <v>275</v>
      </c>
      <c r="B424" t="s">
        <v>8524</v>
      </c>
      <c r="C424" t="s">
        <v>2</v>
      </c>
      <c r="D424" t="s">
        <v>2956</v>
      </c>
      <c r="E424" t="str">
        <f t="shared" si="6"/>
        <v>APROVEL 150MG (TAB 150 MG)</v>
      </c>
    </row>
    <row r="425" spans="1:5" x14ac:dyDescent="0.25">
      <c r="A425" t="s">
        <v>275</v>
      </c>
      <c r="B425" t="s">
        <v>4452</v>
      </c>
      <c r="C425" t="s">
        <v>2</v>
      </c>
      <c r="D425" t="s">
        <v>412</v>
      </c>
      <c r="E425" t="str">
        <f t="shared" si="6"/>
        <v>APROVEL 300MG TAB (TAB 300MG)</v>
      </c>
    </row>
    <row r="426" spans="1:5" x14ac:dyDescent="0.25">
      <c r="A426" t="s">
        <v>860</v>
      </c>
      <c r="B426" t="s">
        <v>6429</v>
      </c>
      <c r="C426" t="s">
        <v>2</v>
      </c>
      <c r="D426" t="s">
        <v>97</v>
      </c>
      <c r="E426" t="str">
        <f t="shared" si="6"/>
        <v>APSIN (TAB 20 MG)</v>
      </c>
    </row>
    <row r="427" spans="1:5" x14ac:dyDescent="0.25">
      <c r="A427" t="s">
        <v>860</v>
      </c>
      <c r="B427" t="s">
        <v>6429</v>
      </c>
      <c r="C427" t="s">
        <v>2</v>
      </c>
      <c r="D427" t="s">
        <v>371</v>
      </c>
      <c r="E427" t="str">
        <f t="shared" si="6"/>
        <v>APSIN (TAB 40 MG)</v>
      </c>
    </row>
    <row r="428" spans="1:5" x14ac:dyDescent="0.25">
      <c r="A428" t="s">
        <v>472</v>
      </c>
      <c r="B428" t="s">
        <v>4558</v>
      </c>
      <c r="C428" t="s">
        <v>56</v>
      </c>
      <c r="D428" t="s">
        <v>408</v>
      </c>
      <c r="E428" t="str">
        <f t="shared" si="6"/>
        <v>APSIN 120ML SYP (SYP 120ML)</v>
      </c>
    </row>
    <row r="429" spans="1:5" x14ac:dyDescent="0.25">
      <c r="A429" t="s">
        <v>860</v>
      </c>
      <c r="B429" t="s">
        <v>4870</v>
      </c>
      <c r="C429" t="s">
        <v>56</v>
      </c>
      <c r="D429" t="s">
        <v>70</v>
      </c>
      <c r="E429" t="str">
        <f t="shared" si="6"/>
        <v>APSIN 60ML SYP (SYP 60ML)</v>
      </c>
    </row>
    <row r="430" spans="1:5" x14ac:dyDescent="0.25">
      <c r="A430" t="s">
        <v>211</v>
      </c>
      <c r="B430" t="s">
        <v>2601</v>
      </c>
      <c r="C430" t="s">
        <v>56</v>
      </c>
      <c r="D430" t="s">
        <v>408</v>
      </c>
      <c r="E430" t="str">
        <f t="shared" si="6"/>
        <v>APTIMAX 120ML SYP (SYP 120ML)</v>
      </c>
    </row>
    <row r="431" spans="1:5" x14ac:dyDescent="0.25">
      <c r="A431" t="s">
        <v>211</v>
      </c>
      <c r="B431" t="s">
        <v>3425</v>
      </c>
      <c r="C431" t="s">
        <v>56</v>
      </c>
      <c r="D431" t="s">
        <v>408</v>
      </c>
      <c r="E431" t="str">
        <f t="shared" si="6"/>
        <v>APTIMAX PLUS 120ML SYP (SYP 120ML)</v>
      </c>
    </row>
    <row r="432" spans="1:5" x14ac:dyDescent="0.25">
      <c r="A432" t="s">
        <v>312</v>
      </c>
      <c r="B432" t="s">
        <v>7708</v>
      </c>
      <c r="C432" t="s">
        <v>4297</v>
      </c>
      <c r="E432" t="str">
        <f t="shared" si="6"/>
        <v>AQUAVIT (SACHE )</v>
      </c>
    </row>
    <row r="433" spans="1:5" x14ac:dyDescent="0.25">
      <c r="A433" t="s">
        <v>258</v>
      </c>
      <c r="B433" t="s">
        <v>3359</v>
      </c>
      <c r="C433" t="s">
        <v>75</v>
      </c>
      <c r="D433" t="s">
        <v>235</v>
      </c>
      <c r="E433" t="str">
        <f t="shared" si="6"/>
        <v>AQUAZOLE 10GM CREAM (CREAM 10GM)</v>
      </c>
    </row>
    <row r="434" spans="1:5" x14ac:dyDescent="0.25">
      <c r="A434" t="s">
        <v>31</v>
      </c>
      <c r="B434" t="s">
        <v>7560</v>
      </c>
      <c r="C434" t="s">
        <v>2</v>
      </c>
      <c r="D434" t="s">
        <v>903</v>
      </c>
      <c r="E434" t="str">
        <f t="shared" si="6"/>
        <v>ARBI 150MG TAB (TAB 150MG)</v>
      </c>
    </row>
    <row r="435" spans="1:5" x14ac:dyDescent="0.25">
      <c r="A435" t="s">
        <v>31</v>
      </c>
      <c r="B435" t="s">
        <v>6564</v>
      </c>
      <c r="C435" t="s">
        <v>2</v>
      </c>
      <c r="D435" t="s">
        <v>412</v>
      </c>
      <c r="E435" t="str">
        <f t="shared" si="6"/>
        <v>ARBI 300MG 300MG TAB (TAB 300MG)</v>
      </c>
    </row>
    <row r="436" spans="1:5" x14ac:dyDescent="0.25">
      <c r="B436" t="s">
        <v>9539</v>
      </c>
      <c r="E436" t="str">
        <f t="shared" si="6"/>
        <v>ARBI PHAKI ( )</v>
      </c>
    </row>
    <row r="437" spans="1:5" x14ac:dyDescent="0.25">
      <c r="A437" t="s">
        <v>31</v>
      </c>
      <c r="B437" t="s">
        <v>8503</v>
      </c>
      <c r="C437" t="s">
        <v>2</v>
      </c>
      <c r="D437" t="s">
        <v>8504</v>
      </c>
      <c r="E437" t="str">
        <f t="shared" si="6"/>
        <v>ARBI-D 150/12.5MG TAB (TAB 150/12.5MG)</v>
      </c>
    </row>
    <row r="438" spans="1:5" x14ac:dyDescent="0.25">
      <c r="A438" t="s">
        <v>31</v>
      </c>
      <c r="B438" t="s">
        <v>7048</v>
      </c>
      <c r="C438" t="s">
        <v>2</v>
      </c>
      <c r="D438" t="s">
        <v>7049</v>
      </c>
      <c r="E438" t="str">
        <f t="shared" si="6"/>
        <v>ARBI-D 300/12.5MG TAB (TAB 300/12.5MG)</v>
      </c>
    </row>
    <row r="439" spans="1:5" x14ac:dyDescent="0.25">
      <c r="A439" t="s">
        <v>31</v>
      </c>
      <c r="B439" t="s">
        <v>33</v>
      </c>
      <c r="C439" t="s">
        <v>2</v>
      </c>
      <c r="D439" t="s">
        <v>34</v>
      </c>
      <c r="E439" t="str">
        <f t="shared" si="6"/>
        <v>ARBI-D 300/25MG TAB (TAB 300/25MG)</v>
      </c>
    </row>
    <row r="440" spans="1:5" x14ac:dyDescent="0.25">
      <c r="A440" t="s">
        <v>3841</v>
      </c>
      <c r="B440" t="s">
        <v>8641</v>
      </c>
      <c r="C440" t="s">
        <v>2</v>
      </c>
      <c r="D440" t="s">
        <v>91</v>
      </c>
      <c r="E440" t="str">
        <f t="shared" si="6"/>
        <v>ARCALION (TAB 200 MG)</v>
      </c>
    </row>
    <row r="441" spans="1:5" x14ac:dyDescent="0.25">
      <c r="A441" t="s">
        <v>472</v>
      </c>
      <c r="B441" t="s">
        <v>4062</v>
      </c>
      <c r="D441" t="s">
        <v>264</v>
      </c>
      <c r="E441" t="str">
        <f t="shared" si="6"/>
        <v>ARCEVA ( 30 ML)</v>
      </c>
    </row>
    <row r="442" spans="1:5" x14ac:dyDescent="0.25">
      <c r="A442" t="s">
        <v>472</v>
      </c>
      <c r="B442" t="s">
        <v>4062</v>
      </c>
      <c r="C442" t="s">
        <v>56</v>
      </c>
      <c r="D442" t="s">
        <v>57</v>
      </c>
      <c r="E442" t="str">
        <f t="shared" si="6"/>
        <v>ARCEVA (SYP 60 ML)</v>
      </c>
    </row>
    <row r="443" spans="1:5" x14ac:dyDescent="0.25">
      <c r="A443" t="s">
        <v>472</v>
      </c>
      <c r="B443" t="s">
        <v>5380</v>
      </c>
      <c r="C443" t="s">
        <v>2</v>
      </c>
      <c r="D443" t="s">
        <v>5381</v>
      </c>
      <c r="E443" t="str">
        <f t="shared" si="6"/>
        <v>ARCEVA 20/120 TAB (TAB 20/120)</v>
      </c>
    </row>
    <row r="444" spans="1:5" x14ac:dyDescent="0.25">
      <c r="A444" t="s">
        <v>472</v>
      </c>
      <c r="B444" t="s">
        <v>7624</v>
      </c>
      <c r="C444" t="s">
        <v>2</v>
      </c>
      <c r="D444" t="s">
        <v>7625</v>
      </c>
      <c r="E444" t="str">
        <f t="shared" si="6"/>
        <v>ARCEVA 40/240 TAB (TAB 40/240)</v>
      </c>
    </row>
    <row r="445" spans="1:5" x14ac:dyDescent="0.25">
      <c r="A445" t="s">
        <v>472</v>
      </c>
      <c r="B445" t="s">
        <v>6930</v>
      </c>
      <c r="C445" t="s">
        <v>2</v>
      </c>
      <c r="D445" t="s">
        <v>6931</v>
      </c>
      <c r="E445" t="str">
        <f t="shared" si="6"/>
        <v>ARCEVA 80/480 TAB (TAB 80/480)</v>
      </c>
    </row>
    <row r="446" spans="1:5" x14ac:dyDescent="0.25">
      <c r="A446" t="s">
        <v>472</v>
      </c>
      <c r="B446" t="s">
        <v>4699</v>
      </c>
      <c r="C446" t="s">
        <v>86</v>
      </c>
      <c r="D446" t="s">
        <v>414</v>
      </c>
      <c r="E446" t="str">
        <f t="shared" si="6"/>
        <v>ARCEVA DS 30ML SUSP (SUSP 30ML)</v>
      </c>
    </row>
    <row r="447" spans="1:5" x14ac:dyDescent="0.25">
      <c r="A447" t="s">
        <v>3276</v>
      </c>
      <c r="B447" t="s">
        <v>8036</v>
      </c>
      <c r="C447" t="s">
        <v>2</v>
      </c>
      <c r="D447" t="s">
        <v>1154</v>
      </c>
      <c r="E447" t="str">
        <f t="shared" si="6"/>
        <v>ARCOX 60MG TAB (TAB 60MG)</v>
      </c>
    </row>
    <row r="448" spans="1:5" x14ac:dyDescent="0.25">
      <c r="A448" t="s">
        <v>105</v>
      </c>
      <c r="B448" t="s">
        <v>7153</v>
      </c>
      <c r="C448" t="s">
        <v>2</v>
      </c>
      <c r="D448" t="s">
        <v>204</v>
      </c>
      <c r="E448" t="str">
        <f t="shared" si="6"/>
        <v>ARIA 1MG TAB (TAB 1MG)</v>
      </c>
    </row>
    <row r="449" spans="1:5" x14ac:dyDescent="0.25">
      <c r="A449" t="s">
        <v>105</v>
      </c>
      <c r="B449" t="s">
        <v>1161</v>
      </c>
      <c r="C449" t="s">
        <v>56</v>
      </c>
      <c r="D449" t="s">
        <v>57</v>
      </c>
      <c r="E449" t="str">
        <f t="shared" si="6"/>
        <v>ARIA 60 ML SYP (SYP 60 ML)</v>
      </c>
    </row>
    <row r="450" spans="1:5" x14ac:dyDescent="0.25">
      <c r="A450" t="s">
        <v>71</v>
      </c>
      <c r="B450" t="s">
        <v>7527</v>
      </c>
      <c r="D450" t="s">
        <v>2958</v>
      </c>
      <c r="E450" t="str">
        <f t="shared" ref="E450:E513" si="7">B450&amp;" ("&amp;C450&amp;" "&amp;D450&amp;")"</f>
        <v>ARINAC  90ML ( 90 ML)</v>
      </c>
    </row>
    <row r="451" spans="1:5" x14ac:dyDescent="0.25">
      <c r="A451" t="s">
        <v>71</v>
      </c>
      <c r="B451" t="s">
        <v>9173</v>
      </c>
      <c r="C451" t="s">
        <v>2</v>
      </c>
      <c r="E451" t="str">
        <f t="shared" si="7"/>
        <v>ARINAC (TAB )</v>
      </c>
    </row>
    <row r="452" spans="1:5" x14ac:dyDescent="0.25">
      <c r="A452" t="s">
        <v>71</v>
      </c>
      <c r="B452" t="s">
        <v>8056</v>
      </c>
      <c r="C452" t="s">
        <v>86</v>
      </c>
      <c r="D452" t="s">
        <v>408</v>
      </c>
      <c r="E452" t="str">
        <f t="shared" si="7"/>
        <v>ARINAC 120ML SUSP (SUSP 120ML)</v>
      </c>
    </row>
    <row r="453" spans="1:5" x14ac:dyDescent="0.25">
      <c r="A453" t="s">
        <v>71</v>
      </c>
      <c r="B453" t="s">
        <v>9220</v>
      </c>
      <c r="C453" t="s">
        <v>2</v>
      </c>
      <c r="E453" t="str">
        <f t="shared" si="7"/>
        <v>ARINAC FORT (TAB )</v>
      </c>
    </row>
    <row r="454" spans="1:5" x14ac:dyDescent="0.25">
      <c r="A454" t="s">
        <v>205</v>
      </c>
      <c r="B454" t="s">
        <v>7426</v>
      </c>
      <c r="C454" t="s">
        <v>2</v>
      </c>
      <c r="D454" t="s">
        <v>23</v>
      </c>
      <c r="E454" t="str">
        <f t="shared" si="7"/>
        <v>ARIPIP 10MG TAB (TAB 10MG)</v>
      </c>
    </row>
    <row r="455" spans="1:5" x14ac:dyDescent="0.25">
      <c r="A455" t="s">
        <v>205</v>
      </c>
      <c r="B455" t="s">
        <v>7862</v>
      </c>
      <c r="C455" t="s">
        <v>2</v>
      </c>
      <c r="D455" t="s">
        <v>2050</v>
      </c>
      <c r="E455" t="str">
        <f t="shared" si="7"/>
        <v>ARIPIP 15MG TAB (TAB 15MG)</v>
      </c>
    </row>
    <row r="456" spans="1:5" x14ac:dyDescent="0.25">
      <c r="A456" t="s">
        <v>31</v>
      </c>
      <c r="B456" t="s">
        <v>3753</v>
      </c>
      <c r="C456" t="s">
        <v>3754</v>
      </c>
      <c r="D456" t="s">
        <v>2478</v>
      </c>
      <c r="E456" t="str">
        <f t="shared" si="7"/>
        <v>ARMIQUIN SACHET (SACHT 15/120)</v>
      </c>
    </row>
    <row r="457" spans="1:5" x14ac:dyDescent="0.25">
      <c r="A457" t="s">
        <v>651</v>
      </c>
      <c r="B457" t="s">
        <v>9103</v>
      </c>
      <c r="C457" t="s">
        <v>2</v>
      </c>
      <c r="D457" t="s">
        <v>195</v>
      </c>
      <c r="E457" t="str">
        <f t="shared" si="7"/>
        <v>ARNIL (TAB 50 MG)</v>
      </c>
    </row>
    <row r="458" spans="1:5" x14ac:dyDescent="0.25">
      <c r="A458" t="s">
        <v>651</v>
      </c>
      <c r="B458" t="s">
        <v>8158</v>
      </c>
      <c r="C458" t="s">
        <v>2</v>
      </c>
      <c r="D458" t="s">
        <v>402</v>
      </c>
      <c r="E458" t="str">
        <f t="shared" si="7"/>
        <v>ARNIL 75MG 75MG TAB (TAB 75MG)</v>
      </c>
    </row>
    <row r="459" spans="1:5" x14ac:dyDescent="0.25">
      <c r="A459" t="s">
        <v>135</v>
      </c>
      <c r="B459" t="s">
        <v>1413</v>
      </c>
      <c r="E459" t="str">
        <f t="shared" si="7"/>
        <v>AROMA CONDOM ( )</v>
      </c>
    </row>
    <row r="460" spans="1:5" x14ac:dyDescent="0.25">
      <c r="A460" t="s">
        <v>573</v>
      </c>
      <c r="B460" t="s">
        <v>6206</v>
      </c>
      <c r="C460" t="s">
        <v>2</v>
      </c>
      <c r="D460" t="s">
        <v>1507</v>
      </c>
      <c r="E460" t="str">
        <f t="shared" si="7"/>
        <v>AROMEK 2.5MG TAB (TAB 2.5MG)</v>
      </c>
    </row>
    <row r="461" spans="1:5" x14ac:dyDescent="0.25">
      <c r="A461" t="s">
        <v>135</v>
      </c>
      <c r="B461" t="s">
        <v>717</v>
      </c>
      <c r="C461" t="s">
        <v>500</v>
      </c>
      <c r="D461" t="s">
        <v>408</v>
      </c>
      <c r="E461" t="str">
        <f t="shared" si="7"/>
        <v>ARQ GULAB SPRAY 120ML G/S (G/S 120ML)</v>
      </c>
    </row>
    <row r="462" spans="1:5" x14ac:dyDescent="0.25">
      <c r="A462" t="s">
        <v>243</v>
      </c>
      <c r="B462" t="s">
        <v>4565</v>
      </c>
      <c r="E462" t="str">
        <f t="shared" si="7"/>
        <v>ARQE-E-SHIRIN ( )</v>
      </c>
    </row>
    <row r="463" spans="1:5" x14ac:dyDescent="0.25">
      <c r="B463" t="s">
        <v>1140</v>
      </c>
      <c r="D463" t="s">
        <v>1141</v>
      </c>
      <c r="E463" t="str">
        <f t="shared" si="7"/>
        <v>ARQ-E-GULAB 800ML ( 800ML)</v>
      </c>
    </row>
    <row r="464" spans="1:5" x14ac:dyDescent="0.25">
      <c r="A464" t="s">
        <v>243</v>
      </c>
      <c r="B464" t="s">
        <v>7738</v>
      </c>
      <c r="C464" t="s">
        <v>53</v>
      </c>
      <c r="E464" t="str">
        <f t="shared" si="7"/>
        <v>ARQ-E-GULAB DROPER (DROPS )</v>
      </c>
    </row>
    <row r="465" spans="1:5" x14ac:dyDescent="0.25">
      <c r="A465" t="s">
        <v>243</v>
      </c>
      <c r="B465" t="s">
        <v>6857</v>
      </c>
      <c r="D465" t="s">
        <v>113</v>
      </c>
      <c r="E465" t="str">
        <f t="shared" si="7"/>
        <v>ARQ-E-GULAB L ( 120 ML)</v>
      </c>
    </row>
    <row r="466" spans="1:5" x14ac:dyDescent="0.25">
      <c r="A466" t="s">
        <v>243</v>
      </c>
      <c r="B466" t="s">
        <v>6243</v>
      </c>
      <c r="D466" t="s">
        <v>57</v>
      </c>
      <c r="E466" t="str">
        <f t="shared" si="7"/>
        <v>ARQ-E-GULAB S ( 60 ML)</v>
      </c>
    </row>
    <row r="467" spans="1:5" x14ac:dyDescent="0.25">
      <c r="A467" t="s">
        <v>381</v>
      </c>
      <c r="B467" t="s">
        <v>4159</v>
      </c>
      <c r="E467" t="str">
        <f t="shared" si="7"/>
        <v>ARQ-E-GULAB SPRAY ( )</v>
      </c>
    </row>
    <row r="468" spans="1:5" x14ac:dyDescent="0.25">
      <c r="A468" t="s">
        <v>417</v>
      </c>
      <c r="B468" t="s">
        <v>3567</v>
      </c>
      <c r="C468" t="s">
        <v>2</v>
      </c>
      <c r="E468" t="str">
        <f t="shared" si="7"/>
        <v>ARTELUM FORTE  TAB (TAB )</v>
      </c>
    </row>
    <row r="469" spans="1:5" x14ac:dyDescent="0.25">
      <c r="A469" t="s">
        <v>98</v>
      </c>
      <c r="B469" t="s">
        <v>5177</v>
      </c>
      <c r="C469" t="s">
        <v>36</v>
      </c>
      <c r="D469" t="s">
        <v>371</v>
      </c>
      <c r="E469" t="str">
        <f t="shared" si="7"/>
        <v>ARTEM (INJ 40 MG)</v>
      </c>
    </row>
    <row r="470" spans="1:5" x14ac:dyDescent="0.25">
      <c r="A470" t="s">
        <v>98</v>
      </c>
      <c r="B470" t="s">
        <v>6048</v>
      </c>
      <c r="C470" t="s">
        <v>2</v>
      </c>
      <c r="D470" t="s">
        <v>6049</v>
      </c>
      <c r="E470" t="str">
        <f t="shared" si="7"/>
        <v>ARTEM DS PLUS (TAB 40/240MG)</v>
      </c>
    </row>
    <row r="471" spans="1:5" x14ac:dyDescent="0.25">
      <c r="A471" t="s">
        <v>98</v>
      </c>
      <c r="B471" t="s">
        <v>6048</v>
      </c>
      <c r="C471" t="s">
        <v>2</v>
      </c>
      <c r="D471" t="s">
        <v>6931</v>
      </c>
      <c r="E471" t="str">
        <f t="shared" si="7"/>
        <v>ARTEM DS PLUS (TAB 80/480)</v>
      </c>
    </row>
    <row r="472" spans="1:5" x14ac:dyDescent="0.25">
      <c r="A472" t="s">
        <v>98</v>
      </c>
      <c r="B472" t="s">
        <v>5980</v>
      </c>
      <c r="D472" t="s">
        <v>1285</v>
      </c>
      <c r="E472" t="str">
        <f t="shared" si="7"/>
        <v>ARTEM INJ 80MG ( 80MG)</v>
      </c>
    </row>
    <row r="473" spans="1:5" x14ac:dyDescent="0.25">
      <c r="A473" t="s">
        <v>98</v>
      </c>
      <c r="B473" t="s">
        <v>3529</v>
      </c>
      <c r="C473" t="s">
        <v>56</v>
      </c>
      <c r="D473" t="s">
        <v>414</v>
      </c>
      <c r="E473" t="str">
        <f t="shared" si="7"/>
        <v>ARTEM PLUS 15/90 (SYP 30ML)</v>
      </c>
    </row>
    <row r="474" spans="1:5" x14ac:dyDescent="0.25">
      <c r="A474" t="s">
        <v>98</v>
      </c>
      <c r="B474" t="s">
        <v>1422</v>
      </c>
      <c r="C474" t="s">
        <v>56</v>
      </c>
      <c r="D474" t="s">
        <v>70</v>
      </c>
      <c r="E474" t="str">
        <f t="shared" si="7"/>
        <v>ARTEM PLUS 15/90 SYP (SYP 60ML)</v>
      </c>
    </row>
    <row r="475" spans="1:5" x14ac:dyDescent="0.25">
      <c r="A475" t="s">
        <v>98</v>
      </c>
      <c r="B475" t="s">
        <v>2189</v>
      </c>
      <c r="C475" t="s">
        <v>56</v>
      </c>
      <c r="D475" t="s">
        <v>414</v>
      </c>
      <c r="E475" t="str">
        <f t="shared" si="7"/>
        <v>ARTEM PLUS 30/180MG SYP (SYP 30ML)</v>
      </c>
    </row>
    <row r="476" spans="1:5" x14ac:dyDescent="0.25">
      <c r="A476" t="s">
        <v>131</v>
      </c>
      <c r="B476" t="s">
        <v>4628</v>
      </c>
      <c r="C476" t="s">
        <v>103</v>
      </c>
      <c r="E476" t="str">
        <f t="shared" si="7"/>
        <v>ARTEQUINE  CAP (CAP )</v>
      </c>
    </row>
    <row r="477" spans="1:5" x14ac:dyDescent="0.25">
      <c r="A477" t="s">
        <v>946</v>
      </c>
      <c r="B477" t="s">
        <v>2275</v>
      </c>
      <c r="C477" t="s">
        <v>2</v>
      </c>
      <c r="D477" t="s">
        <v>1396</v>
      </c>
      <c r="E477" t="str">
        <f t="shared" si="7"/>
        <v>ARTHEGET EZ 80/480MG TAB (TAB 80/480MG)</v>
      </c>
    </row>
    <row r="478" spans="1:5" x14ac:dyDescent="0.25">
      <c r="A478" t="s">
        <v>946</v>
      </c>
      <c r="B478" t="s">
        <v>1705</v>
      </c>
      <c r="C478" t="s">
        <v>86</v>
      </c>
      <c r="D478" t="s">
        <v>1706</v>
      </c>
      <c r="E478" t="str">
        <f t="shared" si="7"/>
        <v>ARTHEGET JUNIOR 15+90MG/5M SUSP (SUSP 15+90MG/5M)</v>
      </c>
    </row>
    <row r="479" spans="1:5" x14ac:dyDescent="0.25">
      <c r="A479" t="s">
        <v>946</v>
      </c>
      <c r="B479" t="s">
        <v>9531</v>
      </c>
      <c r="C479" t="s">
        <v>2</v>
      </c>
      <c r="D479" t="s">
        <v>9532</v>
      </c>
      <c r="E479" t="str">
        <f t="shared" si="7"/>
        <v>ARTHEGET-DS 40+240MG TAB (TAB 40+240MG)</v>
      </c>
    </row>
    <row r="480" spans="1:5" x14ac:dyDescent="0.25">
      <c r="A480" t="s">
        <v>946</v>
      </c>
      <c r="B480" t="s">
        <v>2211</v>
      </c>
      <c r="C480" t="s">
        <v>2</v>
      </c>
      <c r="D480" t="s">
        <v>2212</v>
      </c>
      <c r="E480" t="str">
        <f t="shared" si="7"/>
        <v>ARTHEGET-EZ 80+480MG TAB (TAB 80+480MG)</v>
      </c>
    </row>
    <row r="481" spans="1:5" x14ac:dyDescent="0.25">
      <c r="A481" t="s">
        <v>237</v>
      </c>
      <c r="B481" t="s">
        <v>8093</v>
      </c>
      <c r="C481" t="s">
        <v>2</v>
      </c>
      <c r="E481" t="str">
        <f t="shared" si="7"/>
        <v>ARTHO +  TAB (TAB )</v>
      </c>
    </row>
    <row r="482" spans="1:5" x14ac:dyDescent="0.25">
      <c r="A482" t="s">
        <v>237</v>
      </c>
      <c r="B482" t="s">
        <v>8073</v>
      </c>
      <c r="C482" t="s">
        <v>2</v>
      </c>
      <c r="D482" t="s">
        <v>201</v>
      </c>
      <c r="E482" t="str">
        <f t="shared" si="7"/>
        <v>ARTHO TAB (TAB 50MG)</v>
      </c>
    </row>
    <row r="483" spans="1:5" x14ac:dyDescent="0.25">
      <c r="A483" t="s">
        <v>135</v>
      </c>
      <c r="B483" t="s">
        <v>9079</v>
      </c>
      <c r="D483" t="s">
        <v>201</v>
      </c>
      <c r="E483" t="str">
        <f t="shared" si="7"/>
        <v>ARTHONIL 50MG ( 50MG)</v>
      </c>
    </row>
    <row r="484" spans="1:5" x14ac:dyDescent="0.25">
      <c r="A484" t="s">
        <v>187</v>
      </c>
      <c r="B484" t="s">
        <v>9012</v>
      </c>
      <c r="C484" t="s">
        <v>2</v>
      </c>
      <c r="D484" t="s">
        <v>195</v>
      </c>
      <c r="E484" t="str">
        <f t="shared" si="7"/>
        <v>ARTHROTEC (TAB 50 MG)</v>
      </c>
    </row>
    <row r="485" spans="1:5" x14ac:dyDescent="0.25">
      <c r="A485" t="s">
        <v>24</v>
      </c>
      <c r="B485" t="s">
        <v>3572</v>
      </c>
      <c r="C485" t="s">
        <v>2</v>
      </c>
      <c r="D485" t="s">
        <v>3573</v>
      </c>
      <c r="E485" t="str">
        <f t="shared" si="7"/>
        <v>ARTICAM 7.5MG TAB (TAB 7.5MG)</v>
      </c>
    </row>
    <row r="486" spans="1:5" x14ac:dyDescent="0.25">
      <c r="A486" t="s">
        <v>71</v>
      </c>
      <c r="B486" t="s">
        <v>354</v>
      </c>
      <c r="C486" t="s">
        <v>100</v>
      </c>
      <c r="D486" t="s">
        <v>100</v>
      </c>
      <c r="E486" t="str">
        <f t="shared" si="7"/>
        <v>ARTIFEN  GEL (GEL GEL)</v>
      </c>
    </row>
    <row r="487" spans="1:5" x14ac:dyDescent="0.25">
      <c r="A487" t="s">
        <v>71</v>
      </c>
      <c r="B487" t="s">
        <v>5751</v>
      </c>
      <c r="C487" t="s">
        <v>36</v>
      </c>
      <c r="D487" t="s">
        <v>1941</v>
      </c>
      <c r="E487" t="str">
        <f t="shared" si="7"/>
        <v>ARTIFEN (INJ 75 MG)</v>
      </c>
    </row>
    <row r="488" spans="1:5" x14ac:dyDescent="0.25">
      <c r="A488" t="s">
        <v>71</v>
      </c>
      <c r="B488" t="s">
        <v>5751</v>
      </c>
      <c r="C488" t="s">
        <v>2</v>
      </c>
      <c r="D488" t="s">
        <v>195</v>
      </c>
      <c r="E488" t="str">
        <f t="shared" si="7"/>
        <v>ARTIFEN (TAB 50 MG)</v>
      </c>
    </row>
    <row r="489" spans="1:5" x14ac:dyDescent="0.25">
      <c r="A489" t="s">
        <v>24</v>
      </c>
      <c r="B489" t="s">
        <v>5524</v>
      </c>
      <c r="C489" t="s">
        <v>103</v>
      </c>
      <c r="D489" t="s">
        <v>319</v>
      </c>
      <c r="E489" t="str">
        <f t="shared" si="7"/>
        <v>ARTIFLEX CAP (CAP 200MG)</v>
      </c>
    </row>
    <row r="490" spans="1:5" x14ac:dyDescent="0.25">
      <c r="A490" t="s">
        <v>119</v>
      </c>
      <c r="B490" t="s">
        <v>9780</v>
      </c>
      <c r="C490" t="s">
        <v>2</v>
      </c>
      <c r="D490" t="s">
        <v>410</v>
      </c>
      <c r="E490" t="str">
        <f t="shared" si="7"/>
        <v>ARTIMOV-K 100MG TAB (TAB 100MG)</v>
      </c>
    </row>
    <row r="491" spans="1:5" x14ac:dyDescent="0.25">
      <c r="A491" t="s">
        <v>119</v>
      </c>
      <c r="B491" t="s">
        <v>5129</v>
      </c>
      <c r="C491" t="s">
        <v>2</v>
      </c>
      <c r="D491" t="s">
        <v>201</v>
      </c>
      <c r="E491" t="str">
        <f t="shared" si="7"/>
        <v>ARTIMOV-K 50MG TAB (TAB 50MG)</v>
      </c>
    </row>
    <row r="492" spans="1:5" x14ac:dyDescent="0.25">
      <c r="B492" t="s">
        <v>6146</v>
      </c>
      <c r="D492" t="s">
        <v>6147</v>
      </c>
      <c r="E492" t="str">
        <f t="shared" si="7"/>
        <v>ARTIMOV-K 75 ( 75)</v>
      </c>
    </row>
    <row r="493" spans="1:5" x14ac:dyDescent="0.25">
      <c r="A493" t="s">
        <v>395</v>
      </c>
      <c r="B493" t="s">
        <v>8341</v>
      </c>
      <c r="C493" t="s">
        <v>2</v>
      </c>
      <c r="D493" t="s">
        <v>410</v>
      </c>
      <c r="E493" t="str">
        <f t="shared" si="7"/>
        <v>ARTINI SR 100MG TAB (TAB 100MG)</v>
      </c>
    </row>
    <row r="494" spans="1:5" x14ac:dyDescent="0.25">
      <c r="A494" t="s">
        <v>395</v>
      </c>
      <c r="B494" t="s">
        <v>3184</v>
      </c>
      <c r="C494" t="s">
        <v>100</v>
      </c>
      <c r="D494" t="s">
        <v>562</v>
      </c>
      <c r="E494" t="str">
        <f t="shared" si="7"/>
        <v>ARTINIL K GEL (GEL 20GM)</v>
      </c>
    </row>
    <row r="495" spans="1:5" x14ac:dyDescent="0.25">
      <c r="A495" t="s">
        <v>395</v>
      </c>
      <c r="B495" t="s">
        <v>8687</v>
      </c>
      <c r="C495" t="s">
        <v>2</v>
      </c>
      <c r="D495" t="s">
        <v>8688</v>
      </c>
      <c r="E495" t="str">
        <f t="shared" si="7"/>
        <v>ARTINIL-K (TAB 50 MG\)</v>
      </c>
    </row>
    <row r="496" spans="1:5" x14ac:dyDescent="0.25">
      <c r="A496" t="s">
        <v>395</v>
      </c>
      <c r="B496" t="s">
        <v>8687</v>
      </c>
      <c r="C496" t="s">
        <v>2</v>
      </c>
      <c r="D496" t="s">
        <v>1941</v>
      </c>
      <c r="E496" t="str">
        <f t="shared" si="7"/>
        <v>ARTINIL-K (TAB 75 MG)</v>
      </c>
    </row>
    <row r="497" spans="1:5" x14ac:dyDescent="0.25">
      <c r="A497" t="s">
        <v>105</v>
      </c>
      <c r="B497" t="s">
        <v>8477</v>
      </c>
      <c r="C497" t="s">
        <v>2</v>
      </c>
      <c r="D497" t="s">
        <v>201</v>
      </c>
      <c r="E497" t="str">
        <f t="shared" si="7"/>
        <v>ARTRODAR (TAB 50MG)</v>
      </c>
    </row>
    <row r="498" spans="1:5" x14ac:dyDescent="0.25">
      <c r="A498" t="s">
        <v>461</v>
      </c>
      <c r="B498" t="s">
        <v>462</v>
      </c>
      <c r="C498" t="s">
        <v>2</v>
      </c>
      <c r="D498" t="s">
        <v>463</v>
      </c>
      <c r="E498" t="str">
        <f t="shared" si="7"/>
        <v>ARVEDA 6.25 TAB (TAB 6.25)</v>
      </c>
    </row>
    <row r="499" spans="1:5" x14ac:dyDescent="0.25">
      <c r="A499" t="s">
        <v>421</v>
      </c>
      <c r="B499" t="s">
        <v>5952</v>
      </c>
      <c r="C499" t="s">
        <v>103</v>
      </c>
      <c r="D499" t="s">
        <v>386</v>
      </c>
      <c r="E499" t="str">
        <f t="shared" si="7"/>
        <v>ARYNION 20MG 20MG CAP (CAP 20MG)</v>
      </c>
    </row>
    <row r="500" spans="1:5" x14ac:dyDescent="0.25">
      <c r="A500" t="s">
        <v>421</v>
      </c>
      <c r="B500" t="s">
        <v>5166</v>
      </c>
      <c r="C500" t="s">
        <v>75</v>
      </c>
      <c r="D500" t="s">
        <v>235</v>
      </c>
      <c r="E500" t="str">
        <f t="shared" si="7"/>
        <v>ARYNION PLUS 10GM CREAM (CREAM 10GM)</v>
      </c>
    </row>
    <row r="501" spans="1:5" x14ac:dyDescent="0.25">
      <c r="A501" t="s">
        <v>438</v>
      </c>
      <c r="B501" t="s">
        <v>9162</v>
      </c>
      <c r="C501" t="s">
        <v>2</v>
      </c>
      <c r="D501" t="s">
        <v>2956</v>
      </c>
      <c r="E501" t="str">
        <f t="shared" si="7"/>
        <v>ASCARD 150MG (TAB 150 MG)</v>
      </c>
    </row>
    <row r="502" spans="1:5" x14ac:dyDescent="0.25">
      <c r="A502" t="s">
        <v>438</v>
      </c>
      <c r="B502" t="s">
        <v>8764</v>
      </c>
      <c r="C502" t="s">
        <v>2</v>
      </c>
      <c r="E502" t="str">
        <f t="shared" si="7"/>
        <v>ASCARD PLUS (TAB )</v>
      </c>
    </row>
    <row r="503" spans="1:5" x14ac:dyDescent="0.25">
      <c r="A503" t="s">
        <v>438</v>
      </c>
      <c r="B503" t="s">
        <v>6483</v>
      </c>
      <c r="C503" t="s">
        <v>2</v>
      </c>
      <c r="D503" t="s">
        <v>6484</v>
      </c>
      <c r="E503" t="str">
        <f t="shared" si="7"/>
        <v>ASCARD PLUS FORTE 162/75MG TAB (TAB 162/75MG)</v>
      </c>
    </row>
    <row r="504" spans="1:5" x14ac:dyDescent="0.25">
      <c r="A504" t="s">
        <v>438</v>
      </c>
      <c r="B504" t="s">
        <v>9243</v>
      </c>
      <c r="C504" t="s">
        <v>2</v>
      </c>
      <c r="D504" t="s">
        <v>1941</v>
      </c>
      <c r="E504" t="str">
        <f t="shared" si="7"/>
        <v>ASCARD-75 (TAB 75 MG)</v>
      </c>
    </row>
    <row r="505" spans="1:5" x14ac:dyDescent="0.25">
      <c r="A505" t="s">
        <v>596</v>
      </c>
      <c r="B505" t="s">
        <v>2905</v>
      </c>
      <c r="C505" t="s">
        <v>56</v>
      </c>
      <c r="D505" t="s">
        <v>408</v>
      </c>
      <c r="E505" t="str">
        <f t="shared" si="7"/>
        <v>ASCOF 120ML SYP (SYP 120ML)</v>
      </c>
    </row>
    <row r="506" spans="1:5" x14ac:dyDescent="0.25">
      <c r="A506" t="s">
        <v>1222</v>
      </c>
      <c r="B506" t="s">
        <v>6814</v>
      </c>
      <c r="C506" t="s">
        <v>2</v>
      </c>
      <c r="D506" t="s">
        <v>60</v>
      </c>
      <c r="E506" t="str">
        <f t="shared" si="7"/>
        <v>ASILIX 250MG TAB (TAB 250MG)</v>
      </c>
    </row>
    <row r="507" spans="1:5" x14ac:dyDescent="0.25">
      <c r="A507" t="s">
        <v>1222</v>
      </c>
      <c r="B507" t="s">
        <v>5687</v>
      </c>
      <c r="C507" t="s">
        <v>2</v>
      </c>
      <c r="D507" t="s">
        <v>50</v>
      </c>
      <c r="E507" t="str">
        <f t="shared" si="7"/>
        <v>ASILIX 500MG TAB (TAB 500MG)</v>
      </c>
    </row>
    <row r="508" spans="1:5" x14ac:dyDescent="0.25">
      <c r="A508" t="s">
        <v>596</v>
      </c>
      <c r="B508" t="s">
        <v>7929</v>
      </c>
      <c r="C508" t="s">
        <v>2</v>
      </c>
      <c r="D508" t="s">
        <v>7930</v>
      </c>
      <c r="E508" t="str">
        <f t="shared" si="7"/>
        <v>ASLOW-81 81MG TAB (TAB 81MG)</v>
      </c>
    </row>
    <row r="509" spans="1:5" x14ac:dyDescent="0.25">
      <c r="A509" t="s">
        <v>1996</v>
      </c>
      <c r="B509" t="s">
        <v>8204</v>
      </c>
      <c r="C509" t="s">
        <v>2</v>
      </c>
      <c r="E509" t="str">
        <f t="shared" si="7"/>
        <v>ASTADOL  TAB (TAB )</v>
      </c>
    </row>
    <row r="510" spans="1:5" x14ac:dyDescent="0.25">
      <c r="A510" t="s">
        <v>105</v>
      </c>
      <c r="B510" t="s">
        <v>559</v>
      </c>
      <c r="E510" t="str">
        <f t="shared" si="7"/>
        <v>ASTHA VENT HFA INH ( )</v>
      </c>
    </row>
    <row r="511" spans="1:5" x14ac:dyDescent="0.25">
      <c r="A511" t="s">
        <v>240</v>
      </c>
      <c r="B511" t="s">
        <v>3438</v>
      </c>
      <c r="C511" t="s">
        <v>56</v>
      </c>
      <c r="D511" t="s">
        <v>57</v>
      </c>
      <c r="E511" t="str">
        <f t="shared" si="7"/>
        <v>ASTHANIL (SYP 60 ML)</v>
      </c>
    </row>
    <row r="512" spans="1:5" x14ac:dyDescent="0.25">
      <c r="A512" t="s">
        <v>240</v>
      </c>
      <c r="B512" t="s">
        <v>3438</v>
      </c>
      <c r="C512" t="s">
        <v>2</v>
      </c>
      <c r="D512" t="s">
        <v>3178</v>
      </c>
      <c r="E512" t="str">
        <f t="shared" si="7"/>
        <v>ASTHANIL (TAB 1 MG)</v>
      </c>
    </row>
    <row r="513" spans="1:5" x14ac:dyDescent="0.25">
      <c r="B513" t="s">
        <v>8639</v>
      </c>
      <c r="C513" t="s">
        <v>2</v>
      </c>
      <c r="D513" t="s">
        <v>23</v>
      </c>
      <c r="E513" t="str">
        <f t="shared" si="7"/>
        <v>ASTHIVEN 10MG TAB (TAB 10MG)</v>
      </c>
    </row>
    <row r="514" spans="1:5" x14ac:dyDescent="0.25">
      <c r="A514" t="s">
        <v>1778</v>
      </c>
      <c r="B514" t="s">
        <v>3103</v>
      </c>
      <c r="C514" t="s">
        <v>2</v>
      </c>
      <c r="D514" t="s">
        <v>430</v>
      </c>
      <c r="E514" t="str">
        <f t="shared" ref="E514:E577" si="8">B514&amp;" ("&amp;C514&amp;" "&amp;D514&amp;")"</f>
        <v>ASTHIVIEN 5MG TAB (TAB 5MG)</v>
      </c>
    </row>
    <row r="515" spans="1:5" x14ac:dyDescent="0.25">
      <c r="A515" t="s">
        <v>286</v>
      </c>
      <c r="B515" t="s">
        <v>8515</v>
      </c>
      <c r="C515" t="s">
        <v>2</v>
      </c>
      <c r="D515" t="s">
        <v>3178</v>
      </c>
      <c r="E515" t="str">
        <f t="shared" si="8"/>
        <v>ASTHOTIFEN (TAB 1 MG)</v>
      </c>
    </row>
    <row r="516" spans="1:5" x14ac:dyDescent="0.25">
      <c r="A516" t="s">
        <v>286</v>
      </c>
      <c r="B516" t="s">
        <v>3151</v>
      </c>
      <c r="C516" t="s">
        <v>56</v>
      </c>
      <c r="D516" t="s">
        <v>70</v>
      </c>
      <c r="E516" t="str">
        <f t="shared" si="8"/>
        <v>ASTHOTIFEN SYP (SYP 60ML)</v>
      </c>
    </row>
    <row r="517" spans="1:5" x14ac:dyDescent="0.25">
      <c r="A517" t="s">
        <v>6308</v>
      </c>
      <c r="B517" t="s">
        <v>9023</v>
      </c>
      <c r="C517" t="s">
        <v>2</v>
      </c>
      <c r="D517" t="s">
        <v>107</v>
      </c>
      <c r="E517" t="str">
        <f t="shared" si="8"/>
        <v>ATARAX (TAB 10 MG)</v>
      </c>
    </row>
    <row r="518" spans="1:5" x14ac:dyDescent="0.25">
      <c r="A518" t="s">
        <v>6308</v>
      </c>
      <c r="B518" t="s">
        <v>9023</v>
      </c>
      <c r="C518" t="s">
        <v>2</v>
      </c>
      <c r="D518" t="s">
        <v>29</v>
      </c>
      <c r="E518" t="str">
        <f t="shared" si="8"/>
        <v>ATARAX (TAB 25 MG)</v>
      </c>
    </row>
    <row r="519" spans="1:5" x14ac:dyDescent="0.25">
      <c r="A519" t="s">
        <v>438</v>
      </c>
      <c r="B519" t="s">
        <v>2089</v>
      </c>
      <c r="C519" t="s">
        <v>2</v>
      </c>
      <c r="E519" t="str">
        <f t="shared" si="8"/>
        <v>ATCAM RAPID ACTION  TAB (TAB )</v>
      </c>
    </row>
    <row r="520" spans="1:5" x14ac:dyDescent="0.25">
      <c r="A520" t="s">
        <v>438</v>
      </c>
      <c r="B520" t="s">
        <v>3763</v>
      </c>
      <c r="D520" t="s">
        <v>903</v>
      </c>
      <c r="E520" t="str">
        <f t="shared" si="8"/>
        <v>ATCONATE 150MG ( 150MG)</v>
      </c>
    </row>
    <row r="521" spans="1:5" x14ac:dyDescent="0.25">
      <c r="B521" t="s">
        <v>712</v>
      </c>
      <c r="C521" t="s">
        <v>56</v>
      </c>
      <c r="D521" t="s">
        <v>408</v>
      </c>
      <c r="E521" t="str">
        <f t="shared" si="8"/>
        <v>ATCOPLEX-Z 120ML SYP (SYP 120ML)</v>
      </c>
    </row>
    <row r="522" spans="1:5" x14ac:dyDescent="0.25">
      <c r="A522" t="s">
        <v>31</v>
      </c>
      <c r="B522" t="s">
        <v>3576</v>
      </c>
      <c r="C522" t="s">
        <v>2</v>
      </c>
      <c r="D522" t="s">
        <v>3577</v>
      </c>
      <c r="E522" t="str">
        <f t="shared" si="8"/>
        <v>ATEASE 10+10 TAB (TAB 10+10)</v>
      </c>
    </row>
    <row r="523" spans="1:5" x14ac:dyDescent="0.25">
      <c r="A523" t="s">
        <v>31</v>
      </c>
      <c r="B523" t="s">
        <v>4755</v>
      </c>
      <c r="C523" t="s">
        <v>2</v>
      </c>
      <c r="D523" t="s">
        <v>4756</v>
      </c>
      <c r="E523" t="str">
        <f t="shared" si="8"/>
        <v>ATEASE 5/10MG (TAB 5/10 MG)</v>
      </c>
    </row>
    <row r="524" spans="1:5" x14ac:dyDescent="0.25">
      <c r="A524" t="s">
        <v>31</v>
      </c>
      <c r="B524" t="s">
        <v>9305</v>
      </c>
      <c r="C524" t="s">
        <v>2</v>
      </c>
      <c r="D524" t="s">
        <v>9306</v>
      </c>
      <c r="E524" t="str">
        <f t="shared" si="8"/>
        <v>ATEASE 5+20 TAB (TAB 5+20)</v>
      </c>
    </row>
    <row r="525" spans="1:5" x14ac:dyDescent="0.25">
      <c r="A525" t="s">
        <v>149</v>
      </c>
      <c r="B525" t="s">
        <v>7849</v>
      </c>
      <c r="C525" t="s">
        <v>436</v>
      </c>
      <c r="D525" t="s">
        <v>844</v>
      </c>
      <c r="E525" t="str">
        <f t="shared" si="8"/>
        <v>ATEM SOLU (AMP) (SOLU 2ML)</v>
      </c>
    </row>
    <row r="526" spans="1:5" x14ac:dyDescent="0.25">
      <c r="A526" t="s">
        <v>149</v>
      </c>
      <c r="B526" t="s">
        <v>182</v>
      </c>
      <c r="E526" t="str">
        <f t="shared" si="8"/>
        <v>ATEM SPRAY ( )</v>
      </c>
    </row>
    <row r="527" spans="1:5" x14ac:dyDescent="0.25">
      <c r="A527" t="s">
        <v>905</v>
      </c>
      <c r="B527" t="s">
        <v>6978</v>
      </c>
      <c r="C527" t="s">
        <v>2</v>
      </c>
      <c r="D527" t="s">
        <v>201</v>
      </c>
      <c r="E527" t="str">
        <f t="shared" si="8"/>
        <v>ATENO-HEART 50MG TAB (TAB 50MG)</v>
      </c>
    </row>
    <row r="528" spans="1:5" x14ac:dyDescent="0.25">
      <c r="A528" t="s">
        <v>286</v>
      </c>
      <c r="B528" t="s">
        <v>8350</v>
      </c>
      <c r="C528" t="s">
        <v>2</v>
      </c>
      <c r="D528" t="s">
        <v>134</v>
      </c>
      <c r="E528" t="str">
        <f t="shared" si="8"/>
        <v>ATENOLOL (TAB 100 MG)</v>
      </c>
    </row>
    <row r="529" spans="1:5" x14ac:dyDescent="0.25">
      <c r="A529" t="s">
        <v>202</v>
      </c>
      <c r="B529" t="s">
        <v>5838</v>
      </c>
      <c r="C529" t="s">
        <v>2</v>
      </c>
      <c r="D529" t="s">
        <v>134</v>
      </c>
      <c r="E529" t="str">
        <f t="shared" si="8"/>
        <v>ATENORM (TAB 100 MG)</v>
      </c>
    </row>
    <row r="530" spans="1:5" x14ac:dyDescent="0.25">
      <c r="A530" t="s">
        <v>202</v>
      </c>
      <c r="B530" t="s">
        <v>5838</v>
      </c>
      <c r="C530" t="s">
        <v>2</v>
      </c>
      <c r="D530" t="s">
        <v>195</v>
      </c>
      <c r="E530" t="str">
        <f t="shared" si="8"/>
        <v>ATENORM (TAB 50 MG)</v>
      </c>
    </row>
    <row r="531" spans="1:5" x14ac:dyDescent="0.25">
      <c r="A531" t="s">
        <v>149</v>
      </c>
      <c r="B531" t="s">
        <v>526</v>
      </c>
      <c r="D531" t="s">
        <v>527</v>
      </c>
      <c r="E531" t="str">
        <f t="shared" si="8"/>
        <v>ATIMOS 12MCG ( 12MCG)</v>
      </c>
    </row>
    <row r="532" spans="1:5" x14ac:dyDescent="0.25">
      <c r="A532" t="s">
        <v>128</v>
      </c>
      <c r="B532" t="s">
        <v>7562</v>
      </c>
      <c r="C532" t="s">
        <v>2</v>
      </c>
      <c r="D532" t="s">
        <v>3178</v>
      </c>
      <c r="E532" t="str">
        <f t="shared" si="8"/>
        <v>ATIVAN (TAB 1 MG)</v>
      </c>
    </row>
    <row r="533" spans="1:5" x14ac:dyDescent="0.25">
      <c r="A533" t="s">
        <v>128</v>
      </c>
      <c r="B533" t="s">
        <v>7562</v>
      </c>
      <c r="C533" t="s">
        <v>2</v>
      </c>
      <c r="D533" t="s">
        <v>298</v>
      </c>
      <c r="E533" t="str">
        <f t="shared" si="8"/>
        <v>ATIVAN (TAB 2 MG)</v>
      </c>
    </row>
    <row r="534" spans="1:5" x14ac:dyDescent="0.25">
      <c r="A534" t="s">
        <v>1222</v>
      </c>
      <c r="B534" t="s">
        <v>7843</v>
      </c>
      <c r="C534" t="s">
        <v>2</v>
      </c>
      <c r="D534" t="s">
        <v>144</v>
      </c>
      <c r="E534" t="str">
        <f t="shared" si="8"/>
        <v>ATIZA (TAB 5 MG)</v>
      </c>
    </row>
    <row r="535" spans="1:5" x14ac:dyDescent="0.25">
      <c r="A535" t="s">
        <v>1222</v>
      </c>
      <c r="B535" t="s">
        <v>2039</v>
      </c>
      <c r="C535" t="s">
        <v>56</v>
      </c>
      <c r="D535" t="s">
        <v>70</v>
      </c>
      <c r="E535" t="str">
        <f t="shared" si="8"/>
        <v>ATIZA 60ML SYP (SYP 60ML)</v>
      </c>
    </row>
    <row r="536" spans="1:5" x14ac:dyDescent="0.25">
      <c r="A536" t="s">
        <v>588</v>
      </c>
      <c r="B536" t="s">
        <v>1425</v>
      </c>
      <c r="C536" t="s">
        <v>56</v>
      </c>
      <c r="D536" t="s">
        <v>408</v>
      </c>
      <c r="E536" t="str">
        <f t="shared" si="8"/>
        <v>A-TIZE 120ML SYP (SYP 120ML)</v>
      </c>
    </row>
    <row r="537" spans="1:5" x14ac:dyDescent="0.25">
      <c r="B537" t="s">
        <v>1444</v>
      </c>
      <c r="C537" t="s">
        <v>56</v>
      </c>
      <c r="D537" t="s">
        <v>1291</v>
      </c>
      <c r="E537" t="str">
        <f t="shared" si="8"/>
        <v>ATIZOX 120 SYP (SYP 120)</v>
      </c>
    </row>
    <row r="538" spans="1:5" x14ac:dyDescent="0.25">
      <c r="A538" t="s">
        <v>125</v>
      </c>
      <c r="B538" t="s">
        <v>1707</v>
      </c>
      <c r="C538" t="s">
        <v>86</v>
      </c>
      <c r="D538" t="s">
        <v>414</v>
      </c>
      <c r="E538" t="str">
        <f t="shared" si="8"/>
        <v>ATIZOX 30ML 30ML SUSP (SUSP 30ML)</v>
      </c>
    </row>
    <row r="539" spans="1:5" x14ac:dyDescent="0.25">
      <c r="A539" t="s">
        <v>125</v>
      </c>
      <c r="B539" t="s">
        <v>5175</v>
      </c>
      <c r="C539" t="s">
        <v>2</v>
      </c>
      <c r="D539" t="s">
        <v>50</v>
      </c>
      <c r="E539" t="str">
        <f t="shared" si="8"/>
        <v>ATIZOX 500MG TAB (TAB 500MG)</v>
      </c>
    </row>
    <row r="540" spans="1:5" x14ac:dyDescent="0.25">
      <c r="A540" t="s">
        <v>27</v>
      </c>
      <c r="B540" t="s">
        <v>28</v>
      </c>
      <c r="C540" t="s">
        <v>2</v>
      </c>
      <c r="D540" t="s">
        <v>134</v>
      </c>
      <c r="E540" t="str">
        <f t="shared" si="8"/>
        <v>ATLIN (TAB 100 MG)</v>
      </c>
    </row>
    <row r="541" spans="1:5" x14ac:dyDescent="0.25">
      <c r="A541" t="s">
        <v>27</v>
      </c>
      <c r="B541" t="s">
        <v>28</v>
      </c>
      <c r="C541" t="s">
        <v>2</v>
      </c>
      <c r="D541" t="s">
        <v>29</v>
      </c>
      <c r="E541" t="str">
        <f t="shared" si="8"/>
        <v>ATLIN (TAB 25 MG)</v>
      </c>
    </row>
    <row r="542" spans="1:5" x14ac:dyDescent="0.25">
      <c r="A542" t="s">
        <v>27</v>
      </c>
      <c r="B542" t="s">
        <v>28</v>
      </c>
      <c r="C542" t="s">
        <v>2</v>
      </c>
      <c r="D542" t="s">
        <v>195</v>
      </c>
      <c r="E542" t="str">
        <f t="shared" si="8"/>
        <v>ATLIN (TAB 50 MG)</v>
      </c>
    </row>
    <row r="543" spans="1:5" x14ac:dyDescent="0.25">
      <c r="A543" t="s">
        <v>836</v>
      </c>
      <c r="B543" t="s">
        <v>6896</v>
      </c>
      <c r="C543" t="s">
        <v>2</v>
      </c>
      <c r="D543" t="s">
        <v>386</v>
      </c>
      <c r="E543" t="str">
        <f t="shared" si="8"/>
        <v>ATORSAN (TAB 20MG)</v>
      </c>
    </row>
    <row r="544" spans="1:5" x14ac:dyDescent="0.25">
      <c r="A544" t="s">
        <v>836</v>
      </c>
      <c r="B544" t="s">
        <v>7994</v>
      </c>
      <c r="C544" t="s">
        <v>2</v>
      </c>
      <c r="D544" t="s">
        <v>23</v>
      </c>
      <c r="E544" t="str">
        <f t="shared" si="8"/>
        <v>ATORSAN TAB (TAB 10MG)</v>
      </c>
    </row>
    <row r="545" spans="1:5" x14ac:dyDescent="0.25">
      <c r="A545" t="s">
        <v>205</v>
      </c>
      <c r="B545" t="s">
        <v>6077</v>
      </c>
      <c r="C545" t="s">
        <v>2</v>
      </c>
      <c r="D545" t="s">
        <v>467</v>
      </c>
      <c r="E545" t="str">
        <f t="shared" si="8"/>
        <v>ATORVA 40MG TAB (TAB 40MG)</v>
      </c>
    </row>
    <row r="546" spans="1:5" x14ac:dyDescent="0.25">
      <c r="A546" t="s">
        <v>205</v>
      </c>
      <c r="B546" t="s">
        <v>8430</v>
      </c>
      <c r="C546" t="s">
        <v>2</v>
      </c>
      <c r="D546" t="s">
        <v>107</v>
      </c>
      <c r="E546" t="str">
        <f t="shared" si="8"/>
        <v>ATORVA-10 (TAB 10 MG)</v>
      </c>
    </row>
    <row r="547" spans="1:5" x14ac:dyDescent="0.25">
      <c r="A547" t="s">
        <v>205</v>
      </c>
      <c r="B547" t="s">
        <v>7348</v>
      </c>
      <c r="C547" t="s">
        <v>2</v>
      </c>
      <c r="D547" t="s">
        <v>97</v>
      </c>
      <c r="E547" t="str">
        <f t="shared" si="8"/>
        <v>ATORVA-20 (TAB 20 MG)</v>
      </c>
    </row>
    <row r="548" spans="1:5" x14ac:dyDescent="0.25">
      <c r="A548" t="s">
        <v>468</v>
      </c>
      <c r="B548" t="s">
        <v>2016</v>
      </c>
      <c r="C548" t="s">
        <v>2</v>
      </c>
      <c r="D548" t="s">
        <v>23</v>
      </c>
      <c r="E548" t="str">
        <f t="shared" si="8"/>
        <v>ATRACHOL 10MG TAB (TAB 10MG)</v>
      </c>
    </row>
    <row r="549" spans="1:5" x14ac:dyDescent="0.25">
      <c r="A549" t="s">
        <v>468</v>
      </c>
      <c r="B549" t="s">
        <v>2026</v>
      </c>
      <c r="C549" t="s">
        <v>2</v>
      </c>
      <c r="D549" t="s">
        <v>386</v>
      </c>
      <c r="E549" t="str">
        <f t="shared" si="8"/>
        <v>ATRACHOL 20MG TAB (TAB 20MG)</v>
      </c>
    </row>
    <row r="550" spans="1:5" x14ac:dyDescent="0.25">
      <c r="A550" t="s">
        <v>3276</v>
      </c>
      <c r="B550" t="s">
        <v>3277</v>
      </c>
      <c r="C550" t="s">
        <v>103</v>
      </c>
      <c r="D550" t="s">
        <v>97</v>
      </c>
      <c r="E550" t="str">
        <f t="shared" si="8"/>
        <v>ATRACTIN 20 MG CAP (CAP 20 MG)</v>
      </c>
    </row>
    <row r="551" spans="1:5" x14ac:dyDescent="0.25">
      <c r="A551" t="s">
        <v>1307</v>
      </c>
      <c r="B551" t="s">
        <v>7764</v>
      </c>
      <c r="C551" t="s">
        <v>2</v>
      </c>
      <c r="D551" t="s">
        <v>23</v>
      </c>
      <c r="E551" t="str">
        <f t="shared" si="8"/>
        <v>ATTENTRA 10MG TAB (TAB 10MG)</v>
      </c>
    </row>
    <row r="552" spans="1:5" x14ac:dyDescent="0.25">
      <c r="A552" t="s">
        <v>1307</v>
      </c>
      <c r="B552" t="s">
        <v>6786</v>
      </c>
      <c r="C552" t="s">
        <v>2</v>
      </c>
      <c r="D552" t="s">
        <v>440</v>
      </c>
      <c r="E552" t="str">
        <f t="shared" si="8"/>
        <v>ATTENTRA 25MG TAB (TAB 25MG)</v>
      </c>
    </row>
    <row r="553" spans="1:5" x14ac:dyDescent="0.25">
      <c r="A553" t="s">
        <v>1759</v>
      </c>
      <c r="B553" t="s">
        <v>2196</v>
      </c>
      <c r="C553" t="s">
        <v>36</v>
      </c>
      <c r="D553" t="s">
        <v>2197</v>
      </c>
      <c r="E553" t="str">
        <f t="shared" si="8"/>
        <v>AUGMANTIN 600MG INJ (INJ 600MG)</v>
      </c>
    </row>
    <row r="554" spans="1:5" x14ac:dyDescent="0.25">
      <c r="B554" t="s">
        <v>6667</v>
      </c>
      <c r="D554" t="s">
        <v>1805</v>
      </c>
      <c r="E554" t="str">
        <f t="shared" si="8"/>
        <v>AUGMANTIN 90ML ( 156.25/5ML)</v>
      </c>
    </row>
    <row r="555" spans="1:5" x14ac:dyDescent="0.25">
      <c r="A555" t="s">
        <v>116</v>
      </c>
      <c r="B555" t="s">
        <v>5607</v>
      </c>
      <c r="C555" t="s">
        <v>36</v>
      </c>
      <c r="D555" t="s">
        <v>5608</v>
      </c>
      <c r="E555" t="str">
        <f t="shared" si="8"/>
        <v>AUGMENTIN 1.2MG (INJ 1.2 GM)</v>
      </c>
    </row>
    <row r="556" spans="1:5" x14ac:dyDescent="0.25">
      <c r="A556" t="s">
        <v>116</v>
      </c>
      <c r="B556" t="s">
        <v>8067</v>
      </c>
      <c r="C556" t="s">
        <v>2</v>
      </c>
      <c r="D556" t="s">
        <v>6661</v>
      </c>
      <c r="E556" t="str">
        <f t="shared" si="8"/>
        <v>AUGMENTIN 375MG (TAB 375 MG)</v>
      </c>
    </row>
    <row r="557" spans="1:5" x14ac:dyDescent="0.25">
      <c r="A557" t="s">
        <v>116</v>
      </c>
      <c r="B557" t="s">
        <v>7455</v>
      </c>
      <c r="C557" t="s">
        <v>56</v>
      </c>
      <c r="D557" t="s">
        <v>1805</v>
      </c>
      <c r="E557" t="str">
        <f t="shared" si="8"/>
        <v>AUGMENTIN 60ML (SYP 156.25/5ML)</v>
      </c>
    </row>
    <row r="558" spans="1:5" x14ac:dyDescent="0.25">
      <c r="A558" t="s">
        <v>116</v>
      </c>
      <c r="B558" t="s">
        <v>8784</v>
      </c>
      <c r="C558" t="s">
        <v>2</v>
      </c>
      <c r="D558" t="s">
        <v>6820</v>
      </c>
      <c r="E558" t="str">
        <f t="shared" si="8"/>
        <v>AUGMENTIN 625MG (TAB 625 MG)</v>
      </c>
    </row>
    <row r="559" spans="1:5" x14ac:dyDescent="0.25">
      <c r="A559" t="s">
        <v>116</v>
      </c>
      <c r="B559" t="s">
        <v>4882</v>
      </c>
      <c r="C559" t="s">
        <v>86</v>
      </c>
      <c r="D559" t="s">
        <v>4883</v>
      </c>
      <c r="E559" t="str">
        <f t="shared" si="8"/>
        <v>AUGMENTIN BD 457 MG SUSP (SUSP 457 MG)</v>
      </c>
    </row>
    <row r="560" spans="1:5" x14ac:dyDescent="0.25">
      <c r="A560" t="s">
        <v>116</v>
      </c>
      <c r="B560" t="s">
        <v>5019</v>
      </c>
      <c r="C560" t="s">
        <v>53</v>
      </c>
      <c r="D560" t="s">
        <v>616</v>
      </c>
      <c r="E560" t="str">
        <f t="shared" si="8"/>
        <v>AUGMENTIN DROPS (DROPS 20ML)</v>
      </c>
    </row>
    <row r="561" spans="1:5" x14ac:dyDescent="0.25">
      <c r="A561" t="s">
        <v>116</v>
      </c>
      <c r="B561" t="s">
        <v>8005</v>
      </c>
      <c r="C561" t="s">
        <v>2</v>
      </c>
      <c r="D561" t="s">
        <v>189</v>
      </c>
      <c r="E561" t="str">
        <f t="shared" si="8"/>
        <v>AUGMENTIN-BD (TAB 1 GM)</v>
      </c>
    </row>
    <row r="562" spans="1:5" x14ac:dyDescent="0.25">
      <c r="A562" t="s">
        <v>116</v>
      </c>
      <c r="B562" t="s">
        <v>7700</v>
      </c>
      <c r="C562" t="s">
        <v>56</v>
      </c>
      <c r="D562" t="s">
        <v>2958</v>
      </c>
      <c r="E562" t="str">
        <f t="shared" si="8"/>
        <v>AUGMENTIN-DS (SYP 90 ML)</v>
      </c>
    </row>
    <row r="563" spans="1:5" x14ac:dyDescent="0.25">
      <c r="A563" t="s">
        <v>116</v>
      </c>
      <c r="B563" t="s">
        <v>2498</v>
      </c>
      <c r="C563" t="s">
        <v>86</v>
      </c>
      <c r="D563" t="s">
        <v>2499</v>
      </c>
      <c r="E563" t="str">
        <f t="shared" si="8"/>
        <v>AUGMINTIN BD 35ML 457MG SUSP (SUSP 457MG)</v>
      </c>
    </row>
    <row r="564" spans="1:5" x14ac:dyDescent="0.25">
      <c r="A564" t="s">
        <v>202</v>
      </c>
      <c r="B564" t="s">
        <v>7951</v>
      </c>
      <c r="C564" t="s">
        <v>2</v>
      </c>
      <c r="D564" t="s">
        <v>23</v>
      </c>
      <c r="E564" t="str">
        <f t="shared" si="8"/>
        <v>AURORA (TAB 10MG)</v>
      </c>
    </row>
    <row r="565" spans="1:5" x14ac:dyDescent="0.25">
      <c r="A565" t="s">
        <v>202</v>
      </c>
      <c r="B565" t="s">
        <v>7951</v>
      </c>
      <c r="C565" t="s">
        <v>2</v>
      </c>
      <c r="D565" t="s">
        <v>430</v>
      </c>
      <c r="E565" t="str">
        <f t="shared" si="8"/>
        <v>AURORA (TAB 5MG)</v>
      </c>
    </row>
    <row r="566" spans="1:5" x14ac:dyDescent="0.25">
      <c r="A566" t="s">
        <v>202</v>
      </c>
      <c r="B566" t="s">
        <v>7299</v>
      </c>
      <c r="C566" t="s">
        <v>2</v>
      </c>
      <c r="D566" t="s">
        <v>386</v>
      </c>
      <c r="E566" t="str">
        <f t="shared" si="8"/>
        <v>AURORA 20MG TAB (TAB 20MG)</v>
      </c>
    </row>
    <row r="567" spans="1:5" x14ac:dyDescent="0.25">
      <c r="A567" t="s">
        <v>705</v>
      </c>
      <c r="B567" t="s">
        <v>5284</v>
      </c>
      <c r="D567" t="s">
        <v>5285</v>
      </c>
      <c r="E567" t="str">
        <f t="shared" si="8"/>
        <v>AVAMYS SPRAY ( 120SP)</v>
      </c>
    </row>
    <row r="568" spans="1:5" x14ac:dyDescent="0.25">
      <c r="A568" t="s">
        <v>438</v>
      </c>
      <c r="B568" t="s">
        <v>2559</v>
      </c>
      <c r="C568" t="s">
        <v>436</v>
      </c>
      <c r="E568" t="str">
        <f t="shared" si="8"/>
        <v>AVANAP OPHTHALMIC  SOLU (SOLU )</v>
      </c>
    </row>
    <row r="569" spans="1:5" x14ac:dyDescent="0.25">
      <c r="A569" t="s">
        <v>131</v>
      </c>
      <c r="B569" t="s">
        <v>2673</v>
      </c>
      <c r="C569" t="s">
        <v>2</v>
      </c>
      <c r="D569" t="s">
        <v>23</v>
      </c>
      <c r="E569" t="str">
        <f t="shared" si="8"/>
        <v>AVEC 10MG TAB (TAB 10MG)</v>
      </c>
    </row>
    <row r="570" spans="1:5" x14ac:dyDescent="0.25">
      <c r="A570" t="s">
        <v>125</v>
      </c>
      <c r="B570" t="s">
        <v>2769</v>
      </c>
      <c r="C570" t="s">
        <v>293</v>
      </c>
      <c r="E570" t="str">
        <f t="shared" si="8"/>
        <v>AVELIA  SCHT (SCHT )</v>
      </c>
    </row>
    <row r="571" spans="1:5" x14ac:dyDescent="0.25">
      <c r="A571" t="s">
        <v>125</v>
      </c>
      <c r="B571" t="s">
        <v>907</v>
      </c>
      <c r="C571" t="s">
        <v>2</v>
      </c>
      <c r="E571" t="str">
        <f t="shared" si="8"/>
        <v>AVELIA  TAB (TAB )</v>
      </c>
    </row>
    <row r="572" spans="1:5" x14ac:dyDescent="0.25">
      <c r="B572" t="s">
        <v>1013</v>
      </c>
      <c r="D572" t="s">
        <v>406</v>
      </c>
      <c r="E572" t="str">
        <f t="shared" si="8"/>
        <v>AVELON 400MG ( 400MG)</v>
      </c>
    </row>
    <row r="573" spans="1:5" x14ac:dyDescent="0.25">
      <c r="A573" t="s">
        <v>700</v>
      </c>
      <c r="B573" t="s">
        <v>9761</v>
      </c>
      <c r="C573" t="s">
        <v>2</v>
      </c>
      <c r="D573" t="s">
        <v>406</v>
      </c>
      <c r="E573" t="str">
        <f t="shared" si="8"/>
        <v>AVELON 400MG TAB (TAB 400MG)</v>
      </c>
    </row>
    <row r="574" spans="1:5" x14ac:dyDescent="0.25">
      <c r="A574" t="s">
        <v>582</v>
      </c>
      <c r="B574" t="s">
        <v>8179</v>
      </c>
      <c r="C574" t="s">
        <v>2</v>
      </c>
      <c r="D574" t="s">
        <v>406</v>
      </c>
      <c r="E574" t="str">
        <f t="shared" si="8"/>
        <v>AVELOX (TAB 400MG)</v>
      </c>
    </row>
    <row r="575" spans="1:5" x14ac:dyDescent="0.25">
      <c r="A575" t="s">
        <v>582</v>
      </c>
      <c r="B575" t="s">
        <v>3817</v>
      </c>
      <c r="C575" t="s">
        <v>36</v>
      </c>
      <c r="D575" t="s">
        <v>1134</v>
      </c>
      <c r="E575" t="str">
        <f t="shared" si="8"/>
        <v>AVELOX INJ 250ML INJ (INJ 250ML)</v>
      </c>
    </row>
    <row r="576" spans="1:5" x14ac:dyDescent="0.25">
      <c r="A576" t="s">
        <v>275</v>
      </c>
      <c r="B576" t="s">
        <v>1158</v>
      </c>
      <c r="C576" t="s">
        <v>36</v>
      </c>
      <c r="D576" t="s">
        <v>1159</v>
      </c>
      <c r="E576" t="str">
        <f t="shared" si="8"/>
        <v>AVENTIAX 1G IV INJ (INJ 1G IV)</v>
      </c>
    </row>
    <row r="577" spans="1:5" x14ac:dyDescent="0.25">
      <c r="A577" t="s">
        <v>258</v>
      </c>
      <c r="B577" t="s">
        <v>4859</v>
      </c>
      <c r="C577" t="s">
        <v>2</v>
      </c>
      <c r="D577" t="s">
        <v>406</v>
      </c>
      <c r="E577" t="str">
        <f t="shared" si="8"/>
        <v>AVEROX 400MG TAB (TAB 400MG)</v>
      </c>
    </row>
    <row r="578" spans="1:5" x14ac:dyDescent="0.25">
      <c r="A578" t="s">
        <v>275</v>
      </c>
      <c r="B578" t="s">
        <v>8988</v>
      </c>
      <c r="C578" t="s">
        <v>2</v>
      </c>
      <c r="D578" t="s">
        <v>29</v>
      </c>
      <c r="E578" t="str">
        <f t="shared" ref="E578:E641" si="9">B578&amp;" ("&amp;C578&amp;" "&amp;D578&amp;")"</f>
        <v>AVIL  25 (TAB 25 MG)</v>
      </c>
    </row>
    <row r="579" spans="1:5" x14ac:dyDescent="0.25">
      <c r="A579" t="s">
        <v>275</v>
      </c>
      <c r="B579" t="s">
        <v>4751</v>
      </c>
      <c r="C579" t="s">
        <v>36</v>
      </c>
      <c r="D579" t="s">
        <v>218</v>
      </c>
      <c r="E579" t="str">
        <f t="shared" si="9"/>
        <v>AVIL (INJ 2 ML)</v>
      </c>
    </row>
    <row r="580" spans="1:5" x14ac:dyDescent="0.25">
      <c r="A580" t="s">
        <v>275</v>
      </c>
      <c r="B580" t="s">
        <v>4751</v>
      </c>
      <c r="C580" t="s">
        <v>56</v>
      </c>
      <c r="D580" t="s">
        <v>57</v>
      </c>
      <c r="E580" t="str">
        <f t="shared" si="9"/>
        <v>AVIL (SYP 60 ML)</v>
      </c>
    </row>
    <row r="581" spans="1:5" x14ac:dyDescent="0.25">
      <c r="A581" t="s">
        <v>275</v>
      </c>
      <c r="B581" t="s">
        <v>7924</v>
      </c>
      <c r="C581" t="s">
        <v>2</v>
      </c>
      <c r="D581" t="s">
        <v>195</v>
      </c>
      <c r="E581" t="str">
        <f t="shared" si="9"/>
        <v>AVIL 50 (TAB 50 MG)</v>
      </c>
    </row>
    <row r="582" spans="1:5" x14ac:dyDescent="0.25">
      <c r="A582" t="s">
        <v>275</v>
      </c>
      <c r="B582" t="s">
        <v>8037</v>
      </c>
      <c r="C582" t="s">
        <v>2</v>
      </c>
      <c r="E582" t="str">
        <f t="shared" si="9"/>
        <v>AVIL RETARD (TAB )</v>
      </c>
    </row>
    <row r="583" spans="1:5" x14ac:dyDescent="0.25">
      <c r="A583" t="s">
        <v>705</v>
      </c>
      <c r="B583" t="s">
        <v>7354</v>
      </c>
      <c r="C583" t="s">
        <v>103</v>
      </c>
      <c r="D583" t="s">
        <v>3208</v>
      </c>
      <c r="E583" t="str">
        <f t="shared" si="9"/>
        <v>AVODART CAP (CAP 0.5MG)</v>
      </c>
    </row>
    <row r="584" spans="1:5" x14ac:dyDescent="0.25">
      <c r="A584" t="s">
        <v>154</v>
      </c>
      <c r="B584" t="s">
        <v>7088</v>
      </c>
      <c r="C584" t="s">
        <v>2</v>
      </c>
      <c r="D584" t="s">
        <v>29</v>
      </c>
      <c r="E584" t="str">
        <f t="shared" si="9"/>
        <v>AVOMINE (TAB 25 MG)</v>
      </c>
    </row>
    <row r="585" spans="1:5" x14ac:dyDescent="0.25">
      <c r="A585" t="s">
        <v>1400</v>
      </c>
      <c r="B585" t="s">
        <v>6474</v>
      </c>
      <c r="C585" t="s">
        <v>2</v>
      </c>
      <c r="D585" t="s">
        <v>204</v>
      </c>
      <c r="E585" t="str">
        <f t="shared" si="9"/>
        <v>AVOR 1MG TAB (TAB 1MG)</v>
      </c>
    </row>
    <row r="586" spans="1:5" x14ac:dyDescent="0.25">
      <c r="A586" t="s">
        <v>1400</v>
      </c>
      <c r="B586" t="s">
        <v>7029</v>
      </c>
      <c r="C586" t="s">
        <v>2</v>
      </c>
      <c r="D586" t="s">
        <v>383</v>
      </c>
      <c r="E586" t="str">
        <f t="shared" si="9"/>
        <v>AVOR 2MG TAB (TAB 2MG)</v>
      </c>
    </row>
    <row r="587" spans="1:5" x14ac:dyDescent="0.25">
      <c r="A587" t="s">
        <v>1307</v>
      </c>
      <c r="B587" t="s">
        <v>6864</v>
      </c>
      <c r="C587" t="s">
        <v>2</v>
      </c>
      <c r="D587" t="s">
        <v>201</v>
      </c>
      <c r="E587" t="str">
        <f t="shared" si="9"/>
        <v>AVOREK 50MG TAB (TAB 50MG)</v>
      </c>
    </row>
    <row r="588" spans="1:5" x14ac:dyDescent="0.25">
      <c r="A588" t="s">
        <v>31</v>
      </c>
      <c r="B588" t="s">
        <v>8910</v>
      </c>
      <c r="C588" t="s">
        <v>2</v>
      </c>
      <c r="D588" t="s">
        <v>1780</v>
      </c>
      <c r="E588" t="str">
        <f t="shared" si="9"/>
        <v>AVSAR 10/160MG TAB (TAB 10/160MG)</v>
      </c>
    </row>
    <row r="589" spans="1:5" x14ac:dyDescent="0.25">
      <c r="A589" t="s">
        <v>31</v>
      </c>
      <c r="B589" t="s">
        <v>8428</v>
      </c>
      <c r="C589" t="s">
        <v>2</v>
      </c>
      <c r="D589" t="s">
        <v>3118</v>
      </c>
      <c r="E589" t="str">
        <f t="shared" si="9"/>
        <v>AVSAR 5/160 TAB (TAB 5/160)</v>
      </c>
    </row>
    <row r="590" spans="1:5" x14ac:dyDescent="0.25">
      <c r="A590" t="s">
        <v>31</v>
      </c>
      <c r="B590" t="s">
        <v>8933</v>
      </c>
      <c r="C590" t="s">
        <v>2</v>
      </c>
      <c r="D590" t="s">
        <v>5398</v>
      </c>
      <c r="E590" t="str">
        <f t="shared" si="9"/>
        <v>AVSAR 80/5MG TAB (TAB 80/5MG)</v>
      </c>
    </row>
    <row r="591" spans="1:5" x14ac:dyDescent="0.25">
      <c r="B591" t="s">
        <v>7678</v>
      </c>
      <c r="E591" t="str">
        <f t="shared" si="9"/>
        <v>AVSAR PLUS 10/160/25MG ( )</v>
      </c>
    </row>
    <row r="592" spans="1:5" x14ac:dyDescent="0.25">
      <c r="A592" t="s">
        <v>31</v>
      </c>
      <c r="B592" t="s">
        <v>4583</v>
      </c>
      <c r="C592" t="s">
        <v>2</v>
      </c>
      <c r="D592" t="s">
        <v>4584</v>
      </c>
      <c r="E592" t="str">
        <f t="shared" si="9"/>
        <v>AVSAR PLUS 10/25/320MG 10/25/320 TAB (TAB 10/25/320)</v>
      </c>
    </row>
    <row r="593" spans="1:5" x14ac:dyDescent="0.25">
      <c r="A593" t="s">
        <v>31</v>
      </c>
      <c r="B593" t="s">
        <v>8064</v>
      </c>
      <c r="C593" t="s">
        <v>2</v>
      </c>
      <c r="E593" t="str">
        <f t="shared" si="9"/>
        <v>AVSAR PLUS 160/10/12.5MG  TAB (TAB )</v>
      </c>
    </row>
    <row r="594" spans="1:5" x14ac:dyDescent="0.25">
      <c r="A594" t="s">
        <v>31</v>
      </c>
      <c r="B594" t="s">
        <v>6078</v>
      </c>
      <c r="C594" t="s">
        <v>2</v>
      </c>
      <c r="D594" t="s">
        <v>6079</v>
      </c>
      <c r="E594" t="str">
        <f t="shared" si="9"/>
        <v>AVSAR PLUS 160/5/25MG 160/5/25MG TAB (TAB 160/5/25MG)</v>
      </c>
    </row>
    <row r="595" spans="1:5" x14ac:dyDescent="0.25">
      <c r="A595" t="s">
        <v>31</v>
      </c>
      <c r="B595" t="s">
        <v>7423</v>
      </c>
      <c r="C595" t="s">
        <v>2</v>
      </c>
      <c r="E595" t="str">
        <f t="shared" si="9"/>
        <v>AVSAR PLUS 5/160/12.5MG  TAB (TAB )</v>
      </c>
    </row>
    <row r="596" spans="1:5" x14ac:dyDescent="0.25">
      <c r="A596" t="s">
        <v>291</v>
      </c>
      <c r="B596" t="s">
        <v>8378</v>
      </c>
      <c r="C596" t="s">
        <v>103</v>
      </c>
      <c r="D596" t="s">
        <v>201</v>
      </c>
      <c r="E596" t="str">
        <f t="shared" si="9"/>
        <v>AWARDIN PLUS CAP (CAP 50MG)</v>
      </c>
    </row>
    <row r="597" spans="1:5" x14ac:dyDescent="0.25">
      <c r="A597" t="s">
        <v>123</v>
      </c>
      <c r="B597" t="s">
        <v>6740</v>
      </c>
      <c r="C597" t="s">
        <v>2</v>
      </c>
      <c r="D597" t="s">
        <v>3920</v>
      </c>
      <c r="E597" t="str">
        <f t="shared" si="9"/>
        <v>AXAL (TAB 0.25 MG)</v>
      </c>
    </row>
    <row r="598" spans="1:5" x14ac:dyDescent="0.25">
      <c r="A598" t="s">
        <v>123</v>
      </c>
      <c r="B598" t="s">
        <v>8286</v>
      </c>
      <c r="C598" t="s">
        <v>2</v>
      </c>
      <c r="D598" t="s">
        <v>3169</v>
      </c>
      <c r="E598" t="str">
        <f t="shared" si="9"/>
        <v>AXAL 0.5MG (TAB 0.5 MG)</v>
      </c>
    </row>
    <row r="599" spans="1:5" x14ac:dyDescent="0.25">
      <c r="A599" t="s">
        <v>836</v>
      </c>
      <c r="B599" t="s">
        <v>6530</v>
      </c>
      <c r="C599" t="s">
        <v>2</v>
      </c>
      <c r="D599" t="s">
        <v>139</v>
      </c>
      <c r="E599" t="str">
        <f t="shared" si="9"/>
        <v>AXCIN 250 (TAB 250 MG)</v>
      </c>
    </row>
    <row r="600" spans="1:5" x14ac:dyDescent="0.25">
      <c r="A600" t="s">
        <v>836</v>
      </c>
      <c r="B600" t="s">
        <v>7729</v>
      </c>
      <c r="C600" t="s">
        <v>2</v>
      </c>
      <c r="D600" t="s">
        <v>95</v>
      </c>
      <c r="E600" t="str">
        <f t="shared" si="9"/>
        <v>AXCIN 500 (TAB 500 MG)</v>
      </c>
    </row>
    <row r="601" spans="1:5" x14ac:dyDescent="0.25">
      <c r="A601" t="s">
        <v>700</v>
      </c>
      <c r="B601" t="s">
        <v>1352</v>
      </c>
      <c r="C601" t="s">
        <v>36</v>
      </c>
      <c r="D601" t="s">
        <v>447</v>
      </c>
      <c r="E601" t="str">
        <f t="shared" si="9"/>
        <v>AXEPIME 1GM INJ (INJ 1GM)</v>
      </c>
    </row>
    <row r="602" spans="1:5" x14ac:dyDescent="0.25">
      <c r="A602" t="s">
        <v>700</v>
      </c>
      <c r="B602" t="s">
        <v>2378</v>
      </c>
      <c r="C602" t="s">
        <v>36</v>
      </c>
      <c r="D602" t="s">
        <v>50</v>
      </c>
      <c r="E602" t="str">
        <f t="shared" si="9"/>
        <v>AXEPIME 500MG INJ (INJ 500MG)</v>
      </c>
    </row>
    <row r="603" spans="1:5" x14ac:dyDescent="0.25">
      <c r="A603" t="s">
        <v>105</v>
      </c>
      <c r="B603" t="s">
        <v>5454</v>
      </c>
      <c r="C603" t="s">
        <v>103</v>
      </c>
      <c r="D603" t="s">
        <v>386</v>
      </c>
      <c r="E603" t="str">
        <f t="shared" si="9"/>
        <v>AXESOM 20MG CAP (CAP 20MG)</v>
      </c>
    </row>
    <row r="604" spans="1:5" x14ac:dyDescent="0.25">
      <c r="A604" t="s">
        <v>105</v>
      </c>
      <c r="B604" t="s">
        <v>6628</v>
      </c>
      <c r="C604" t="s">
        <v>103</v>
      </c>
      <c r="D604" t="s">
        <v>467</v>
      </c>
      <c r="E604" t="str">
        <f t="shared" si="9"/>
        <v>AXESOM 40MG CAP (CAP 40MG)</v>
      </c>
    </row>
    <row r="605" spans="1:5" x14ac:dyDescent="0.25">
      <c r="A605" t="s">
        <v>216</v>
      </c>
      <c r="B605" t="s">
        <v>6064</v>
      </c>
      <c r="C605" t="s">
        <v>103</v>
      </c>
      <c r="D605" t="s">
        <v>97</v>
      </c>
      <c r="E605" t="str">
        <f t="shared" si="9"/>
        <v>AXID NEO 20 MG (CAP 20 MG)</v>
      </c>
    </row>
    <row r="606" spans="1:5" x14ac:dyDescent="0.25">
      <c r="A606" t="s">
        <v>216</v>
      </c>
      <c r="B606" t="s">
        <v>7009</v>
      </c>
      <c r="C606" t="s">
        <v>103</v>
      </c>
      <c r="D606" t="s">
        <v>371</v>
      </c>
      <c r="E606" t="str">
        <f t="shared" si="9"/>
        <v>AXID NEO 40MG (CAP 40 MG)</v>
      </c>
    </row>
    <row r="607" spans="1:5" x14ac:dyDescent="0.25">
      <c r="A607" t="s">
        <v>718</v>
      </c>
      <c r="B607" t="s">
        <v>6107</v>
      </c>
      <c r="C607" t="s">
        <v>103</v>
      </c>
      <c r="D607" t="s">
        <v>60</v>
      </c>
      <c r="E607" t="str">
        <f t="shared" si="9"/>
        <v>AZIBAC 250MG 250MG CAP (CAP 250MG)</v>
      </c>
    </row>
    <row r="608" spans="1:5" x14ac:dyDescent="0.25">
      <c r="A608" t="s">
        <v>309</v>
      </c>
      <c r="B608" t="s">
        <v>1905</v>
      </c>
      <c r="C608" t="s">
        <v>86</v>
      </c>
      <c r="D608" t="s">
        <v>319</v>
      </c>
      <c r="E608" t="str">
        <f t="shared" si="9"/>
        <v>AZIBACT SUSP 200MG SUSP (SUSP 200MG)</v>
      </c>
    </row>
    <row r="609" spans="1:5" x14ac:dyDescent="0.25">
      <c r="A609" t="s">
        <v>454</v>
      </c>
      <c r="B609" t="s">
        <v>3306</v>
      </c>
      <c r="C609" t="s">
        <v>103</v>
      </c>
      <c r="D609" t="s">
        <v>60</v>
      </c>
      <c r="E609" t="str">
        <f t="shared" si="9"/>
        <v>AZIBECT 250MG CAP (CAP 250MG)</v>
      </c>
    </row>
    <row r="610" spans="1:5" x14ac:dyDescent="0.25">
      <c r="A610" t="s">
        <v>114</v>
      </c>
      <c r="B610" t="s">
        <v>3646</v>
      </c>
      <c r="C610" t="s">
        <v>86</v>
      </c>
      <c r="D610" t="s">
        <v>523</v>
      </c>
      <c r="E610" t="str">
        <f t="shared" si="9"/>
        <v>AZIT 15ML SUSP (SUSP 15ML)</v>
      </c>
    </row>
    <row r="611" spans="1:5" x14ac:dyDescent="0.25">
      <c r="A611" t="s">
        <v>114</v>
      </c>
      <c r="B611" t="s">
        <v>8089</v>
      </c>
      <c r="C611" t="s">
        <v>103</v>
      </c>
      <c r="D611" t="s">
        <v>139</v>
      </c>
      <c r="E611" t="str">
        <f t="shared" si="9"/>
        <v>AZIT 250MG (CAP 250 MG)</v>
      </c>
    </row>
    <row r="612" spans="1:5" x14ac:dyDescent="0.25">
      <c r="A612" t="s">
        <v>472</v>
      </c>
      <c r="B612" t="s">
        <v>2046</v>
      </c>
      <c r="C612" t="s">
        <v>86</v>
      </c>
      <c r="D612" t="s">
        <v>523</v>
      </c>
      <c r="E612" t="str">
        <f t="shared" si="9"/>
        <v>AZITMA 15ML SUSP (SUSP 15ML)</v>
      </c>
    </row>
    <row r="613" spans="1:5" x14ac:dyDescent="0.25">
      <c r="A613" t="s">
        <v>472</v>
      </c>
      <c r="B613" t="s">
        <v>748</v>
      </c>
      <c r="C613" t="s">
        <v>86</v>
      </c>
      <c r="D613" t="s">
        <v>749</v>
      </c>
      <c r="E613" t="str">
        <f t="shared" si="9"/>
        <v>AZITMA 200MG/30ML SUSP (SUSP 200MG/30ML)</v>
      </c>
    </row>
    <row r="614" spans="1:5" x14ac:dyDescent="0.25">
      <c r="A614" t="s">
        <v>472</v>
      </c>
      <c r="B614" t="s">
        <v>6178</v>
      </c>
      <c r="C614" t="s">
        <v>2</v>
      </c>
      <c r="D614" t="s">
        <v>60</v>
      </c>
      <c r="E614" t="str">
        <f t="shared" si="9"/>
        <v>AZITMA 250MG TAB (TAB 250MG)</v>
      </c>
    </row>
    <row r="615" spans="1:5" x14ac:dyDescent="0.25">
      <c r="A615" t="s">
        <v>472</v>
      </c>
      <c r="B615" t="s">
        <v>5163</v>
      </c>
      <c r="C615" t="s">
        <v>2</v>
      </c>
      <c r="D615" t="s">
        <v>50</v>
      </c>
      <c r="E615" t="str">
        <f t="shared" si="9"/>
        <v>AZITMA 500MG TAB (TAB 500MG)</v>
      </c>
    </row>
    <row r="616" spans="1:5" x14ac:dyDescent="0.25">
      <c r="A616" t="s">
        <v>363</v>
      </c>
      <c r="B616" t="s">
        <v>8277</v>
      </c>
      <c r="C616" t="s">
        <v>2</v>
      </c>
      <c r="D616" t="s">
        <v>139</v>
      </c>
      <c r="E616" t="str">
        <f t="shared" si="9"/>
        <v>AZM (TAB 250 MG)</v>
      </c>
    </row>
    <row r="617" spans="1:5" x14ac:dyDescent="0.25">
      <c r="A617" t="s">
        <v>399</v>
      </c>
      <c r="B617" t="s">
        <v>3177</v>
      </c>
      <c r="C617" t="s">
        <v>2</v>
      </c>
      <c r="D617" t="s">
        <v>3920</v>
      </c>
      <c r="E617" t="str">
        <f t="shared" si="9"/>
        <v>AZOLAM (TAB 0.25 MG)</v>
      </c>
    </row>
    <row r="618" spans="1:5" x14ac:dyDescent="0.25">
      <c r="A618" t="s">
        <v>399</v>
      </c>
      <c r="B618" t="s">
        <v>3177</v>
      </c>
      <c r="C618" t="s">
        <v>2</v>
      </c>
      <c r="D618" t="s">
        <v>3169</v>
      </c>
      <c r="E618" t="str">
        <f t="shared" si="9"/>
        <v>AZOLAM (TAB 0.5 MG)</v>
      </c>
    </row>
    <row r="619" spans="1:5" x14ac:dyDescent="0.25">
      <c r="A619" t="s">
        <v>399</v>
      </c>
      <c r="B619" t="s">
        <v>3177</v>
      </c>
      <c r="C619" t="s">
        <v>2</v>
      </c>
      <c r="D619" t="s">
        <v>3178</v>
      </c>
      <c r="E619" t="str">
        <f t="shared" si="9"/>
        <v>AZOLAM (TAB 1 MG)</v>
      </c>
    </row>
    <row r="620" spans="1:5" x14ac:dyDescent="0.25">
      <c r="A620" t="s">
        <v>836</v>
      </c>
      <c r="B620" t="s">
        <v>8068</v>
      </c>
      <c r="C620" t="s">
        <v>103</v>
      </c>
      <c r="D620" t="s">
        <v>95</v>
      </c>
      <c r="E620" t="str">
        <f t="shared" si="9"/>
        <v>AZOMAX (CAP 500 MG)</v>
      </c>
    </row>
    <row r="621" spans="1:5" x14ac:dyDescent="0.25">
      <c r="A621" t="s">
        <v>836</v>
      </c>
      <c r="B621" t="s">
        <v>5011</v>
      </c>
      <c r="C621" t="s">
        <v>86</v>
      </c>
      <c r="D621" t="s">
        <v>523</v>
      </c>
      <c r="E621" t="str">
        <f t="shared" si="9"/>
        <v>AZOMAX 200MG/5ML 15ML SUSP (SUSP 15ML)</v>
      </c>
    </row>
    <row r="622" spans="1:5" x14ac:dyDescent="0.25">
      <c r="A622" t="s">
        <v>836</v>
      </c>
      <c r="B622" t="s">
        <v>8774</v>
      </c>
      <c r="C622" t="s">
        <v>103</v>
      </c>
      <c r="D622" t="s">
        <v>139</v>
      </c>
      <c r="E622" t="str">
        <f t="shared" si="9"/>
        <v>AZOMAX 250 (CAP 250 MG)</v>
      </c>
    </row>
    <row r="623" spans="1:5" x14ac:dyDescent="0.25">
      <c r="A623" t="s">
        <v>836</v>
      </c>
      <c r="B623" t="s">
        <v>5084</v>
      </c>
      <c r="C623" t="s">
        <v>86</v>
      </c>
      <c r="D623" t="s">
        <v>980</v>
      </c>
      <c r="E623" t="str">
        <f t="shared" si="9"/>
        <v>AZOMAX SUSP (SUSP 200/5ML)</v>
      </c>
    </row>
    <row r="624" spans="1:5" x14ac:dyDescent="0.25">
      <c r="A624" t="s">
        <v>1540</v>
      </c>
      <c r="B624" t="s">
        <v>3706</v>
      </c>
      <c r="C624" t="s">
        <v>53</v>
      </c>
      <c r="E624" t="str">
        <f t="shared" si="9"/>
        <v>AZOPT E/D  DROPS (DROPS )</v>
      </c>
    </row>
    <row r="625" spans="1:5" x14ac:dyDescent="0.25">
      <c r="A625" t="s">
        <v>860</v>
      </c>
      <c r="B625" t="s">
        <v>6587</v>
      </c>
      <c r="C625" t="s">
        <v>2</v>
      </c>
      <c r="D625" t="s">
        <v>60</v>
      </c>
      <c r="E625" t="str">
        <f t="shared" si="9"/>
        <v>AZOTEK 250MG TAB (TAB 250MG)</v>
      </c>
    </row>
    <row r="626" spans="1:5" x14ac:dyDescent="0.25">
      <c r="A626" t="s">
        <v>860</v>
      </c>
      <c r="B626" t="s">
        <v>2438</v>
      </c>
      <c r="C626" t="s">
        <v>2</v>
      </c>
      <c r="D626" t="s">
        <v>50</v>
      </c>
      <c r="E626" t="str">
        <f t="shared" si="9"/>
        <v>AZOTEK 500MG TAB (TAB 500MG)</v>
      </c>
    </row>
    <row r="627" spans="1:5" x14ac:dyDescent="0.25">
      <c r="A627" t="s">
        <v>1222</v>
      </c>
      <c r="B627" t="s">
        <v>7932</v>
      </c>
      <c r="C627" t="s">
        <v>2</v>
      </c>
      <c r="E627" t="str">
        <f t="shared" si="9"/>
        <v>AZVAC  TAB (TAB )</v>
      </c>
    </row>
    <row r="628" spans="1:5" x14ac:dyDescent="0.25">
      <c r="A628" t="s">
        <v>417</v>
      </c>
      <c r="B628" t="s">
        <v>5715</v>
      </c>
      <c r="E628" t="str">
        <f t="shared" si="9"/>
        <v>BABY CHEST RUB ( )</v>
      </c>
    </row>
    <row r="629" spans="1:5" x14ac:dyDescent="0.25">
      <c r="A629" t="s">
        <v>135</v>
      </c>
      <c r="B629" t="s">
        <v>1093</v>
      </c>
      <c r="D629" t="s">
        <v>1094</v>
      </c>
      <c r="E629" t="str">
        <f t="shared" si="9"/>
        <v>BABY LOTION XIASHIB 110G ( 110G)</v>
      </c>
    </row>
    <row r="630" spans="1:5" x14ac:dyDescent="0.25">
      <c r="A630" t="s">
        <v>642</v>
      </c>
      <c r="B630" t="s">
        <v>738</v>
      </c>
      <c r="C630" t="s">
        <v>500</v>
      </c>
      <c r="E630" t="str">
        <f t="shared" si="9"/>
        <v>BABY-AID  G/S (G/S )</v>
      </c>
    </row>
    <row r="631" spans="1:5" x14ac:dyDescent="0.25">
      <c r="A631" t="s">
        <v>417</v>
      </c>
      <c r="B631" t="s">
        <v>5575</v>
      </c>
      <c r="C631" t="s">
        <v>56</v>
      </c>
      <c r="E631" t="str">
        <f t="shared" si="9"/>
        <v>BABYNOL 60ML (SYP )</v>
      </c>
    </row>
    <row r="632" spans="1:5" x14ac:dyDescent="0.25">
      <c r="B632" t="s">
        <v>3365</v>
      </c>
      <c r="C632" t="s">
        <v>2</v>
      </c>
      <c r="D632" t="s">
        <v>23</v>
      </c>
      <c r="E632" t="str">
        <f t="shared" si="9"/>
        <v>BACGEN 10MG TAB (TAB 10MG)</v>
      </c>
    </row>
    <row r="633" spans="1:5" x14ac:dyDescent="0.25">
      <c r="A633" t="s">
        <v>3276</v>
      </c>
      <c r="B633" t="s">
        <v>9043</v>
      </c>
      <c r="D633" t="s">
        <v>23</v>
      </c>
      <c r="E633" t="str">
        <f t="shared" si="9"/>
        <v>BACLIN 10MG ( 10MG)</v>
      </c>
    </row>
    <row r="634" spans="1:5" x14ac:dyDescent="0.25">
      <c r="A634" t="s">
        <v>1460</v>
      </c>
      <c r="B634" t="s">
        <v>7482</v>
      </c>
      <c r="C634" t="s">
        <v>103</v>
      </c>
      <c r="D634" t="s">
        <v>50</v>
      </c>
      <c r="E634" t="str">
        <f t="shared" si="9"/>
        <v>BACTICLOR 500MG CAP (CAP 500MG)</v>
      </c>
    </row>
    <row r="635" spans="1:5" x14ac:dyDescent="0.25">
      <c r="A635" t="s">
        <v>51</v>
      </c>
      <c r="B635" t="s">
        <v>2022</v>
      </c>
      <c r="C635" t="s">
        <v>2</v>
      </c>
      <c r="D635" t="s">
        <v>406</v>
      </c>
      <c r="E635" t="str">
        <f t="shared" si="9"/>
        <v>BACTINOR 400MG TAB (TAB 400MG)</v>
      </c>
    </row>
    <row r="636" spans="1:5" x14ac:dyDescent="0.25">
      <c r="A636" t="s">
        <v>51</v>
      </c>
      <c r="B636" t="s">
        <v>52</v>
      </c>
      <c r="C636" t="s">
        <v>53</v>
      </c>
      <c r="E636" t="str">
        <f t="shared" si="9"/>
        <v>BACTINOR E/D  DROPS (DROPS )</v>
      </c>
    </row>
    <row r="637" spans="1:5" x14ac:dyDescent="0.25">
      <c r="A637" t="s">
        <v>810</v>
      </c>
      <c r="B637" t="s">
        <v>3452</v>
      </c>
      <c r="C637" t="s">
        <v>103</v>
      </c>
      <c r="D637" t="s">
        <v>60</v>
      </c>
      <c r="E637" t="str">
        <f t="shared" si="9"/>
        <v>BACTOCEF 250MG CAP (CAP 250MG)</v>
      </c>
    </row>
    <row r="638" spans="1:5" x14ac:dyDescent="0.25">
      <c r="A638" t="s">
        <v>810</v>
      </c>
      <c r="B638" t="s">
        <v>1542</v>
      </c>
      <c r="C638" t="s">
        <v>56</v>
      </c>
      <c r="D638" t="s">
        <v>60</v>
      </c>
      <c r="E638" t="str">
        <f t="shared" si="9"/>
        <v>BACTOCEF 250MG SYP (SYP 250MG)</v>
      </c>
    </row>
    <row r="639" spans="1:5" x14ac:dyDescent="0.25">
      <c r="A639" t="s">
        <v>810</v>
      </c>
      <c r="B639" t="s">
        <v>4309</v>
      </c>
      <c r="C639" t="s">
        <v>103</v>
      </c>
      <c r="D639" t="s">
        <v>50</v>
      </c>
      <c r="E639" t="str">
        <f t="shared" si="9"/>
        <v>BACTOCEF 500MG CAP (CAP 500MG)</v>
      </c>
    </row>
    <row r="640" spans="1:5" x14ac:dyDescent="0.25">
      <c r="A640" t="s">
        <v>196</v>
      </c>
      <c r="B640" t="s">
        <v>4197</v>
      </c>
      <c r="C640" t="s">
        <v>75</v>
      </c>
      <c r="D640" t="s">
        <v>423</v>
      </c>
      <c r="E640" t="str">
        <f t="shared" si="9"/>
        <v>BACTROBAN (CREAM 15G)</v>
      </c>
    </row>
    <row r="641" spans="1:5" x14ac:dyDescent="0.25">
      <c r="A641" t="s">
        <v>196</v>
      </c>
      <c r="B641" t="s">
        <v>4197</v>
      </c>
      <c r="C641" t="s">
        <v>185</v>
      </c>
      <c r="D641" t="s">
        <v>156</v>
      </c>
      <c r="E641" t="str">
        <f t="shared" si="9"/>
        <v>BACTROBAN (OINT 15 GM)</v>
      </c>
    </row>
    <row r="642" spans="1:5" x14ac:dyDescent="0.25">
      <c r="A642" t="s">
        <v>196</v>
      </c>
      <c r="B642" t="s">
        <v>1845</v>
      </c>
      <c r="C642" t="s">
        <v>75</v>
      </c>
      <c r="D642" t="s">
        <v>1846</v>
      </c>
      <c r="E642" t="str">
        <f t="shared" ref="E642:E705" si="10">B642&amp;" ("&amp;C642&amp;" "&amp;D642&amp;")"</f>
        <v>BACTROBAN CREAM (CREAM 5 GR)</v>
      </c>
    </row>
    <row r="643" spans="1:5" x14ac:dyDescent="0.25">
      <c r="A643" t="s">
        <v>196</v>
      </c>
      <c r="B643" t="s">
        <v>2161</v>
      </c>
      <c r="C643" t="s">
        <v>185</v>
      </c>
      <c r="D643" t="s">
        <v>2162</v>
      </c>
      <c r="E643" t="str">
        <f t="shared" si="10"/>
        <v>BACTROBAN OINT (OINT 5GR)</v>
      </c>
    </row>
    <row r="644" spans="1:5" x14ac:dyDescent="0.25">
      <c r="B644" t="s">
        <v>9485</v>
      </c>
      <c r="E644" t="str">
        <f t="shared" si="10"/>
        <v>BAD PAIN ( )</v>
      </c>
    </row>
    <row r="645" spans="1:5" x14ac:dyDescent="0.25">
      <c r="A645" t="s">
        <v>84</v>
      </c>
      <c r="B645" t="s">
        <v>6832</v>
      </c>
      <c r="C645" t="s">
        <v>2</v>
      </c>
      <c r="E645" t="str">
        <f t="shared" si="10"/>
        <v>BALAMIN  TAB (TAB )</v>
      </c>
    </row>
    <row r="646" spans="1:5" x14ac:dyDescent="0.25">
      <c r="A646" t="s">
        <v>944</v>
      </c>
      <c r="B646" t="s">
        <v>1967</v>
      </c>
      <c r="C646" t="s">
        <v>36</v>
      </c>
      <c r="D646" t="s">
        <v>50</v>
      </c>
      <c r="E646" t="str">
        <f t="shared" si="10"/>
        <v>BALAMIN 500MG INJ (INJ 500MG)</v>
      </c>
    </row>
    <row r="647" spans="1:5" x14ac:dyDescent="0.25">
      <c r="A647" t="s">
        <v>119</v>
      </c>
      <c r="B647" t="s">
        <v>8227</v>
      </c>
      <c r="C647" t="s">
        <v>2</v>
      </c>
      <c r="D647" t="s">
        <v>107</v>
      </c>
      <c r="E647" t="str">
        <f t="shared" si="10"/>
        <v>BAMBEC (TAB 10 MG)</v>
      </c>
    </row>
    <row r="648" spans="1:5" x14ac:dyDescent="0.25">
      <c r="A648" t="s">
        <v>119</v>
      </c>
      <c r="B648" t="s">
        <v>3427</v>
      </c>
      <c r="C648" t="s">
        <v>2</v>
      </c>
      <c r="D648" t="s">
        <v>386</v>
      </c>
      <c r="E648" t="str">
        <f t="shared" si="10"/>
        <v>BAMBEC 20MG TAB (TAB 20MG)</v>
      </c>
    </row>
    <row r="649" spans="1:5" x14ac:dyDescent="0.25">
      <c r="A649" t="s">
        <v>149</v>
      </c>
      <c r="B649" t="s">
        <v>9040</v>
      </c>
      <c r="C649" t="s">
        <v>2</v>
      </c>
      <c r="D649" t="s">
        <v>137</v>
      </c>
      <c r="E649" t="str">
        <f t="shared" si="10"/>
        <v>BAMIFIX (TAB 600 MG)</v>
      </c>
    </row>
    <row r="650" spans="1:5" x14ac:dyDescent="0.25">
      <c r="A650" t="s">
        <v>2105</v>
      </c>
      <c r="B650" t="s">
        <v>8763</v>
      </c>
      <c r="C650" t="s">
        <v>500</v>
      </c>
      <c r="D650" t="s">
        <v>4100</v>
      </c>
      <c r="E650" t="str">
        <f t="shared" si="10"/>
        <v>BANDAGE 2'' G/S (G/S 2'')</v>
      </c>
    </row>
    <row r="651" spans="1:5" x14ac:dyDescent="0.25">
      <c r="A651" t="s">
        <v>2105</v>
      </c>
      <c r="B651" t="s">
        <v>8667</v>
      </c>
      <c r="D651" t="s">
        <v>8668</v>
      </c>
      <c r="E651" t="str">
        <f t="shared" si="10"/>
        <v>BANDAGE 4'' ( 4'')</v>
      </c>
    </row>
    <row r="652" spans="1:5" x14ac:dyDescent="0.25">
      <c r="A652" t="s">
        <v>2105</v>
      </c>
      <c r="B652" t="s">
        <v>7379</v>
      </c>
      <c r="D652" t="s">
        <v>960</v>
      </c>
      <c r="E652" t="str">
        <f t="shared" si="10"/>
        <v>BANDAGE 6'' 1 ( 1)</v>
      </c>
    </row>
    <row r="653" spans="1:5" x14ac:dyDescent="0.25">
      <c r="A653" t="s">
        <v>131</v>
      </c>
      <c r="B653" t="s">
        <v>3809</v>
      </c>
      <c r="C653" t="s">
        <v>436</v>
      </c>
      <c r="D653" t="s">
        <v>634</v>
      </c>
      <c r="E653" t="str">
        <f t="shared" si="10"/>
        <v>BANNET M/W (SOLU 150ML)</v>
      </c>
    </row>
    <row r="654" spans="1:5" x14ac:dyDescent="0.25">
      <c r="A654" t="s">
        <v>131</v>
      </c>
      <c r="B654" t="s">
        <v>2548</v>
      </c>
      <c r="C654" t="s">
        <v>436</v>
      </c>
      <c r="D654" t="s">
        <v>398</v>
      </c>
      <c r="E654" t="str">
        <f t="shared" si="10"/>
        <v>BANNET M/W 200ML SOLU (SOLU 200ML)</v>
      </c>
    </row>
    <row r="655" spans="1:5" x14ac:dyDescent="0.25">
      <c r="A655" t="s">
        <v>131</v>
      </c>
      <c r="B655" t="s">
        <v>3956</v>
      </c>
      <c r="D655" t="s">
        <v>501</v>
      </c>
      <c r="E655" t="str">
        <f t="shared" si="10"/>
        <v>BANNET T/P 75G ( 75G)</v>
      </c>
    </row>
    <row r="656" spans="1:5" x14ac:dyDescent="0.25">
      <c r="B656" t="s">
        <v>1828</v>
      </c>
      <c r="D656" t="s">
        <v>1829</v>
      </c>
      <c r="E656" t="str">
        <f t="shared" si="10"/>
        <v>BANNET- Z T/P 100G ( 100G)</v>
      </c>
    </row>
    <row r="657" spans="1:5" x14ac:dyDescent="0.25">
      <c r="A657" t="s">
        <v>131</v>
      </c>
      <c r="B657" t="s">
        <v>4418</v>
      </c>
      <c r="D657" t="s">
        <v>501</v>
      </c>
      <c r="E657" t="str">
        <f t="shared" si="10"/>
        <v>BANNET-Z T/P 75G ( 75G)</v>
      </c>
    </row>
    <row r="658" spans="1:5" x14ac:dyDescent="0.25">
      <c r="A658" t="s">
        <v>119</v>
      </c>
      <c r="B658" t="s">
        <v>7405</v>
      </c>
      <c r="C658" t="s">
        <v>2</v>
      </c>
      <c r="D658" t="s">
        <v>1507</v>
      </c>
      <c r="E658" t="str">
        <f t="shared" si="10"/>
        <v>BARILOL 2.5MG TAB (TAB 2.5MG)</v>
      </c>
    </row>
    <row r="659" spans="1:5" x14ac:dyDescent="0.25">
      <c r="A659" t="s">
        <v>119</v>
      </c>
      <c r="B659" t="s">
        <v>5706</v>
      </c>
      <c r="C659" t="s">
        <v>2</v>
      </c>
      <c r="D659" t="s">
        <v>430</v>
      </c>
      <c r="E659" t="str">
        <f t="shared" si="10"/>
        <v>BARILOL 5MG TAB (TAB 5MG)</v>
      </c>
    </row>
    <row r="660" spans="1:5" x14ac:dyDescent="0.25">
      <c r="A660" t="s">
        <v>119</v>
      </c>
      <c r="B660" t="s">
        <v>5922</v>
      </c>
      <c r="C660" t="s">
        <v>2</v>
      </c>
      <c r="E660" t="str">
        <f t="shared" si="10"/>
        <v>BARIMOX  TAB (TAB )</v>
      </c>
    </row>
    <row r="661" spans="1:5" x14ac:dyDescent="0.25">
      <c r="A661" t="s">
        <v>343</v>
      </c>
      <c r="B661" t="s">
        <v>4817</v>
      </c>
      <c r="C661" t="s">
        <v>224</v>
      </c>
      <c r="D661" t="s">
        <v>486</v>
      </c>
      <c r="E661" t="str">
        <f t="shared" si="10"/>
        <v>BARINAP (DROP 5ML)</v>
      </c>
    </row>
    <row r="662" spans="1:5" x14ac:dyDescent="0.25">
      <c r="A662" t="s">
        <v>119</v>
      </c>
      <c r="B662" t="s">
        <v>6487</v>
      </c>
      <c r="C662" t="s">
        <v>2</v>
      </c>
      <c r="D662" t="s">
        <v>2718</v>
      </c>
      <c r="E662" t="str">
        <f t="shared" si="10"/>
        <v>BARITEC-A 5/40MG TAB (TAB 5/40MG)</v>
      </c>
    </row>
    <row r="663" spans="1:5" x14ac:dyDescent="0.25">
      <c r="A663" t="s">
        <v>651</v>
      </c>
      <c r="B663" t="s">
        <v>8137</v>
      </c>
      <c r="C663" t="s">
        <v>2</v>
      </c>
      <c r="D663" t="s">
        <v>386</v>
      </c>
      <c r="E663" t="str">
        <f t="shared" si="10"/>
        <v>BARQ 20MG TAB (TAB 20MG)</v>
      </c>
    </row>
    <row r="664" spans="1:5" x14ac:dyDescent="0.25">
      <c r="A664" t="s">
        <v>119</v>
      </c>
      <c r="B664" t="s">
        <v>1635</v>
      </c>
      <c r="C664" t="s">
        <v>2</v>
      </c>
      <c r="D664" t="s">
        <v>50</v>
      </c>
      <c r="E664" t="str">
        <f t="shared" si="10"/>
        <v>BARRESTIN 1 VAGINAL 500MG TAB (TAB 500MG)</v>
      </c>
    </row>
    <row r="665" spans="1:5" x14ac:dyDescent="0.25">
      <c r="A665" t="s">
        <v>946</v>
      </c>
      <c r="B665" t="s">
        <v>5330</v>
      </c>
      <c r="C665" t="s">
        <v>36</v>
      </c>
      <c r="D665" t="s">
        <v>37</v>
      </c>
      <c r="E665" t="str">
        <f t="shared" si="10"/>
        <v>BASAGIN 3ML INJ (INJ 3ML)</v>
      </c>
    </row>
    <row r="666" spans="1:5" x14ac:dyDescent="0.25">
      <c r="B666" t="s">
        <v>9769</v>
      </c>
      <c r="C666" t="s">
        <v>56</v>
      </c>
      <c r="D666" t="s">
        <v>70</v>
      </c>
      <c r="E666" t="str">
        <f t="shared" si="10"/>
        <v>BASIX 60ML SYP (SYP 60ML)</v>
      </c>
    </row>
    <row r="667" spans="1:5" x14ac:dyDescent="0.25">
      <c r="A667" t="s">
        <v>248</v>
      </c>
      <c r="B667" t="s">
        <v>7470</v>
      </c>
      <c r="C667" t="s">
        <v>2</v>
      </c>
      <c r="D667" t="s">
        <v>2956</v>
      </c>
      <c r="E667" t="str">
        <f t="shared" si="10"/>
        <v>BASOQUINE (TAB 150 MG)</v>
      </c>
    </row>
    <row r="668" spans="1:5" x14ac:dyDescent="0.25">
      <c r="A668" t="s">
        <v>582</v>
      </c>
      <c r="B668" t="s">
        <v>5091</v>
      </c>
      <c r="C668" t="s">
        <v>75</v>
      </c>
      <c r="D668" t="s">
        <v>76</v>
      </c>
      <c r="E668" t="str">
        <f t="shared" si="10"/>
        <v>BAYCUTEN N CREAM (CREAM 15 G)</v>
      </c>
    </row>
    <row r="669" spans="1:5" x14ac:dyDescent="0.25">
      <c r="A669" t="s">
        <v>582</v>
      </c>
      <c r="B669" t="s">
        <v>5091</v>
      </c>
      <c r="C669" t="s">
        <v>75</v>
      </c>
      <c r="D669" t="s">
        <v>186</v>
      </c>
      <c r="E669" t="str">
        <f t="shared" si="10"/>
        <v>BAYCUTEN N CREAM (CREAM 5 GM)</v>
      </c>
    </row>
    <row r="670" spans="1:5" x14ac:dyDescent="0.25">
      <c r="A670" t="s">
        <v>582</v>
      </c>
      <c r="B670" t="s">
        <v>3483</v>
      </c>
      <c r="C670" t="s">
        <v>56</v>
      </c>
      <c r="D670" t="s">
        <v>70</v>
      </c>
      <c r="E670" t="str">
        <f t="shared" si="10"/>
        <v>BAYDAL SYP 60ML SYP (SYP 60ML)</v>
      </c>
    </row>
    <row r="671" spans="1:5" x14ac:dyDescent="0.25">
      <c r="A671" t="s">
        <v>582</v>
      </c>
      <c r="B671" t="s">
        <v>9216</v>
      </c>
      <c r="C671" t="s">
        <v>2</v>
      </c>
      <c r="E671" t="str">
        <f t="shared" si="10"/>
        <v>BAYDAL TAB (TAB )</v>
      </c>
    </row>
    <row r="672" spans="1:5" x14ac:dyDescent="0.25">
      <c r="A672" t="s">
        <v>566</v>
      </c>
      <c r="B672" t="s">
        <v>4266</v>
      </c>
      <c r="C672" t="s">
        <v>86</v>
      </c>
      <c r="D672" t="s">
        <v>4267</v>
      </c>
      <c r="E672" t="str">
        <f t="shared" si="10"/>
        <v>BC-2BIO(PROBIOTIC) 2BLION/5ML SUSP (SUSP 2BLION/5ML)</v>
      </c>
    </row>
    <row r="673" spans="1:5" x14ac:dyDescent="0.25">
      <c r="A673" t="s">
        <v>275</v>
      </c>
      <c r="B673" t="s">
        <v>9222</v>
      </c>
      <c r="D673" t="s">
        <v>9223</v>
      </c>
      <c r="E673" t="str">
        <f t="shared" si="10"/>
        <v>BD INSULINE ( 1CC)</v>
      </c>
    </row>
    <row r="674" spans="1:5" x14ac:dyDescent="0.25">
      <c r="A674" t="s">
        <v>613</v>
      </c>
      <c r="B674" t="s">
        <v>5365</v>
      </c>
      <c r="E674" t="str">
        <f t="shared" si="10"/>
        <v>BD NEEDLES 1MP 24G ( )</v>
      </c>
    </row>
    <row r="675" spans="1:5" x14ac:dyDescent="0.25">
      <c r="A675" t="s">
        <v>205</v>
      </c>
      <c r="B675" t="s">
        <v>8173</v>
      </c>
      <c r="D675" t="s">
        <v>3974</v>
      </c>
      <c r="E675" t="str">
        <f t="shared" si="10"/>
        <v>BD SYRINGE ( 5 CC)</v>
      </c>
    </row>
    <row r="676" spans="1:5" x14ac:dyDescent="0.25">
      <c r="A676" t="s">
        <v>205</v>
      </c>
      <c r="B676" t="s">
        <v>8173</v>
      </c>
      <c r="C676" t="s">
        <v>8864</v>
      </c>
      <c r="D676" t="s">
        <v>4745</v>
      </c>
      <c r="E676" t="str">
        <f t="shared" si="10"/>
        <v>BD SYRINGE (SYR 3 CC)</v>
      </c>
    </row>
    <row r="677" spans="1:5" x14ac:dyDescent="0.25">
      <c r="A677" t="s">
        <v>951</v>
      </c>
      <c r="B677" t="s">
        <v>4433</v>
      </c>
      <c r="D677" t="s">
        <v>4434</v>
      </c>
      <c r="E677" t="str">
        <f t="shared" si="10"/>
        <v>BD SYRINGE 10CC ( 10CC)</v>
      </c>
    </row>
    <row r="678" spans="1:5" x14ac:dyDescent="0.25">
      <c r="A678" t="s">
        <v>607</v>
      </c>
      <c r="B678" t="s">
        <v>1487</v>
      </c>
      <c r="C678" t="s">
        <v>436</v>
      </c>
      <c r="D678" t="s">
        <v>408</v>
      </c>
      <c r="E678" t="str">
        <f t="shared" si="10"/>
        <v>BEADS F/W 120ML SOLU (SOLU 120ML)</v>
      </c>
    </row>
    <row r="679" spans="1:5" x14ac:dyDescent="0.25">
      <c r="A679" t="s">
        <v>27</v>
      </c>
      <c r="B679" t="s">
        <v>6342</v>
      </c>
      <c r="C679" t="s">
        <v>2</v>
      </c>
      <c r="D679" t="s">
        <v>107</v>
      </c>
      <c r="E679" t="str">
        <f t="shared" si="10"/>
        <v>BEASY (TAB 10 MG)</v>
      </c>
    </row>
    <row r="680" spans="1:5" x14ac:dyDescent="0.25">
      <c r="A680" t="s">
        <v>27</v>
      </c>
      <c r="B680" t="s">
        <v>6342</v>
      </c>
      <c r="C680" t="s">
        <v>2</v>
      </c>
      <c r="D680" t="s">
        <v>144</v>
      </c>
      <c r="E680" t="str">
        <f t="shared" si="10"/>
        <v>BEASY (TAB 5 MG)</v>
      </c>
    </row>
    <row r="681" spans="1:5" x14ac:dyDescent="0.25">
      <c r="A681" t="s">
        <v>27</v>
      </c>
      <c r="B681" t="s">
        <v>2299</v>
      </c>
      <c r="C681" t="s">
        <v>293</v>
      </c>
      <c r="D681" t="s">
        <v>46</v>
      </c>
      <c r="E681" t="str">
        <f t="shared" si="10"/>
        <v>BEASY 4MG SCHT (SCHT 4MG)</v>
      </c>
    </row>
    <row r="682" spans="1:5" x14ac:dyDescent="0.25">
      <c r="A682" t="s">
        <v>27</v>
      </c>
      <c r="B682" t="s">
        <v>2632</v>
      </c>
      <c r="C682" t="s">
        <v>2</v>
      </c>
      <c r="D682" t="s">
        <v>46</v>
      </c>
      <c r="E682" t="str">
        <f t="shared" si="10"/>
        <v>BEASY 4MG TAB (TAB 4MG)</v>
      </c>
    </row>
    <row r="683" spans="1:5" x14ac:dyDescent="0.25">
      <c r="A683" t="s">
        <v>135</v>
      </c>
      <c r="B683" t="s">
        <v>2775</v>
      </c>
      <c r="C683" t="s">
        <v>2</v>
      </c>
      <c r="E683" t="str">
        <f t="shared" si="10"/>
        <v>BEAUTIL  TAB (TAB )</v>
      </c>
    </row>
    <row r="684" spans="1:5" x14ac:dyDescent="0.25">
      <c r="A684" t="s">
        <v>71</v>
      </c>
      <c r="B684" t="s">
        <v>8906</v>
      </c>
      <c r="C684" t="s">
        <v>2</v>
      </c>
      <c r="D684" t="s">
        <v>8907</v>
      </c>
      <c r="E684" t="str">
        <f t="shared" si="10"/>
        <v>BECEFOL (TAB 25 T)</v>
      </c>
    </row>
    <row r="685" spans="1:5" x14ac:dyDescent="0.25">
      <c r="A685" t="s">
        <v>1027</v>
      </c>
      <c r="B685" t="s">
        <v>1028</v>
      </c>
      <c r="C685" t="s">
        <v>2</v>
      </c>
      <c r="E685" t="str">
        <f t="shared" si="10"/>
        <v>BEEFLEX  TAB (TAB )</v>
      </c>
    </row>
    <row r="686" spans="1:5" x14ac:dyDescent="0.25">
      <c r="A686" t="s">
        <v>5587</v>
      </c>
      <c r="B686" t="s">
        <v>9227</v>
      </c>
      <c r="C686" t="s">
        <v>2</v>
      </c>
      <c r="D686" t="s">
        <v>402</v>
      </c>
      <c r="E686" t="str">
        <f t="shared" si="10"/>
        <v>BEFLAM (TAB 75MG)</v>
      </c>
    </row>
    <row r="687" spans="1:5" x14ac:dyDescent="0.25">
      <c r="A687" t="s">
        <v>71</v>
      </c>
      <c r="B687" t="s">
        <v>4823</v>
      </c>
      <c r="C687" t="s">
        <v>36</v>
      </c>
      <c r="D687" t="s">
        <v>73</v>
      </c>
      <c r="E687" t="str">
        <f t="shared" si="10"/>
        <v>BEJECTAL (INJ 10 ML)</v>
      </c>
    </row>
    <row r="688" spans="1:5" x14ac:dyDescent="0.25">
      <c r="A688" t="s">
        <v>71</v>
      </c>
      <c r="B688" t="s">
        <v>5649</v>
      </c>
      <c r="C688" t="s">
        <v>36</v>
      </c>
      <c r="D688" t="s">
        <v>73</v>
      </c>
      <c r="E688" t="str">
        <f t="shared" si="10"/>
        <v>BEJECTAL T (INJ 10 ML)</v>
      </c>
    </row>
    <row r="689" spans="1:5" x14ac:dyDescent="0.25">
      <c r="A689" t="s">
        <v>58</v>
      </c>
      <c r="B689" t="s">
        <v>3024</v>
      </c>
      <c r="C689" t="s">
        <v>356</v>
      </c>
      <c r="E689" t="str">
        <f t="shared" si="10"/>
        <v>BEKSON FORTE INHALAR (LOTI )</v>
      </c>
    </row>
    <row r="690" spans="1:5" x14ac:dyDescent="0.25">
      <c r="A690" t="s">
        <v>58</v>
      </c>
      <c r="B690" t="s">
        <v>1512</v>
      </c>
      <c r="C690" t="s">
        <v>36</v>
      </c>
      <c r="E690" t="str">
        <f t="shared" si="10"/>
        <v>BEKSON INHALAR (INJ )</v>
      </c>
    </row>
    <row r="691" spans="1:5" x14ac:dyDescent="0.25">
      <c r="A691" t="s">
        <v>582</v>
      </c>
      <c r="B691" t="s">
        <v>8248</v>
      </c>
      <c r="C691" t="s">
        <v>2</v>
      </c>
      <c r="E691" t="str">
        <f t="shared" si="10"/>
        <v>BELAIR  TAB (TAB )</v>
      </c>
    </row>
    <row r="692" spans="1:5" x14ac:dyDescent="0.25">
      <c r="A692" t="s">
        <v>258</v>
      </c>
      <c r="B692" t="s">
        <v>9287</v>
      </c>
      <c r="E692" t="str">
        <f t="shared" si="10"/>
        <v>BELEVIA FAMILY KIT ( )</v>
      </c>
    </row>
    <row r="693" spans="1:5" x14ac:dyDescent="0.25">
      <c r="A693" t="s">
        <v>135</v>
      </c>
      <c r="B693" t="s">
        <v>8223</v>
      </c>
      <c r="E693" t="str">
        <f t="shared" si="10"/>
        <v>BELLA PASS ( )</v>
      </c>
    </row>
    <row r="694" spans="1:5" x14ac:dyDescent="0.25">
      <c r="A694" t="s">
        <v>108</v>
      </c>
      <c r="B694" t="s">
        <v>1136</v>
      </c>
      <c r="C694" t="s">
        <v>56</v>
      </c>
      <c r="D694" t="s">
        <v>408</v>
      </c>
      <c r="E694" t="str">
        <f t="shared" si="10"/>
        <v>BELTON 120ML SYP (SYP 120ML)</v>
      </c>
    </row>
    <row r="695" spans="1:5" x14ac:dyDescent="0.25">
      <c r="A695" t="s">
        <v>489</v>
      </c>
      <c r="B695" t="s">
        <v>3862</v>
      </c>
      <c r="C695" t="s">
        <v>103</v>
      </c>
      <c r="E695" t="str">
        <f t="shared" si="10"/>
        <v>BEMOT  CAP (CAP )</v>
      </c>
    </row>
    <row r="696" spans="1:5" x14ac:dyDescent="0.25">
      <c r="A696" t="s">
        <v>248</v>
      </c>
      <c r="B696" t="s">
        <v>7696</v>
      </c>
      <c r="C696" t="s">
        <v>56</v>
      </c>
      <c r="D696" t="s">
        <v>113</v>
      </c>
      <c r="E696" t="str">
        <f t="shared" si="10"/>
        <v>BENADRYL SYRUP (SYP 120 ML)</v>
      </c>
    </row>
    <row r="697" spans="1:5" x14ac:dyDescent="0.25">
      <c r="A697" t="s">
        <v>248</v>
      </c>
      <c r="B697" t="s">
        <v>5172</v>
      </c>
      <c r="C697" t="s">
        <v>56</v>
      </c>
      <c r="D697" t="s">
        <v>57</v>
      </c>
      <c r="E697" t="str">
        <f t="shared" si="10"/>
        <v>BENATUSS (SYP 60 ML)</v>
      </c>
    </row>
    <row r="698" spans="1:5" x14ac:dyDescent="0.25">
      <c r="A698" t="s">
        <v>222</v>
      </c>
      <c r="B698" t="s">
        <v>3162</v>
      </c>
      <c r="C698" t="s">
        <v>100</v>
      </c>
      <c r="D698" t="s">
        <v>235</v>
      </c>
      <c r="E698" t="str">
        <f t="shared" si="10"/>
        <v>BENCLIN GEL 10GM GEL (GEL 10GM)</v>
      </c>
    </row>
    <row r="699" spans="1:5" x14ac:dyDescent="0.25">
      <c r="A699" t="s">
        <v>1841</v>
      </c>
      <c r="B699" t="s">
        <v>7795</v>
      </c>
      <c r="D699" t="s">
        <v>7796</v>
      </c>
      <c r="E699" t="str">
        <f t="shared" si="10"/>
        <v>BENEFIBER ( 10 SCH)</v>
      </c>
    </row>
    <row r="700" spans="1:5" x14ac:dyDescent="0.25">
      <c r="A700" t="s">
        <v>199</v>
      </c>
      <c r="B700" t="s">
        <v>1097</v>
      </c>
      <c r="C700" t="s">
        <v>551</v>
      </c>
      <c r="D700" t="s">
        <v>1098</v>
      </c>
      <c r="E700" t="str">
        <f t="shared" si="10"/>
        <v>BENEFIBER JAR 150GRM PWD (PWD 150GRM)</v>
      </c>
    </row>
    <row r="701" spans="1:5" x14ac:dyDescent="0.25">
      <c r="A701" t="s">
        <v>199</v>
      </c>
      <c r="B701" t="s">
        <v>1654</v>
      </c>
      <c r="E701" t="str">
        <f t="shared" si="10"/>
        <v>BENEFIBER SC LARGE ( )</v>
      </c>
    </row>
    <row r="702" spans="1:5" x14ac:dyDescent="0.25">
      <c r="A702" t="s">
        <v>510</v>
      </c>
      <c r="B702" t="s">
        <v>1002</v>
      </c>
      <c r="C702" t="s">
        <v>75</v>
      </c>
      <c r="D702" t="s">
        <v>823</v>
      </c>
      <c r="E702" t="str">
        <f t="shared" si="10"/>
        <v>BENOXYL 40GM CREAM (CREAM 40GM)</v>
      </c>
    </row>
    <row r="703" spans="1:5" x14ac:dyDescent="0.25">
      <c r="A703" t="s">
        <v>726</v>
      </c>
      <c r="B703" t="s">
        <v>8218</v>
      </c>
      <c r="C703" t="s">
        <v>2</v>
      </c>
      <c r="D703" t="s">
        <v>386</v>
      </c>
      <c r="E703" t="str">
        <f t="shared" si="10"/>
        <v>BENPROST 20MG TAB (TAB 20MG)</v>
      </c>
    </row>
    <row r="704" spans="1:5" x14ac:dyDescent="0.25">
      <c r="A704" t="s">
        <v>248</v>
      </c>
      <c r="B704" t="s">
        <v>520</v>
      </c>
      <c r="C704" t="s">
        <v>56</v>
      </c>
      <c r="D704" t="s">
        <v>70</v>
      </c>
      <c r="E704" t="str">
        <f t="shared" si="10"/>
        <v>BENYLIN-E 60ML SYP (SYP 60ML)</v>
      </c>
    </row>
    <row r="705" spans="1:5" x14ac:dyDescent="0.25">
      <c r="A705" t="s">
        <v>421</v>
      </c>
      <c r="B705" t="s">
        <v>9521</v>
      </c>
      <c r="D705" t="s">
        <v>402</v>
      </c>
      <c r="E705" t="str">
        <f t="shared" si="10"/>
        <v>BENZACID 75MG ( 75MG)</v>
      </c>
    </row>
    <row r="706" spans="1:5" x14ac:dyDescent="0.25">
      <c r="A706" t="s">
        <v>286</v>
      </c>
      <c r="B706" t="s">
        <v>2233</v>
      </c>
      <c r="C706" t="s">
        <v>36</v>
      </c>
      <c r="D706" t="s">
        <v>4257</v>
      </c>
      <c r="E706" t="str">
        <f t="shared" ref="E706:E769" si="11">B706&amp;" ("&amp;C706&amp;" "&amp;D706&amp;")"</f>
        <v>BENZIBIOTIC I.M. (INJ 12 LAC)</v>
      </c>
    </row>
    <row r="707" spans="1:5" x14ac:dyDescent="0.25">
      <c r="A707" t="s">
        <v>286</v>
      </c>
      <c r="B707" t="s">
        <v>2233</v>
      </c>
      <c r="C707" t="s">
        <v>36</v>
      </c>
      <c r="D707" t="s">
        <v>2234</v>
      </c>
      <c r="E707" t="str">
        <f t="shared" si="11"/>
        <v>BENZIBIOTIC I.M. (INJ 6 LAC)</v>
      </c>
    </row>
    <row r="708" spans="1:5" x14ac:dyDescent="0.25">
      <c r="A708" t="s">
        <v>38</v>
      </c>
      <c r="B708" t="s">
        <v>6709</v>
      </c>
      <c r="C708" t="s">
        <v>103</v>
      </c>
      <c r="D708" t="s">
        <v>386</v>
      </c>
      <c r="E708" t="str">
        <f t="shared" si="11"/>
        <v>BENZIM 20MG CAP (CAP 20MG)</v>
      </c>
    </row>
    <row r="709" spans="1:5" x14ac:dyDescent="0.25">
      <c r="A709" t="s">
        <v>38</v>
      </c>
      <c r="B709" t="s">
        <v>6457</v>
      </c>
      <c r="C709" t="s">
        <v>2</v>
      </c>
      <c r="D709" t="s">
        <v>467</v>
      </c>
      <c r="E709" t="str">
        <f t="shared" si="11"/>
        <v>BENZIM 40MG TAB (TAB 40MG)</v>
      </c>
    </row>
    <row r="710" spans="1:5" x14ac:dyDescent="0.25">
      <c r="A710" t="s">
        <v>38</v>
      </c>
      <c r="B710" t="s">
        <v>1427</v>
      </c>
      <c r="C710" t="s">
        <v>36</v>
      </c>
      <c r="D710" t="s">
        <v>467</v>
      </c>
      <c r="E710" t="str">
        <f t="shared" si="11"/>
        <v>BENZIM IV 40MG INJ (INJ 40MG)</v>
      </c>
    </row>
    <row r="711" spans="1:5" x14ac:dyDescent="0.25">
      <c r="A711" t="s">
        <v>135</v>
      </c>
      <c r="B711" t="s">
        <v>2603</v>
      </c>
      <c r="E711" t="str">
        <f t="shared" si="11"/>
        <v>BENZIRIN ORAL RINSE ( )</v>
      </c>
    </row>
    <row r="712" spans="1:5" x14ac:dyDescent="0.25">
      <c r="A712" t="s">
        <v>105</v>
      </c>
      <c r="B712" t="s">
        <v>230</v>
      </c>
      <c r="C712" t="s">
        <v>2</v>
      </c>
      <c r="D712" t="s">
        <v>43</v>
      </c>
      <c r="E712" t="str">
        <f t="shared" si="11"/>
        <v>BENZISOX (TAB 3 MG)</v>
      </c>
    </row>
    <row r="713" spans="1:5" x14ac:dyDescent="0.25">
      <c r="A713" t="s">
        <v>105</v>
      </c>
      <c r="B713" t="s">
        <v>2704</v>
      </c>
      <c r="C713" t="s">
        <v>2</v>
      </c>
      <c r="D713" t="s">
        <v>204</v>
      </c>
      <c r="E713" t="str">
        <f t="shared" si="11"/>
        <v>BENZISOX 1MG TAB (TAB 1MG)</v>
      </c>
    </row>
    <row r="714" spans="1:5" x14ac:dyDescent="0.25">
      <c r="A714" t="s">
        <v>105</v>
      </c>
      <c r="B714" t="s">
        <v>4105</v>
      </c>
      <c r="C714" t="s">
        <v>2</v>
      </c>
      <c r="D714" t="s">
        <v>383</v>
      </c>
      <c r="E714" t="str">
        <f t="shared" si="11"/>
        <v>BENZISOX 2MG TAB (TAB 2MG)</v>
      </c>
    </row>
    <row r="715" spans="1:5" x14ac:dyDescent="0.25">
      <c r="A715" t="s">
        <v>165</v>
      </c>
      <c r="B715" t="s">
        <v>7027</v>
      </c>
      <c r="C715" t="s">
        <v>2</v>
      </c>
      <c r="D715" t="s">
        <v>430</v>
      </c>
      <c r="E715" t="str">
        <f t="shared" si="11"/>
        <v>BENZODIP 5MG TAB (TAB 5MG)</v>
      </c>
    </row>
    <row r="716" spans="1:5" x14ac:dyDescent="0.25">
      <c r="A716" t="s">
        <v>275</v>
      </c>
      <c r="B716" t="s">
        <v>6657</v>
      </c>
      <c r="C716" t="s">
        <v>436</v>
      </c>
      <c r="D716" t="s">
        <v>408</v>
      </c>
      <c r="E716" t="str">
        <f t="shared" si="11"/>
        <v>BENZRIN-C (SOLU 120ML)</v>
      </c>
    </row>
    <row r="717" spans="1:5" x14ac:dyDescent="0.25">
      <c r="A717" t="s">
        <v>679</v>
      </c>
      <c r="B717" t="s">
        <v>5758</v>
      </c>
      <c r="D717" t="s">
        <v>398</v>
      </c>
      <c r="E717" t="str">
        <f t="shared" si="11"/>
        <v>BENZYCLOR M/W ( 200ML)</v>
      </c>
    </row>
    <row r="718" spans="1:5" x14ac:dyDescent="0.25">
      <c r="A718" t="s">
        <v>1701</v>
      </c>
      <c r="B718" t="s">
        <v>6471</v>
      </c>
      <c r="C718" t="s">
        <v>2</v>
      </c>
      <c r="E718" t="str">
        <f t="shared" si="11"/>
        <v>BEOCAL  TAB (TAB )</v>
      </c>
    </row>
    <row r="719" spans="1:5" x14ac:dyDescent="0.25">
      <c r="A719" t="s">
        <v>582</v>
      </c>
      <c r="B719" t="s">
        <v>3691</v>
      </c>
      <c r="C719" t="s">
        <v>185</v>
      </c>
      <c r="D719" t="s">
        <v>846</v>
      </c>
      <c r="E719" t="str">
        <f t="shared" si="11"/>
        <v>BEPANTHEN (OINT 30 GM)</v>
      </c>
    </row>
    <row r="720" spans="1:5" x14ac:dyDescent="0.25">
      <c r="A720" t="s">
        <v>582</v>
      </c>
      <c r="B720" t="s">
        <v>4437</v>
      </c>
      <c r="C720" t="s">
        <v>75</v>
      </c>
      <c r="D720" t="s">
        <v>846</v>
      </c>
      <c r="E720" t="str">
        <f t="shared" si="11"/>
        <v>BEPANTHEN + CREAM (CREAM 30 GM)</v>
      </c>
    </row>
    <row r="721" spans="1:5" x14ac:dyDescent="0.25">
      <c r="A721" t="s">
        <v>66</v>
      </c>
      <c r="B721" t="s">
        <v>3560</v>
      </c>
      <c r="C721" t="s">
        <v>2</v>
      </c>
      <c r="D721" t="s">
        <v>107</v>
      </c>
      <c r="E721" t="str">
        <f t="shared" si="11"/>
        <v>BEPRA 10MG (TAB 10 MG)</v>
      </c>
    </row>
    <row r="722" spans="1:5" x14ac:dyDescent="0.25">
      <c r="A722" t="s">
        <v>66</v>
      </c>
      <c r="B722" t="s">
        <v>5068</v>
      </c>
      <c r="C722" t="s">
        <v>2</v>
      </c>
      <c r="D722" t="s">
        <v>97</v>
      </c>
      <c r="E722" t="str">
        <f t="shared" si="11"/>
        <v>BEPRA 20MG (TAB 20 MG)</v>
      </c>
    </row>
    <row r="723" spans="1:5" x14ac:dyDescent="0.25">
      <c r="A723" t="s">
        <v>89</v>
      </c>
      <c r="B723" t="s">
        <v>3376</v>
      </c>
      <c r="C723" t="s">
        <v>75</v>
      </c>
      <c r="D723" t="s">
        <v>423</v>
      </c>
      <c r="E723" t="str">
        <f t="shared" si="11"/>
        <v>BEPROGENT CREAM (CREAM 15G)</v>
      </c>
    </row>
    <row r="724" spans="1:5" x14ac:dyDescent="0.25">
      <c r="A724" t="s">
        <v>89</v>
      </c>
      <c r="B724" t="s">
        <v>3752</v>
      </c>
      <c r="C724" t="s">
        <v>185</v>
      </c>
      <c r="E724" t="str">
        <f t="shared" si="11"/>
        <v>BEPROSALIC OINTMENT (OINT )</v>
      </c>
    </row>
    <row r="725" spans="1:5" x14ac:dyDescent="0.25">
      <c r="A725" t="s">
        <v>89</v>
      </c>
      <c r="B725" t="s">
        <v>1857</v>
      </c>
      <c r="C725" t="s">
        <v>185</v>
      </c>
      <c r="D725" t="s">
        <v>210</v>
      </c>
      <c r="E725" t="str">
        <f t="shared" si="11"/>
        <v>BEPROSONE OINT (OINT 15GM)</v>
      </c>
    </row>
    <row r="726" spans="1:5" x14ac:dyDescent="0.25">
      <c r="A726" t="s">
        <v>337</v>
      </c>
      <c r="B726" t="s">
        <v>8006</v>
      </c>
      <c r="C726" t="s">
        <v>2</v>
      </c>
      <c r="D726" t="s">
        <v>195</v>
      </c>
      <c r="E726" t="str">
        <f t="shared" si="11"/>
        <v>BEPSAR (TAB 50 MG)</v>
      </c>
    </row>
    <row r="727" spans="1:5" x14ac:dyDescent="0.25">
      <c r="A727" t="s">
        <v>337</v>
      </c>
      <c r="B727" t="s">
        <v>6750</v>
      </c>
      <c r="C727" t="s">
        <v>2</v>
      </c>
      <c r="D727" t="s">
        <v>440</v>
      </c>
      <c r="E727" t="str">
        <f t="shared" si="11"/>
        <v>BEPSAR TAB (TAB 25MG)</v>
      </c>
    </row>
    <row r="728" spans="1:5" x14ac:dyDescent="0.25">
      <c r="A728" t="s">
        <v>105</v>
      </c>
      <c r="B728" t="s">
        <v>4055</v>
      </c>
      <c r="C728" t="s">
        <v>293</v>
      </c>
      <c r="D728" t="s">
        <v>4056</v>
      </c>
      <c r="E728" t="str">
        <f t="shared" si="11"/>
        <v>BERDI 144MG/30MG SCHT (SCHT 144MG/30MG)</v>
      </c>
    </row>
    <row r="729" spans="1:5" x14ac:dyDescent="0.25">
      <c r="A729" t="s">
        <v>679</v>
      </c>
      <c r="B729" t="s">
        <v>5434</v>
      </c>
      <c r="C729" t="s">
        <v>2</v>
      </c>
      <c r="D729" t="s">
        <v>201</v>
      </c>
      <c r="E729" t="str">
        <f t="shared" si="11"/>
        <v>BERELAX 50MG TAB (TAB 50MG)</v>
      </c>
    </row>
    <row r="730" spans="1:5" x14ac:dyDescent="0.25">
      <c r="A730" t="s">
        <v>44</v>
      </c>
      <c r="B730" t="s">
        <v>7330</v>
      </c>
      <c r="C730" t="s">
        <v>2</v>
      </c>
      <c r="D730" t="s">
        <v>1154</v>
      </c>
      <c r="E730" t="str">
        <f t="shared" si="11"/>
        <v>BERICA 60MG TAB (TAB 60MG)</v>
      </c>
    </row>
    <row r="731" spans="1:5" x14ac:dyDescent="0.25">
      <c r="A731" t="s">
        <v>582</v>
      </c>
      <c r="B731" t="s">
        <v>6111</v>
      </c>
      <c r="C731" t="s">
        <v>2</v>
      </c>
      <c r="D731" t="s">
        <v>6112</v>
      </c>
      <c r="E731" t="str">
        <f t="shared" si="11"/>
        <v>BEROCCA PERFORMANCE MANGO TAB (TAB MANGO)</v>
      </c>
    </row>
    <row r="732" spans="1:5" x14ac:dyDescent="0.25">
      <c r="A732" t="s">
        <v>613</v>
      </c>
      <c r="B732" t="s">
        <v>6970</v>
      </c>
      <c r="C732" t="s">
        <v>2</v>
      </c>
      <c r="D732" t="s">
        <v>6971</v>
      </c>
      <c r="E732" t="str">
        <f t="shared" si="11"/>
        <v>BEROCCA PERFORMANCE ORANGE TAB (TAB ORANGE)</v>
      </c>
    </row>
    <row r="733" spans="1:5" x14ac:dyDescent="0.25">
      <c r="A733" t="s">
        <v>755</v>
      </c>
      <c r="B733" t="s">
        <v>6697</v>
      </c>
      <c r="C733" t="s">
        <v>2</v>
      </c>
      <c r="D733" t="s">
        <v>386</v>
      </c>
      <c r="E733" t="str">
        <f t="shared" si="11"/>
        <v>BESSFAM (TAB 20MG)</v>
      </c>
    </row>
    <row r="734" spans="1:5" x14ac:dyDescent="0.25">
      <c r="A734" t="s">
        <v>755</v>
      </c>
      <c r="B734" t="s">
        <v>6697</v>
      </c>
      <c r="C734" t="s">
        <v>2</v>
      </c>
      <c r="D734" t="s">
        <v>467</v>
      </c>
      <c r="E734" t="str">
        <f t="shared" si="11"/>
        <v>BESSFAM (TAB 40MG)</v>
      </c>
    </row>
    <row r="735" spans="1:5" x14ac:dyDescent="0.25">
      <c r="A735" t="s">
        <v>683</v>
      </c>
      <c r="B735" t="s">
        <v>2745</v>
      </c>
      <c r="C735" t="s">
        <v>2</v>
      </c>
      <c r="D735" t="s">
        <v>23</v>
      </c>
      <c r="E735" t="str">
        <f t="shared" si="11"/>
        <v>BESTEC 10MG TAB (TAB 10MG)</v>
      </c>
    </row>
    <row r="736" spans="1:5" x14ac:dyDescent="0.25">
      <c r="A736" t="s">
        <v>1222</v>
      </c>
      <c r="B736" t="s">
        <v>9784</v>
      </c>
      <c r="C736" t="s">
        <v>36</v>
      </c>
      <c r="D736" t="s">
        <v>9785</v>
      </c>
      <c r="E736" t="str">
        <f t="shared" si="11"/>
        <v>BESTRIX 500MG IM INJ (INJ 500MG IM)</v>
      </c>
    </row>
    <row r="737" spans="1:5" x14ac:dyDescent="0.25">
      <c r="A737" t="s">
        <v>1222</v>
      </c>
      <c r="B737" t="s">
        <v>9530</v>
      </c>
      <c r="C737" t="s">
        <v>36</v>
      </c>
      <c r="D737" t="s">
        <v>50</v>
      </c>
      <c r="E737" t="str">
        <f t="shared" si="11"/>
        <v>BESTRIX IV 500MG INJ (INJ 500MG)</v>
      </c>
    </row>
    <row r="738" spans="1:5" x14ac:dyDescent="0.25">
      <c r="A738" t="s">
        <v>1222</v>
      </c>
      <c r="B738" t="s">
        <v>3815</v>
      </c>
      <c r="C738" t="s">
        <v>36</v>
      </c>
      <c r="D738" t="s">
        <v>447</v>
      </c>
      <c r="E738" t="str">
        <f t="shared" si="11"/>
        <v>BESTRIX--IV 1GM INJ (INJ 1GM)</v>
      </c>
    </row>
    <row r="739" spans="1:5" x14ac:dyDescent="0.25">
      <c r="A739" t="s">
        <v>135</v>
      </c>
      <c r="B739" t="s">
        <v>1796</v>
      </c>
      <c r="C739" t="s">
        <v>81</v>
      </c>
      <c r="D739" t="s">
        <v>1797</v>
      </c>
      <c r="E739" t="str">
        <f t="shared" si="11"/>
        <v>BESURE 210 G MILK (MILK 210 G)</v>
      </c>
    </row>
    <row r="740" spans="1:5" x14ac:dyDescent="0.25">
      <c r="A740" t="s">
        <v>936</v>
      </c>
      <c r="B740" t="s">
        <v>7649</v>
      </c>
      <c r="C740" t="s">
        <v>2</v>
      </c>
      <c r="D740" t="s">
        <v>386</v>
      </c>
      <c r="E740" t="str">
        <f t="shared" si="11"/>
        <v>BETACARE 20MG TAB (TAB 20MG)</v>
      </c>
    </row>
    <row r="741" spans="1:5" x14ac:dyDescent="0.25">
      <c r="A741" t="s">
        <v>183</v>
      </c>
      <c r="B741" t="s">
        <v>184</v>
      </c>
      <c r="C741" t="s">
        <v>75</v>
      </c>
      <c r="D741" t="s">
        <v>156</v>
      </c>
      <c r="E741" t="str">
        <f t="shared" si="11"/>
        <v>BETACIN-N (CREAM 15 GM)</v>
      </c>
    </row>
    <row r="742" spans="1:5" x14ac:dyDescent="0.25">
      <c r="A742" t="s">
        <v>183</v>
      </c>
      <c r="B742" t="s">
        <v>184</v>
      </c>
      <c r="C742" t="s">
        <v>75</v>
      </c>
      <c r="D742" t="s">
        <v>186</v>
      </c>
      <c r="E742" t="str">
        <f t="shared" si="11"/>
        <v>BETACIN-N (CREAM 5 GM)</v>
      </c>
    </row>
    <row r="743" spans="1:5" x14ac:dyDescent="0.25">
      <c r="A743" t="s">
        <v>183</v>
      </c>
      <c r="B743" t="s">
        <v>184</v>
      </c>
      <c r="C743" t="s">
        <v>185</v>
      </c>
      <c r="D743" t="s">
        <v>156</v>
      </c>
      <c r="E743" t="str">
        <f t="shared" si="11"/>
        <v>BETACIN-N (OINT 15 GM)</v>
      </c>
    </row>
    <row r="744" spans="1:5" x14ac:dyDescent="0.25">
      <c r="A744" t="s">
        <v>183</v>
      </c>
      <c r="B744" t="s">
        <v>184</v>
      </c>
      <c r="C744" t="s">
        <v>185</v>
      </c>
      <c r="D744" t="s">
        <v>186</v>
      </c>
      <c r="E744" t="str">
        <f t="shared" si="11"/>
        <v>BETACIN-N (OINT 5 GM)</v>
      </c>
    </row>
    <row r="745" spans="1:5" x14ac:dyDescent="0.25">
      <c r="A745" t="s">
        <v>438</v>
      </c>
      <c r="B745" t="s">
        <v>5560</v>
      </c>
      <c r="C745" t="s">
        <v>75</v>
      </c>
      <c r="D745" t="s">
        <v>5561</v>
      </c>
      <c r="E745" t="str">
        <f t="shared" si="11"/>
        <v>BETADERM (CREAM 15 GRM)</v>
      </c>
    </row>
    <row r="746" spans="1:5" x14ac:dyDescent="0.25">
      <c r="A746" t="s">
        <v>438</v>
      </c>
      <c r="B746" t="s">
        <v>3355</v>
      </c>
      <c r="C746" t="s">
        <v>356</v>
      </c>
      <c r="D746" t="s">
        <v>70</v>
      </c>
      <c r="E746" t="str">
        <f t="shared" si="11"/>
        <v>BETADERM 0.1% 60ML LOTI (LOTI 60ML)</v>
      </c>
    </row>
    <row r="747" spans="1:5" x14ac:dyDescent="0.25">
      <c r="A747" t="s">
        <v>438</v>
      </c>
      <c r="B747" t="s">
        <v>1951</v>
      </c>
      <c r="C747" t="s">
        <v>75</v>
      </c>
      <c r="D747" t="s">
        <v>495</v>
      </c>
      <c r="E747" t="str">
        <f t="shared" si="11"/>
        <v>BETADERM CREAM (CREAM 5GM)</v>
      </c>
    </row>
    <row r="748" spans="1:5" x14ac:dyDescent="0.25">
      <c r="A748" t="s">
        <v>438</v>
      </c>
      <c r="B748" t="s">
        <v>6724</v>
      </c>
      <c r="C748" t="s">
        <v>75</v>
      </c>
      <c r="D748" t="s">
        <v>255</v>
      </c>
      <c r="E748" t="str">
        <f t="shared" si="11"/>
        <v>BETADERM NM (CREAM 10G)</v>
      </c>
    </row>
    <row r="749" spans="1:5" x14ac:dyDescent="0.25">
      <c r="A749" t="s">
        <v>438</v>
      </c>
      <c r="B749" t="s">
        <v>1071</v>
      </c>
      <c r="C749" t="s">
        <v>185</v>
      </c>
      <c r="D749" t="s">
        <v>210</v>
      </c>
      <c r="E749" t="str">
        <f t="shared" si="11"/>
        <v>BETADERM OINT (OINT 15GM)</v>
      </c>
    </row>
    <row r="750" spans="1:5" x14ac:dyDescent="0.25">
      <c r="A750" t="s">
        <v>438</v>
      </c>
      <c r="B750" t="s">
        <v>1071</v>
      </c>
      <c r="C750" t="s">
        <v>185</v>
      </c>
      <c r="D750" t="s">
        <v>495</v>
      </c>
      <c r="E750" t="str">
        <f t="shared" si="11"/>
        <v>BETADERM OINT (OINT 5GM)</v>
      </c>
    </row>
    <row r="751" spans="1:5" x14ac:dyDescent="0.25">
      <c r="A751" t="s">
        <v>438</v>
      </c>
      <c r="B751" t="s">
        <v>1838</v>
      </c>
      <c r="C751" t="s">
        <v>75</v>
      </c>
      <c r="D751" t="s">
        <v>156</v>
      </c>
      <c r="E751" t="str">
        <f t="shared" si="11"/>
        <v>BETADERM-N (CREAM 15 GM)</v>
      </c>
    </row>
    <row r="752" spans="1:5" x14ac:dyDescent="0.25">
      <c r="A752" t="s">
        <v>438</v>
      </c>
      <c r="B752" t="s">
        <v>1838</v>
      </c>
      <c r="C752" t="s">
        <v>75</v>
      </c>
      <c r="D752" t="s">
        <v>186</v>
      </c>
      <c r="E752" t="str">
        <f t="shared" si="11"/>
        <v>BETADERM-N (CREAM 5 GM)</v>
      </c>
    </row>
    <row r="753" spans="1:5" x14ac:dyDescent="0.25">
      <c r="A753" t="s">
        <v>438</v>
      </c>
      <c r="B753" t="s">
        <v>1838</v>
      </c>
      <c r="C753" t="s">
        <v>185</v>
      </c>
      <c r="D753" t="s">
        <v>156</v>
      </c>
      <c r="E753" t="str">
        <f t="shared" si="11"/>
        <v>BETADERM-N (OINT 15 GM)</v>
      </c>
    </row>
    <row r="754" spans="1:5" x14ac:dyDescent="0.25">
      <c r="A754" t="s">
        <v>438</v>
      </c>
      <c r="B754" t="s">
        <v>1838</v>
      </c>
      <c r="C754" t="s">
        <v>185</v>
      </c>
      <c r="D754" t="s">
        <v>186</v>
      </c>
      <c r="E754" t="str">
        <f t="shared" si="11"/>
        <v>BETADERM-N (OINT 5 GM)</v>
      </c>
    </row>
    <row r="755" spans="1:5" x14ac:dyDescent="0.25">
      <c r="A755" t="s">
        <v>438</v>
      </c>
      <c r="B755" t="s">
        <v>868</v>
      </c>
      <c r="C755" t="s">
        <v>75</v>
      </c>
      <c r="D755" t="s">
        <v>235</v>
      </c>
      <c r="E755" t="str">
        <f t="shared" si="11"/>
        <v>BETADERM-NM 10GM CREAM (CREAM 10GM)</v>
      </c>
    </row>
    <row r="756" spans="1:5" x14ac:dyDescent="0.25">
      <c r="A756" t="s">
        <v>679</v>
      </c>
      <c r="B756" t="s">
        <v>5459</v>
      </c>
      <c r="C756" t="s">
        <v>2</v>
      </c>
      <c r="E756" t="str">
        <f t="shared" si="11"/>
        <v>BETADEX  TAB (TAB )</v>
      </c>
    </row>
    <row r="757" spans="1:5" x14ac:dyDescent="0.25">
      <c r="A757" t="s">
        <v>874</v>
      </c>
      <c r="B757" t="s">
        <v>4438</v>
      </c>
      <c r="C757" t="s">
        <v>53</v>
      </c>
      <c r="D757" t="s">
        <v>1511</v>
      </c>
      <c r="E757" t="str">
        <f t="shared" si="11"/>
        <v>BETADROP-N (DROPS 7.5 ML)</v>
      </c>
    </row>
    <row r="758" spans="1:5" x14ac:dyDescent="0.25">
      <c r="A758" t="s">
        <v>438</v>
      </c>
      <c r="B758" t="s">
        <v>2220</v>
      </c>
      <c r="C758" t="s">
        <v>75</v>
      </c>
      <c r="D758" t="s">
        <v>423</v>
      </c>
      <c r="E758" t="str">
        <f t="shared" si="11"/>
        <v>BETA-F 15G CREAM (CREAM 15G)</v>
      </c>
    </row>
    <row r="759" spans="1:5" x14ac:dyDescent="0.25">
      <c r="A759" t="s">
        <v>343</v>
      </c>
      <c r="B759" t="s">
        <v>5986</v>
      </c>
      <c r="C759" t="s">
        <v>179</v>
      </c>
      <c r="D759" t="s">
        <v>327</v>
      </c>
      <c r="E759" t="str">
        <f t="shared" si="11"/>
        <v>BETAGAN (DRO 5 ML)</v>
      </c>
    </row>
    <row r="760" spans="1:5" x14ac:dyDescent="0.25">
      <c r="A760" t="s">
        <v>98</v>
      </c>
      <c r="B760" t="s">
        <v>5033</v>
      </c>
      <c r="C760" t="s">
        <v>2</v>
      </c>
      <c r="E760" t="str">
        <f t="shared" si="11"/>
        <v>BETAGE  TAB (TAB )</v>
      </c>
    </row>
    <row r="761" spans="1:5" x14ac:dyDescent="0.25">
      <c r="A761" t="s">
        <v>438</v>
      </c>
      <c r="B761" t="s">
        <v>6677</v>
      </c>
      <c r="C761" t="s">
        <v>75</v>
      </c>
      <c r="D761" t="s">
        <v>210</v>
      </c>
      <c r="E761" t="str">
        <f t="shared" si="11"/>
        <v>BETAGENIC (CREAM 15GM)</v>
      </c>
    </row>
    <row r="762" spans="1:5" x14ac:dyDescent="0.25">
      <c r="A762" t="s">
        <v>438</v>
      </c>
      <c r="B762" t="s">
        <v>6799</v>
      </c>
      <c r="C762" t="s">
        <v>185</v>
      </c>
      <c r="E762" t="str">
        <f t="shared" si="11"/>
        <v>BETAGNIC  OINT (OINT )</v>
      </c>
    </row>
    <row r="763" spans="1:5" x14ac:dyDescent="0.25">
      <c r="A763" t="s">
        <v>135</v>
      </c>
      <c r="B763" t="s">
        <v>4106</v>
      </c>
      <c r="C763" t="s">
        <v>2</v>
      </c>
      <c r="E763" t="str">
        <f t="shared" si="11"/>
        <v>BETAGREEN  TAB (TAB )</v>
      </c>
    </row>
    <row r="764" spans="1:5" x14ac:dyDescent="0.25">
      <c r="A764" t="s">
        <v>119</v>
      </c>
      <c r="B764" t="s">
        <v>8518</v>
      </c>
      <c r="C764" t="s">
        <v>2</v>
      </c>
      <c r="D764" t="s">
        <v>410</v>
      </c>
      <c r="E764" t="str">
        <f t="shared" si="11"/>
        <v>BETALOK-ZOK(METOPROLOL SUCC) (TAB 100MG)</v>
      </c>
    </row>
    <row r="765" spans="1:5" x14ac:dyDescent="0.25">
      <c r="A765" t="s">
        <v>222</v>
      </c>
      <c r="B765" t="s">
        <v>4837</v>
      </c>
      <c r="C765" t="s">
        <v>436</v>
      </c>
      <c r="D765" t="s">
        <v>486</v>
      </c>
      <c r="E765" t="str">
        <f t="shared" si="11"/>
        <v>BETALOL E/D (SOLU 5ML)</v>
      </c>
    </row>
    <row r="766" spans="1:5" x14ac:dyDescent="0.25">
      <c r="B766" t="s">
        <v>872</v>
      </c>
      <c r="D766" t="s">
        <v>70</v>
      </c>
      <c r="E766" t="str">
        <f t="shared" si="11"/>
        <v>BETAMET 0.1%W/V 60ML ( 60ML)</v>
      </c>
    </row>
    <row r="767" spans="1:5" x14ac:dyDescent="0.25">
      <c r="A767" t="s">
        <v>438</v>
      </c>
      <c r="B767" t="s">
        <v>3225</v>
      </c>
      <c r="C767" t="s">
        <v>356</v>
      </c>
      <c r="D767" t="s">
        <v>616</v>
      </c>
      <c r="E767" t="str">
        <f t="shared" si="11"/>
        <v>BETASALIC 20ML LOTI (LOTI 20ML)</v>
      </c>
    </row>
    <row r="768" spans="1:5" x14ac:dyDescent="0.25">
      <c r="A768" t="s">
        <v>438</v>
      </c>
      <c r="B768" t="s">
        <v>5796</v>
      </c>
      <c r="C768" t="s">
        <v>185</v>
      </c>
      <c r="D768" t="s">
        <v>156</v>
      </c>
      <c r="E768" t="str">
        <f t="shared" si="11"/>
        <v>BETASALIC OINT (OINT 15 GM)</v>
      </c>
    </row>
    <row r="769" spans="1:5" x14ac:dyDescent="0.25">
      <c r="A769" t="s">
        <v>1403</v>
      </c>
      <c r="B769" t="s">
        <v>1404</v>
      </c>
      <c r="E769" t="str">
        <f t="shared" si="11"/>
        <v>BETATEK E/D ( )</v>
      </c>
    </row>
    <row r="770" spans="1:5" x14ac:dyDescent="0.25">
      <c r="A770" t="s">
        <v>1403</v>
      </c>
      <c r="B770" t="s">
        <v>1510</v>
      </c>
      <c r="C770" t="s">
        <v>53</v>
      </c>
      <c r="D770" t="s">
        <v>1511</v>
      </c>
      <c r="E770" t="str">
        <f t="shared" ref="E770:E833" si="12">B770&amp;" ("&amp;C770&amp;" "&amp;D770&amp;")"</f>
        <v>BETATEK-N (DROPS 7.5 ML)</v>
      </c>
    </row>
    <row r="771" spans="1:5" x14ac:dyDescent="0.25">
      <c r="B771" t="s">
        <v>560</v>
      </c>
      <c r="C771" t="s">
        <v>75</v>
      </c>
      <c r="D771" t="s">
        <v>210</v>
      </c>
      <c r="E771" t="str">
        <f t="shared" si="12"/>
        <v>BETAVAL 15GM CREAM (CREAM 15GM)</v>
      </c>
    </row>
    <row r="772" spans="1:5" x14ac:dyDescent="0.25">
      <c r="B772" t="s">
        <v>1202</v>
      </c>
      <c r="D772" t="s">
        <v>70</v>
      </c>
      <c r="E772" t="str">
        <f t="shared" si="12"/>
        <v>BETAVAL 60ML ( 60ML)</v>
      </c>
    </row>
    <row r="773" spans="1:5" x14ac:dyDescent="0.25">
      <c r="A773" t="s">
        <v>196</v>
      </c>
      <c r="B773" t="s">
        <v>8842</v>
      </c>
      <c r="C773" t="s">
        <v>2</v>
      </c>
      <c r="D773" t="s">
        <v>3169</v>
      </c>
      <c r="E773" t="str">
        <f t="shared" si="12"/>
        <v>BETNELAN (TAB 0.5 MG)</v>
      </c>
    </row>
    <row r="774" spans="1:5" x14ac:dyDescent="0.25">
      <c r="A774" t="s">
        <v>196</v>
      </c>
      <c r="B774" t="s">
        <v>6797</v>
      </c>
      <c r="C774" t="s">
        <v>224</v>
      </c>
      <c r="D774" t="s">
        <v>1511</v>
      </c>
      <c r="E774" t="str">
        <f t="shared" si="12"/>
        <v>BETNESOL E/D (DROP 7.5 ML)</v>
      </c>
    </row>
    <row r="775" spans="1:5" x14ac:dyDescent="0.25">
      <c r="A775" t="s">
        <v>196</v>
      </c>
      <c r="B775" t="s">
        <v>7880</v>
      </c>
      <c r="C775" t="s">
        <v>1049</v>
      </c>
      <c r="D775" t="s">
        <v>3457</v>
      </c>
      <c r="E775" t="str">
        <f t="shared" si="12"/>
        <v>BETNESOL N (e/d 7.5ML)</v>
      </c>
    </row>
    <row r="776" spans="1:5" x14ac:dyDescent="0.25">
      <c r="A776" t="s">
        <v>196</v>
      </c>
      <c r="B776" t="s">
        <v>1043</v>
      </c>
      <c r="C776" t="s">
        <v>36</v>
      </c>
      <c r="D776" t="s">
        <v>192</v>
      </c>
      <c r="E776" t="str">
        <f t="shared" si="12"/>
        <v>BETNISOL (INJ 1 ML)</v>
      </c>
    </row>
    <row r="777" spans="1:5" x14ac:dyDescent="0.25">
      <c r="A777" t="s">
        <v>196</v>
      </c>
      <c r="B777" t="s">
        <v>1043</v>
      </c>
      <c r="C777" t="s">
        <v>2</v>
      </c>
      <c r="D777" t="s">
        <v>3169</v>
      </c>
      <c r="E777" t="str">
        <f t="shared" si="12"/>
        <v>BETNISOL (TAB 0.5 MG)</v>
      </c>
    </row>
    <row r="778" spans="1:5" x14ac:dyDescent="0.25">
      <c r="A778" t="s">
        <v>196</v>
      </c>
      <c r="B778" t="s">
        <v>4368</v>
      </c>
      <c r="C778" t="s">
        <v>185</v>
      </c>
      <c r="D778" t="s">
        <v>186</v>
      </c>
      <c r="E778" t="str">
        <f t="shared" si="12"/>
        <v>BETNISOL EYE (OINT 5 GM)</v>
      </c>
    </row>
    <row r="779" spans="1:5" x14ac:dyDescent="0.25">
      <c r="A779" t="s">
        <v>196</v>
      </c>
      <c r="B779" t="s">
        <v>6687</v>
      </c>
      <c r="C779" t="s">
        <v>185</v>
      </c>
      <c r="E779" t="str">
        <f t="shared" si="12"/>
        <v>BETNISOL-N EYE (OINT )</v>
      </c>
    </row>
    <row r="780" spans="1:5" x14ac:dyDescent="0.25">
      <c r="A780" t="s">
        <v>196</v>
      </c>
      <c r="B780" t="s">
        <v>3981</v>
      </c>
      <c r="C780" t="s">
        <v>356</v>
      </c>
      <c r="D780" t="s">
        <v>57</v>
      </c>
      <c r="E780" t="str">
        <f t="shared" si="12"/>
        <v>BETNOVAT- N 60 ML LOTI (LOTI 60 ML)</v>
      </c>
    </row>
    <row r="781" spans="1:5" x14ac:dyDescent="0.25">
      <c r="A781" t="s">
        <v>196</v>
      </c>
      <c r="B781" t="s">
        <v>4240</v>
      </c>
      <c r="C781" t="s">
        <v>436</v>
      </c>
      <c r="D781" t="s">
        <v>322</v>
      </c>
      <c r="E781" t="str">
        <f t="shared" si="12"/>
        <v>BETNOVATE (SOLU 20 ML)</v>
      </c>
    </row>
    <row r="782" spans="1:5" x14ac:dyDescent="0.25">
      <c r="A782" t="s">
        <v>196</v>
      </c>
      <c r="B782" t="s">
        <v>2257</v>
      </c>
      <c r="C782" t="s">
        <v>436</v>
      </c>
      <c r="D782" t="s">
        <v>70</v>
      </c>
      <c r="E782" t="str">
        <f t="shared" si="12"/>
        <v>BETNOVATE 60ML SOLU (SOLU 60ML)</v>
      </c>
    </row>
    <row r="783" spans="1:5" x14ac:dyDescent="0.25">
      <c r="A783" t="s">
        <v>196</v>
      </c>
      <c r="B783" t="s">
        <v>3062</v>
      </c>
      <c r="C783" t="s">
        <v>185</v>
      </c>
      <c r="D783" t="s">
        <v>107</v>
      </c>
      <c r="E783" t="str">
        <f t="shared" si="12"/>
        <v>BETNOVATE-N (OINT 10 MG)</v>
      </c>
    </row>
    <row r="784" spans="1:5" x14ac:dyDescent="0.25">
      <c r="A784" t="s">
        <v>196</v>
      </c>
      <c r="B784" t="s">
        <v>3062</v>
      </c>
      <c r="C784" t="s">
        <v>436</v>
      </c>
      <c r="D784" t="s">
        <v>322</v>
      </c>
      <c r="E784" t="str">
        <f t="shared" si="12"/>
        <v>BETNOVATE-N (SOLU 20 ML)</v>
      </c>
    </row>
    <row r="785" spans="1:5" x14ac:dyDescent="0.25">
      <c r="A785" t="s">
        <v>196</v>
      </c>
      <c r="B785" t="s">
        <v>8278</v>
      </c>
      <c r="C785" t="s">
        <v>75</v>
      </c>
      <c r="D785" t="s">
        <v>1240</v>
      </c>
      <c r="E785" t="str">
        <f t="shared" si="12"/>
        <v>BETNOVATE-N 20G CREAM (CREAM 20G)</v>
      </c>
    </row>
    <row r="786" spans="1:5" x14ac:dyDescent="0.25">
      <c r="A786" t="s">
        <v>196</v>
      </c>
      <c r="B786" t="s">
        <v>5948</v>
      </c>
      <c r="C786" t="s">
        <v>185</v>
      </c>
      <c r="D786" t="s">
        <v>562</v>
      </c>
      <c r="E786" t="str">
        <f t="shared" si="12"/>
        <v>BETNOVATE-N 20GM OINT (OINT 20GM)</v>
      </c>
    </row>
    <row r="787" spans="1:5" x14ac:dyDescent="0.25">
      <c r="A787" t="s">
        <v>225</v>
      </c>
      <c r="B787" t="s">
        <v>4691</v>
      </c>
      <c r="C787" t="s">
        <v>1052</v>
      </c>
      <c r="D787" t="s">
        <v>57</v>
      </c>
      <c r="E787" t="str">
        <f t="shared" si="12"/>
        <v>BETONIL LOTION (LOTIO 60 ML)</v>
      </c>
    </row>
    <row r="788" spans="1:5" x14ac:dyDescent="0.25">
      <c r="A788" t="s">
        <v>225</v>
      </c>
      <c r="B788" t="s">
        <v>234</v>
      </c>
      <c r="C788" t="s">
        <v>75</v>
      </c>
      <c r="D788" t="s">
        <v>235</v>
      </c>
      <c r="E788" t="str">
        <f t="shared" si="12"/>
        <v>BETONIL N (CREAM 10GM)</v>
      </c>
    </row>
    <row r="789" spans="1:5" x14ac:dyDescent="0.25">
      <c r="A789" t="s">
        <v>225</v>
      </c>
      <c r="B789" t="s">
        <v>254</v>
      </c>
      <c r="C789" t="s">
        <v>185</v>
      </c>
      <c r="D789" t="s">
        <v>255</v>
      </c>
      <c r="E789" t="str">
        <f t="shared" si="12"/>
        <v>BETONIL-N ONIT (OINT 10G)</v>
      </c>
    </row>
    <row r="790" spans="1:5" x14ac:dyDescent="0.25">
      <c r="A790" t="s">
        <v>1540</v>
      </c>
      <c r="B790" t="s">
        <v>5053</v>
      </c>
      <c r="C790" t="s">
        <v>224</v>
      </c>
      <c r="D790" t="s">
        <v>327</v>
      </c>
      <c r="E790" t="str">
        <f t="shared" si="12"/>
        <v>BETOPTIC-S (DROP 5 ML)</v>
      </c>
    </row>
    <row r="791" spans="1:5" x14ac:dyDescent="0.25">
      <c r="A791" t="s">
        <v>529</v>
      </c>
      <c r="B791" t="s">
        <v>7343</v>
      </c>
      <c r="C791" t="s">
        <v>103</v>
      </c>
      <c r="D791" t="s">
        <v>386</v>
      </c>
      <c r="E791" t="str">
        <f t="shared" si="12"/>
        <v>BETOXI 20MG CAP (CAP 20MG)</v>
      </c>
    </row>
    <row r="792" spans="1:5" x14ac:dyDescent="0.25">
      <c r="A792" t="s">
        <v>71</v>
      </c>
      <c r="B792" t="s">
        <v>3383</v>
      </c>
      <c r="C792" t="s">
        <v>2</v>
      </c>
      <c r="E792" t="str">
        <f t="shared" si="12"/>
        <v>BEVIDOX  TAB (TAB )</v>
      </c>
    </row>
    <row r="793" spans="1:5" x14ac:dyDescent="0.25">
      <c r="A793" t="s">
        <v>71</v>
      </c>
      <c r="B793" t="s">
        <v>3383</v>
      </c>
      <c r="C793" t="s">
        <v>2</v>
      </c>
      <c r="E793" t="str">
        <f t="shared" si="12"/>
        <v>BEVIDOX  TAB (TAB )</v>
      </c>
    </row>
    <row r="794" spans="1:5" x14ac:dyDescent="0.25">
      <c r="A794" t="s">
        <v>71</v>
      </c>
      <c r="B794" t="s">
        <v>83</v>
      </c>
      <c r="C794" t="s">
        <v>36</v>
      </c>
      <c r="E794" t="str">
        <f t="shared" si="12"/>
        <v>BEVIDOX (INJ )</v>
      </c>
    </row>
    <row r="795" spans="1:5" x14ac:dyDescent="0.25">
      <c r="B795" t="s">
        <v>6055</v>
      </c>
      <c r="C795" t="s">
        <v>2</v>
      </c>
      <c r="D795" t="s">
        <v>97</v>
      </c>
      <c r="E795" t="str">
        <f t="shared" si="12"/>
        <v>BEXICAM TAB 20 MG TAB (TAB 20 MG)</v>
      </c>
    </row>
    <row r="796" spans="1:5" x14ac:dyDescent="0.25">
      <c r="A796" t="s">
        <v>237</v>
      </c>
      <c r="B796" t="s">
        <v>8335</v>
      </c>
      <c r="C796" t="s">
        <v>8336</v>
      </c>
      <c r="D796" t="s">
        <v>139</v>
      </c>
      <c r="E796" t="str">
        <f t="shared" si="12"/>
        <v>BEXUS (TABLET 250 MG)</v>
      </c>
    </row>
    <row r="797" spans="1:5" x14ac:dyDescent="0.25">
      <c r="A797" t="s">
        <v>237</v>
      </c>
      <c r="B797" t="s">
        <v>7223</v>
      </c>
      <c r="C797" t="s">
        <v>2</v>
      </c>
      <c r="D797" t="s">
        <v>50</v>
      </c>
      <c r="E797" t="str">
        <f t="shared" si="12"/>
        <v>BEXUS 500MG (TAB 500MG)</v>
      </c>
    </row>
    <row r="798" spans="1:5" x14ac:dyDescent="0.25">
      <c r="A798" t="s">
        <v>237</v>
      </c>
      <c r="B798" t="s">
        <v>1200</v>
      </c>
      <c r="C798" t="s">
        <v>36</v>
      </c>
      <c r="D798" t="s">
        <v>50</v>
      </c>
      <c r="E798" t="str">
        <f t="shared" si="12"/>
        <v>BEXUS 500MG INJ (INJ 500MG)</v>
      </c>
    </row>
    <row r="799" spans="1:5" x14ac:dyDescent="0.25">
      <c r="A799" t="s">
        <v>607</v>
      </c>
      <c r="B799" t="s">
        <v>9503</v>
      </c>
      <c r="C799" t="s">
        <v>36</v>
      </c>
      <c r="D799" t="s">
        <v>447</v>
      </c>
      <c r="E799" t="str">
        <f t="shared" si="12"/>
        <v>BEZON 1GM INJ (INJ 1GM)</v>
      </c>
    </row>
    <row r="800" spans="1:5" x14ac:dyDescent="0.25">
      <c r="A800" t="s">
        <v>607</v>
      </c>
      <c r="B800" t="s">
        <v>608</v>
      </c>
      <c r="C800" t="s">
        <v>36</v>
      </c>
      <c r="D800" t="s">
        <v>609</v>
      </c>
      <c r="E800" t="str">
        <f t="shared" si="12"/>
        <v>BEZON 2GM INJ (INJ 2GM)</v>
      </c>
    </row>
    <row r="801" spans="1:5" x14ac:dyDescent="0.25">
      <c r="A801" t="s">
        <v>721</v>
      </c>
      <c r="B801" t="s">
        <v>8135</v>
      </c>
      <c r="C801" t="s">
        <v>81</v>
      </c>
      <c r="D801" t="s">
        <v>2235</v>
      </c>
      <c r="E801" t="str">
        <f t="shared" si="12"/>
        <v>BF 1-400GM=1030 (MILK 400 G)</v>
      </c>
    </row>
    <row r="802" spans="1:5" x14ac:dyDescent="0.25">
      <c r="A802" t="s">
        <v>721</v>
      </c>
      <c r="B802" t="s">
        <v>6711</v>
      </c>
      <c r="C802" t="s">
        <v>81</v>
      </c>
      <c r="D802" t="s">
        <v>1599</v>
      </c>
      <c r="E802" t="str">
        <f t="shared" si="12"/>
        <v>BF MAMA (MILK 200G)</v>
      </c>
    </row>
    <row r="803" spans="1:5" x14ac:dyDescent="0.25">
      <c r="A803" t="s">
        <v>721</v>
      </c>
      <c r="B803" t="s">
        <v>7310</v>
      </c>
      <c r="C803" t="s">
        <v>81</v>
      </c>
      <c r="D803" t="s">
        <v>7311</v>
      </c>
      <c r="E803" t="str">
        <f t="shared" si="12"/>
        <v>BF-1-900GM=2240 (MILK 900 GM)</v>
      </c>
    </row>
    <row r="804" spans="1:5" x14ac:dyDescent="0.25">
      <c r="A804" t="s">
        <v>721</v>
      </c>
      <c r="B804" t="s">
        <v>7129</v>
      </c>
      <c r="C804" t="s">
        <v>81</v>
      </c>
      <c r="D804" t="s">
        <v>5000</v>
      </c>
      <c r="E804" t="str">
        <f t="shared" si="12"/>
        <v>BF-2-400GM=1030 (MILK 400 GM)</v>
      </c>
    </row>
    <row r="805" spans="1:5" x14ac:dyDescent="0.25">
      <c r="A805" t="s">
        <v>721</v>
      </c>
      <c r="B805" t="s">
        <v>7362</v>
      </c>
      <c r="C805" t="s">
        <v>81</v>
      </c>
      <c r="D805" t="s">
        <v>7311</v>
      </c>
      <c r="E805" t="str">
        <f t="shared" si="12"/>
        <v>BF-2-900GM=2240 (MILK 900 GM)</v>
      </c>
    </row>
    <row r="806" spans="1:5" x14ac:dyDescent="0.25">
      <c r="A806" t="s">
        <v>721</v>
      </c>
      <c r="B806" t="s">
        <v>6717</v>
      </c>
      <c r="C806" t="s">
        <v>81</v>
      </c>
      <c r="D806" t="s">
        <v>554</v>
      </c>
      <c r="E806" t="str">
        <f t="shared" si="12"/>
        <v>BF-3-400GM=1030 (MILK 400GM)</v>
      </c>
    </row>
    <row r="807" spans="1:5" x14ac:dyDescent="0.25">
      <c r="A807" t="s">
        <v>721</v>
      </c>
      <c r="B807" t="s">
        <v>7086</v>
      </c>
      <c r="C807" t="s">
        <v>81</v>
      </c>
      <c r="D807" t="s">
        <v>7087</v>
      </c>
      <c r="E807" t="str">
        <f t="shared" si="12"/>
        <v>BF-3-900GM=2240 (MILK 900G)</v>
      </c>
    </row>
    <row r="808" spans="1:5" x14ac:dyDescent="0.25">
      <c r="A808" t="s">
        <v>721</v>
      </c>
      <c r="B808" t="s">
        <v>7075</v>
      </c>
      <c r="C808" t="s">
        <v>81</v>
      </c>
      <c r="D808" t="s">
        <v>2235</v>
      </c>
      <c r="E808" t="str">
        <f t="shared" si="12"/>
        <v>BF-P (MILK 400 G)</v>
      </c>
    </row>
    <row r="809" spans="1:5" x14ac:dyDescent="0.25">
      <c r="A809" t="s">
        <v>381</v>
      </c>
      <c r="B809" t="s">
        <v>6390</v>
      </c>
      <c r="C809" t="s">
        <v>2</v>
      </c>
      <c r="E809" t="str">
        <f t="shared" si="12"/>
        <v>BIFERNATE  TAB (TAB )</v>
      </c>
    </row>
    <row r="810" spans="1:5" x14ac:dyDescent="0.25">
      <c r="B810" t="s">
        <v>2728</v>
      </c>
      <c r="C810" t="s">
        <v>56</v>
      </c>
      <c r="D810" t="s">
        <v>408</v>
      </c>
      <c r="E810" t="str">
        <f t="shared" si="12"/>
        <v>BIFERNATE 120ML SYP (SYP 120ML)</v>
      </c>
    </row>
    <row r="811" spans="1:5" x14ac:dyDescent="0.25">
      <c r="A811" t="s">
        <v>98</v>
      </c>
      <c r="B811" t="s">
        <v>6510</v>
      </c>
      <c r="C811" t="s">
        <v>293</v>
      </c>
      <c r="E811" t="str">
        <f t="shared" si="12"/>
        <v>BIFLOR SACHET (SCHT )</v>
      </c>
    </row>
    <row r="812" spans="1:5" x14ac:dyDescent="0.25">
      <c r="A812" t="s">
        <v>421</v>
      </c>
      <c r="B812" t="s">
        <v>4630</v>
      </c>
      <c r="C812" t="s">
        <v>75</v>
      </c>
      <c r="D812" t="s">
        <v>210</v>
      </c>
      <c r="E812" t="str">
        <f t="shared" si="12"/>
        <v>BIFOMYK 15GM CREAM (CREAM 15GM)</v>
      </c>
    </row>
    <row r="813" spans="1:5" x14ac:dyDescent="0.25">
      <c r="A813" t="s">
        <v>105</v>
      </c>
      <c r="B813" t="s">
        <v>9792</v>
      </c>
      <c r="C813" t="s">
        <v>2</v>
      </c>
      <c r="D813" t="s">
        <v>1780</v>
      </c>
      <c r="E813" t="str">
        <f t="shared" si="12"/>
        <v>BIFORGE 10/160MG TAB (TAB 10/160MG)</v>
      </c>
    </row>
    <row r="814" spans="1:5" x14ac:dyDescent="0.25">
      <c r="B814" t="s">
        <v>3140</v>
      </c>
      <c r="C814" t="s">
        <v>2</v>
      </c>
      <c r="D814" t="s">
        <v>2351</v>
      </c>
      <c r="E814" t="str">
        <f t="shared" si="12"/>
        <v>BIFORGE 5/160MG TAB (TAB 5/160MG)</v>
      </c>
    </row>
    <row r="815" spans="1:5" x14ac:dyDescent="0.25">
      <c r="A815" t="s">
        <v>165</v>
      </c>
      <c r="B815" t="s">
        <v>1369</v>
      </c>
      <c r="C815" t="s">
        <v>56</v>
      </c>
      <c r="D815" t="s">
        <v>113</v>
      </c>
      <c r="E815" t="str">
        <f t="shared" si="12"/>
        <v>BILAGOL-L (SYP 120 ML)</v>
      </c>
    </row>
    <row r="816" spans="1:5" x14ac:dyDescent="0.25">
      <c r="A816" t="s">
        <v>343</v>
      </c>
      <c r="B816" t="s">
        <v>344</v>
      </c>
      <c r="C816" t="s">
        <v>53</v>
      </c>
      <c r="D816" t="s">
        <v>327</v>
      </c>
      <c r="E816" t="str">
        <f t="shared" si="12"/>
        <v>BINADEX E/D (DROPS 5 ML)</v>
      </c>
    </row>
    <row r="817" spans="1:5" x14ac:dyDescent="0.25">
      <c r="A817" t="s">
        <v>1172</v>
      </c>
      <c r="B817" t="s">
        <v>5553</v>
      </c>
      <c r="C817" t="s">
        <v>2</v>
      </c>
      <c r="E817" t="str">
        <f t="shared" si="12"/>
        <v>BIO 21  TAB (TAB )</v>
      </c>
    </row>
    <row r="818" spans="1:5" x14ac:dyDescent="0.25">
      <c r="B818" t="s">
        <v>741</v>
      </c>
      <c r="C818" t="s">
        <v>75</v>
      </c>
      <c r="D818" t="s">
        <v>691</v>
      </c>
      <c r="E818" t="str">
        <f t="shared" si="12"/>
        <v>BIO ONE C 30GM CREAM (CREAM 30GM)</v>
      </c>
    </row>
    <row r="819" spans="1:5" x14ac:dyDescent="0.25">
      <c r="A819" t="s">
        <v>951</v>
      </c>
      <c r="B819" t="s">
        <v>9606</v>
      </c>
      <c r="C819" t="s">
        <v>500</v>
      </c>
      <c r="D819" t="s">
        <v>823</v>
      </c>
      <c r="E819" t="str">
        <f t="shared" si="12"/>
        <v>BIO ONE SPF 100 40GM G/S (G/S 40GM)</v>
      </c>
    </row>
    <row r="820" spans="1:5" x14ac:dyDescent="0.25">
      <c r="A820" t="s">
        <v>951</v>
      </c>
      <c r="B820" t="s">
        <v>9607</v>
      </c>
      <c r="C820" t="s">
        <v>500</v>
      </c>
      <c r="D820" t="s">
        <v>823</v>
      </c>
      <c r="E820" t="str">
        <f t="shared" si="12"/>
        <v>BIO ONE SPF60 40GM G/S (G/S 40GM)</v>
      </c>
    </row>
    <row r="821" spans="1:5" x14ac:dyDescent="0.25">
      <c r="A821" t="s">
        <v>337</v>
      </c>
      <c r="B821" t="s">
        <v>4926</v>
      </c>
      <c r="C821" t="s">
        <v>2</v>
      </c>
      <c r="D821" t="s">
        <v>3208</v>
      </c>
      <c r="E821" t="str">
        <f t="shared" si="12"/>
        <v>BIOALFA (TAB 0.5MG)</v>
      </c>
    </row>
    <row r="822" spans="1:5" x14ac:dyDescent="0.25">
      <c r="A822" t="s">
        <v>755</v>
      </c>
      <c r="B822" t="s">
        <v>2654</v>
      </c>
      <c r="C822" t="s">
        <v>36</v>
      </c>
      <c r="D822" t="s">
        <v>2655</v>
      </c>
      <c r="E822" t="str">
        <f t="shared" si="12"/>
        <v>BIOCOBAL 1ML/500MCG INJ (INJ 1ML/500MCG)</v>
      </c>
    </row>
    <row r="823" spans="1:5" x14ac:dyDescent="0.25">
      <c r="B823" t="s">
        <v>2433</v>
      </c>
      <c r="D823" t="s">
        <v>2434</v>
      </c>
      <c r="E823" t="str">
        <f t="shared" si="12"/>
        <v>BIOCOBAL 500MCG ( 500MCG)</v>
      </c>
    </row>
    <row r="824" spans="1:5" x14ac:dyDescent="0.25">
      <c r="A824" t="s">
        <v>836</v>
      </c>
      <c r="B824" t="s">
        <v>5201</v>
      </c>
      <c r="C824" t="s">
        <v>103</v>
      </c>
      <c r="D824" t="s">
        <v>50</v>
      </c>
      <c r="E824" t="str">
        <f t="shared" si="12"/>
        <v>BIODROXIL 500MG CAP (CAP 500MG)</v>
      </c>
    </row>
    <row r="825" spans="1:5" x14ac:dyDescent="0.25">
      <c r="A825" t="s">
        <v>66</v>
      </c>
      <c r="B825" t="s">
        <v>5321</v>
      </c>
      <c r="C825" t="s">
        <v>75</v>
      </c>
      <c r="D825" t="s">
        <v>691</v>
      </c>
      <c r="E825" t="str">
        <f t="shared" si="12"/>
        <v>BIOFAD (CREAM 30GM)</v>
      </c>
    </row>
    <row r="826" spans="1:5" x14ac:dyDescent="0.25">
      <c r="A826" t="s">
        <v>836</v>
      </c>
      <c r="B826" t="s">
        <v>3915</v>
      </c>
      <c r="C826" t="s">
        <v>103</v>
      </c>
      <c r="E826" t="str">
        <f t="shared" si="12"/>
        <v>BIO-KULT  CAP (CAP )</v>
      </c>
    </row>
    <row r="827" spans="1:5" x14ac:dyDescent="0.25">
      <c r="A827" t="s">
        <v>836</v>
      </c>
      <c r="B827" t="s">
        <v>9438</v>
      </c>
      <c r="C827" t="s">
        <v>103</v>
      </c>
      <c r="E827" t="str">
        <f t="shared" si="12"/>
        <v>BIO-KULT CANDEA  CAP (CAP )</v>
      </c>
    </row>
    <row r="828" spans="1:5" x14ac:dyDescent="0.25">
      <c r="A828" t="s">
        <v>836</v>
      </c>
      <c r="B828" t="s">
        <v>4497</v>
      </c>
      <c r="C828" t="s">
        <v>293</v>
      </c>
      <c r="E828" t="str">
        <f t="shared" si="12"/>
        <v>BIO-KULT INFANTIS  SCHT (SCHT )</v>
      </c>
    </row>
    <row r="829" spans="1:5" x14ac:dyDescent="0.25">
      <c r="A829" t="s">
        <v>337</v>
      </c>
      <c r="B829" t="s">
        <v>3824</v>
      </c>
      <c r="C829" t="s">
        <v>56</v>
      </c>
      <c r="D829" t="s">
        <v>408</v>
      </c>
      <c r="E829" t="str">
        <f t="shared" si="12"/>
        <v>BIOLYSINE SYP (SYP 120ML)</v>
      </c>
    </row>
    <row r="830" spans="1:5" x14ac:dyDescent="0.25">
      <c r="A830" t="s">
        <v>721</v>
      </c>
      <c r="B830" t="s">
        <v>1763</v>
      </c>
      <c r="C830" t="s">
        <v>81</v>
      </c>
      <c r="D830" t="s">
        <v>1068</v>
      </c>
      <c r="E830" t="str">
        <f t="shared" si="12"/>
        <v>BIOMIL +1 (MILK 450G)</v>
      </c>
    </row>
    <row r="831" spans="1:5" x14ac:dyDescent="0.25">
      <c r="A831" t="s">
        <v>721</v>
      </c>
      <c r="B831" t="s">
        <v>1389</v>
      </c>
      <c r="D831" t="s">
        <v>1068</v>
      </c>
      <c r="E831" t="str">
        <f t="shared" si="12"/>
        <v>BIOMIL +2 ( 450G)</v>
      </c>
    </row>
    <row r="832" spans="1:5" x14ac:dyDescent="0.25">
      <c r="A832" t="s">
        <v>721</v>
      </c>
      <c r="B832" t="s">
        <v>1067</v>
      </c>
      <c r="D832" t="s">
        <v>1068</v>
      </c>
      <c r="E832" t="str">
        <f t="shared" si="12"/>
        <v>BIOMIL +3 ( 450G)</v>
      </c>
    </row>
    <row r="833" spans="1:5" x14ac:dyDescent="0.25">
      <c r="A833" t="s">
        <v>721</v>
      </c>
      <c r="B833" t="s">
        <v>773</v>
      </c>
      <c r="D833" t="s">
        <v>774</v>
      </c>
      <c r="E833" t="str">
        <f t="shared" si="12"/>
        <v>BIOMIL LF ( 400G)</v>
      </c>
    </row>
    <row r="834" spans="1:5" x14ac:dyDescent="0.25">
      <c r="A834" t="s">
        <v>66</v>
      </c>
      <c r="B834" t="s">
        <v>2652</v>
      </c>
      <c r="C834" t="s">
        <v>436</v>
      </c>
      <c r="D834" t="s">
        <v>408</v>
      </c>
      <c r="E834" t="str">
        <f t="shared" ref="E834:E897" si="13">B834&amp;" ("&amp;C834&amp;" "&amp;D834&amp;")"</f>
        <v>BIOMOUSSE FLORA 120ML SOLU (SOLU 120ML)</v>
      </c>
    </row>
    <row r="835" spans="1:5" x14ac:dyDescent="0.25">
      <c r="A835" t="s">
        <v>600</v>
      </c>
      <c r="B835" t="s">
        <v>5717</v>
      </c>
      <c r="C835" t="s">
        <v>75</v>
      </c>
      <c r="D835" t="s">
        <v>479</v>
      </c>
      <c r="E835" t="str">
        <f t="shared" si="13"/>
        <v>BIOMOUSSE GEL (CREAM 50ML)</v>
      </c>
    </row>
    <row r="836" spans="1:5" x14ac:dyDescent="0.25">
      <c r="A836" t="s">
        <v>4504</v>
      </c>
      <c r="B836" t="s">
        <v>9516</v>
      </c>
      <c r="C836" t="s">
        <v>2</v>
      </c>
      <c r="D836" t="s">
        <v>440</v>
      </c>
      <c r="E836" t="str">
        <f t="shared" si="13"/>
        <v>BIOPINE 25MG TAB (TAB 25MG)</v>
      </c>
    </row>
    <row r="837" spans="1:5" x14ac:dyDescent="0.25">
      <c r="A837" t="s">
        <v>1341</v>
      </c>
      <c r="B837" t="s">
        <v>5215</v>
      </c>
      <c r="C837" t="s">
        <v>2</v>
      </c>
      <c r="D837" t="s">
        <v>5216</v>
      </c>
      <c r="E837" t="str">
        <f t="shared" si="13"/>
        <v>BIOPLUS-C 500/9MG TAB (TAB 500/9MG)</v>
      </c>
    </row>
    <row r="838" spans="1:5" x14ac:dyDescent="0.25">
      <c r="A838" t="s">
        <v>51</v>
      </c>
      <c r="B838" t="s">
        <v>804</v>
      </c>
      <c r="C838" t="s">
        <v>53</v>
      </c>
      <c r="D838" t="s">
        <v>486</v>
      </c>
      <c r="E838" t="str">
        <f t="shared" si="13"/>
        <v>BIOPRED E/D (DROPS 5ML)</v>
      </c>
    </row>
    <row r="839" spans="1:5" x14ac:dyDescent="0.25">
      <c r="A839" t="s">
        <v>51</v>
      </c>
      <c r="B839" t="s">
        <v>4992</v>
      </c>
      <c r="C839" t="s">
        <v>53</v>
      </c>
      <c r="D839" t="s">
        <v>760</v>
      </c>
      <c r="E839" t="str">
        <f t="shared" si="13"/>
        <v>BIOSTAT E/D (DROPS 15 ML)</v>
      </c>
    </row>
    <row r="840" spans="1:5" x14ac:dyDescent="0.25">
      <c r="A840" t="s">
        <v>3146</v>
      </c>
      <c r="B840" t="s">
        <v>3147</v>
      </c>
      <c r="C840" t="s">
        <v>103</v>
      </c>
      <c r="E840" t="str">
        <f t="shared" si="13"/>
        <v>BIO-Z (CAP )</v>
      </c>
    </row>
    <row r="841" spans="1:5" x14ac:dyDescent="0.25">
      <c r="A841" t="s">
        <v>3146</v>
      </c>
      <c r="B841" t="s">
        <v>3147</v>
      </c>
      <c r="C841" t="s">
        <v>56</v>
      </c>
      <c r="D841" t="s">
        <v>113</v>
      </c>
      <c r="E841" t="str">
        <f t="shared" si="13"/>
        <v>BIO-Z (SYP 120 ML)</v>
      </c>
    </row>
    <row r="842" spans="1:5" x14ac:dyDescent="0.25">
      <c r="A842" t="s">
        <v>427</v>
      </c>
      <c r="B842" t="s">
        <v>7345</v>
      </c>
      <c r="C842" t="s">
        <v>103</v>
      </c>
      <c r="E842" t="str">
        <f t="shared" si="13"/>
        <v>BIO-ZINC  CAP (CAP )</v>
      </c>
    </row>
    <row r="843" spans="1:5" x14ac:dyDescent="0.25">
      <c r="A843" t="s">
        <v>135</v>
      </c>
      <c r="B843" t="s">
        <v>6830</v>
      </c>
      <c r="C843" t="s">
        <v>2</v>
      </c>
      <c r="D843" t="s">
        <v>6831</v>
      </c>
      <c r="E843" t="str">
        <f t="shared" si="13"/>
        <v>BISACODYL (TAB 5  MG)</v>
      </c>
    </row>
    <row r="844" spans="1:5" x14ac:dyDescent="0.25">
      <c r="B844" t="s">
        <v>1189</v>
      </c>
      <c r="D844" t="s">
        <v>1190</v>
      </c>
      <c r="E844" t="str">
        <f t="shared" si="13"/>
        <v>BISAKHI ALLIMONIUM (PAIR) ( (PAIR))</v>
      </c>
    </row>
    <row r="845" spans="1:5" x14ac:dyDescent="0.25">
      <c r="B845" t="s">
        <v>997</v>
      </c>
      <c r="E845" t="str">
        <f t="shared" si="13"/>
        <v>BISAKHI WOOD(PAIR) ( )</v>
      </c>
    </row>
    <row r="846" spans="1:5" x14ac:dyDescent="0.25">
      <c r="A846" t="s">
        <v>958</v>
      </c>
      <c r="B846" t="s">
        <v>1475</v>
      </c>
      <c r="C846" t="s">
        <v>2</v>
      </c>
      <c r="D846" t="s">
        <v>23</v>
      </c>
      <c r="E846" t="str">
        <f t="shared" si="13"/>
        <v>BISCOT 10MG TAB (TAB 10MG)</v>
      </c>
    </row>
    <row r="847" spans="1:5" x14ac:dyDescent="0.25">
      <c r="A847" t="s">
        <v>958</v>
      </c>
      <c r="B847" t="s">
        <v>6232</v>
      </c>
      <c r="C847" t="s">
        <v>2</v>
      </c>
      <c r="D847" t="s">
        <v>1507</v>
      </c>
      <c r="E847" t="str">
        <f t="shared" si="13"/>
        <v>BISCOT 2.5MG TAB (TAB 2.5MG)</v>
      </c>
    </row>
    <row r="848" spans="1:5" x14ac:dyDescent="0.25">
      <c r="A848" t="s">
        <v>958</v>
      </c>
      <c r="B848" t="s">
        <v>6324</v>
      </c>
      <c r="C848" t="s">
        <v>2</v>
      </c>
      <c r="D848" t="s">
        <v>430</v>
      </c>
      <c r="E848" t="str">
        <f t="shared" si="13"/>
        <v>BISCOT 5MG TAB (TAB 5MG)</v>
      </c>
    </row>
    <row r="849" spans="1:5" x14ac:dyDescent="0.25">
      <c r="A849" t="s">
        <v>472</v>
      </c>
      <c r="B849" t="s">
        <v>8664</v>
      </c>
      <c r="C849" t="s">
        <v>103</v>
      </c>
      <c r="E849" t="str">
        <f t="shared" si="13"/>
        <v>BISLERI  CAP (CAP )</v>
      </c>
    </row>
    <row r="850" spans="1:5" x14ac:dyDescent="0.25">
      <c r="A850" t="s">
        <v>472</v>
      </c>
      <c r="B850" t="s">
        <v>7896</v>
      </c>
      <c r="C850" t="s">
        <v>36</v>
      </c>
      <c r="E850" t="str">
        <f t="shared" si="13"/>
        <v>BISLERI  INJ (INJ )</v>
      </c>
    </row>
    <row r="851" spans="1:5" x14ac:dyDescent="0.25">
      <c r="A851" t="s">
        <v>472</v>
      </c>
      <c r="B851" t="s">
        <v>5775</v>
      </c>
      <c r="C851" t="s">
        <v>56</v>
      </c>
      <c r="D851" t="s">
        <v>57</v>
      </c>
      <c r="E851" t="str">
        <f t="shared" si="13"/>
        <v>BISLERI (SYP 60 ML)</v>
      </c>
    </row>
    <row r="852" spans="1:5" x14ac:dyDescent="0.25">
      <c r="A852" t="s">
        <v>472</v>
      </c>
      <c r="B852" t="s">
        <v>6335</v>
      </c>
      <c r="C852" t="s">
        <v>56</v>
      </c>
      <c r="D852" t="s">
        <v>408</v>
      </c>
      <c r="E852" t="str">
        <f t="shared" si="13"/>
        <v>BISLERI 120ML SYP (SYP 120ML)</v>
      </c>
    </row>
    <row r="853" spans="1:5" x14ac:dyDescent="0.25">
      <c r="A853" t="s">
        <v>472</v>
      </c>
      <c r="B853" t="s">
        <v>8955</v>
      </c>
      <c r="C853" t="s">
        <v>2</v>
      </c>
      <c r="E853" t="str">
        <f t="shared" si="13"/>
        <v>BISLERI CHEWABLE (TAB )</v>
      </c>
    </row>
    <row r="854" spans="1:5" x14ac:dyDescent="0.25">
      <c r="A854" t="s">
        <v>1883</v>
      </c>
      <c r="B854" t="s">
        <v>1884</v>
      </c>
      <c r="C854" t="s">
        <v>56</v>
      </c>
      <c r="D854" t="s">
        <v>408</v>
      </c>
      <c r="E854" t="str">
        <f t="shared" si="13"/>
        <v>BISMEF 120ML SYP (SYP 120ML)</v>
      </c>
    </row>
    <row r="855" spans="1:5" x14ac:dyDescent="0.25">
      <c r="A855" t="s">
        <v>125</v>
      </c>
      <c r="B855" t="s">
        <v>6004</v>
      </c>
      <c r="C855" t="s">
        <v>2</v>
      </c>
      <c r="E855" t="str">
        <f t="shared" si="13"/>
        <v>BISMOL  TAB (TAB )</v>
      </c>
    </row>
    <row r="856" spans="1:5" x14ac:dyDescent="0.25">
      <c r="A856" t="s">
        <v>125</v>
      </c>
      <c r="B856" t="s">
        <v>5633</v>
      </c>
      <c r="C856" t="s">
        <v>56</v>
      </c>
      <c r="D856" t="s">
        <v>113</v>
      </c>
      <c r="E856" t="str">
        <f t="shared" si="13"/>
        <v>BISMOL (SYP 120 ML)</v>
      </c>
    </row>
    <row r="857" spans="1:5" x14ac:dyDescent="0.25">
      <c r="A857" t="s">
        <v>216</v>
      </c>
      <c r="B857" t="s">
        <v>9698</v>
      </c>
      <c r="C857" t="s">
        <v>2</v>
      </c>
      <c r="D857" t="s">
        <v>1507</v>
      </c>
      <c r="E857" t="str">
        <f t="shared" si="13"/>
        <v>BISPA 2.5MG TAB (TAB 2.5MG)</v>
      </c>
    </row>
    <row r="858" spans="1:5" x14ac:dyDescent="0.25">
      <c r="A858" t="s">
        <v>216</v>
      </c>
      <c r="B858" t="s">
        <v>2776</v>
      </c>
      <c r="C858" t="s">
        <v>2</v>
      </c>
      <c r="D858" t="s">
        <v>430</v>
      </c>
      <c r="E858" t="str">
        <f t="shared" si="13"/>
        <v>BISPA 5MG TAB (TAB 5MG)</v>
      </c>
    </row>
    <row r="859" spans="1:5" x14ac:dyDescent="0.25">
      <c r="A859" t="s">
        <v>651</v>
      </c>
      <c r="B859" t="s">
        <v>3448</v>
      </c>
      <c r="C859" t="s">
        <v>56</v>
      </c>
      <c r="D859" t="s">
        <v>408</v>
      </c>
      <c r="E859" t="str">
        <f t="shared" si="13"/>
        <v>B-LACT (SYP 120ML)</v>
      </c>
    </row>
    <row r="860" spans="1:5" x14ac:dyDescent="0.25">
      <c r="A860" t="s">
        <v>1341</v>
      </c>
      <c r="B860" t="s">
        <v>8694</v>
      </c>
      <c r="C860" t="s">
        <v>2</v>
      </c>
      <c r="D860" t="s">
        <v>201</v>
      </c>
      <c r="E860" t="str">
        <f t="shared" si="13"/>
        <v>BLAZE 50MG TAB (TAB 50MG)</v>
      </c>
    </row>
    <row r="861" spans="1:5" x14ac:dyDescent="0.25">
      <c r="A861" t="s">
        <v>1341</v>
      </c>
      <c r="B861" t="s">
        <v>8195</v>
      </c>
      <c r="C861" t="s">
        <v>2</v>
      </c>
      <c r="E861" t="str">
        <f t="shared" si="13"/>
        <v>BLAZE PLUS  TAB (TAB )</v>
      </c>
    </row>
    <row r="862" spans="1:5" x14ac:dyDescent="0.25">
      <c r="A862" t="s">
        <v>343</v>
      </c>
      <c r="B862" t="s">
        <v>6914</v>
      </c>
      <c r="C862" t="s">
        <v>53</v>
      </c>
      <c r="D862" t="s">
        <v>327</v>
      </c>
      <c r="E862" t="str">
        <f t="shared" si="13"/>
        <v>BLEPHAMIDE (DROPS 5 ML)</v>
      </c>
    </row>
    <row r="863" spans="1:5" x14ac:dyDescent="0.25">
      <c r="A863" t="s">
        <v>343</v>
      </c>
      <c r="B863" t="s">
        <v>5742</v>
      </c>
      <c r="C863" t="s">
        <v>185</v>
      </c>
      <c r="D863" t="s">
        <v>5743</v>
      </c>
      <c r="E863" t="str">
        <f t="shared" si="13"/>
        <v>BLEPHAMIDE OINT (OINT 3.5MG)</v>
      </c>
    </row>
    <row r="864" spans="1:5" x14ac:dyDescent="0.25">
      <c r="A864" t="s">
        <v>222</v>
      </c>
      <c r="B864" t="s">
        <v>5621</v>
      </c>
      <c r="C864" t="s">
        <v>1049</v>
      </c>
      <c r="D864" t="s">
        <v>486</v>
      </c>
      <c r="E864" t="str">
        <f t="shared" si="13"/>
        <v>BLEPHAPRED (e/d 5ML)</v>
      </c>
    </row>
    <row r="865" spans="1:5" x14ac:dyDescent="0.25">
      <c r="A865" t="s">
        <v>222</v>
      </c>
      <c r="B865" t="s">
        <v>2664</v>
      </c>
      <c r="C865" t="s">
        <v>185</v>
      </c>
      <c r="D865" t="s">
        <v>1287</v>
      </c>
      <c r="E865" t="str">
        <f t="shared" si="13"/>
        <v>BLEPHAPRED OINT (OINT 3.5GM)</v>
      </c>
    </row>
    <row r="866" spans="1:5" x14ac:dyDescent="0.25">
      <c r="A866" t="s">
        <v>2323</v>
      </c>
      <c r="B866" t="s">
        <v>7178</v>
      </c>
      <c r="C866" t="s">
        <v>2</v>
      </c>
      <c r="D866" t="s">
        <v>386</v>
      </c>
      <c r="E866" t="str">
        <f t="shared" si="13"/>
        <v>BLESS (TAB 20MG)</v>
      </c>
    </row>
    <row r="867" spans="1:5" x14ac:dyDescent="0.25">
      <c r="A867" t="s">
        <v>222</v>
      </c>
      <c r="B867" t="s">
        <v>6125</v>
      </c>
      <c r="C867" t="s">
        <v>1049</v>
      </c>
      <c r="D867" t="s">
        <v>168</v>
      </c>
      <c r="E867" t="str">
        <f t="shared" si="13"/>
        <v>BLINK FRESH (e/d 10ML)</v>
      </c>
    </row>
    <row r="868" spans="1:5" x14ac:dyDescent="0.25">
      <c r="A868" t="s">
        <v>874</v>
      </c>
      <c r="B868" t="s">
        <v>5170</v>
      </c>
      <c r="C868" t="s">
        <v>53</v>
      </c>
      <c r="D868" t="s">
        <v>523</v>
      </c>
      <c r="E868" t="str">
        <f t="shared" si="13"/>
        <v>BLINKOL 15ML DROPS (DROPS 15ML)</v>
      </c>
    </row>
    <row r="869" spans="1:5" x14ac:dyDescent="0.25">
      <c r="A869" t="s">
        <v>1403</v>
      </c>
      <c r="B869" t="s">
        <v>1426</v>
      </c>
      <c r="C869" t="s">
        <v>56</v>
      </c>
      <c r="D869" t="s">
        <v>408</v>
      </c>
      <c r="E869" t="str">
        <f t="shared" si="13"/>
        <v>BLISS 120ML SYP (SYP 120ML)</v>
      </c>
    </row>
    <row r="870" spans="1:5" x14ac:dyDescent="0.25">
      <c r="A870" t="s">
        <v>105</v>
      </c>
      <c r="B870" t="s">
        <v>8141</v>
      </c>
      <c r="C870" t="s">
        <v>2</v>
      </c>
      <c r="D870" t="s">
        <v>134</v>
      </c>
      <c r="E870" t="str">
        <f t="shared" si="13"/>
        <v>BLOKIUM (TAB 100 MG)</v>
      </c>
    </row>
    <row r="871" spans="1:5" x14ac:dyDescent="0.25">
      <c r="A871" t="s">
        <v>105</v>
      </c>
      <c r="B871" t="s">
        <v>8141</v>
      </c>
      <c r="C871" t="s">
        <v>2</v>
      </c>
      <c r="D871" t="s">
        <v>29</v>
      </c>
      <c r="E871" t="str">
        <f t="shared" si="13"/>
        <v>BLOKIUM (TAB 25 MG)</v>
      </c>
    </row>
    <row r="872" spans="1:5" x14ac:dyDescent="0.25">
      <c r="A872" t="s">
        <v>105</v>
      </c>
      <c r="B872" t="s">
        <v>8141</v>
      </c>
      <c r="C872" t="s">
        <v>2</v>
      </c>
      <c r="D872" t="s">
        <v>195</v>
      </c>
      <c r="E872" t="str">
        <f t="shared" si="13"/>
        <v>BLOKIUM (TAB 50 MG)</v>
      </c>
    </row>
    <row r="873" spans="1:5" x14ac:dyDescent="0.25">
      <c r="A873" t="s">
        <v>105</v>
      </c>
      <c r="B873" t="s">
        <v>7074</v>
      </c>
      <c r="C873" t="s">
        <v>2</v>
      </c>
      <c r="D873" t="s">
        <v>134</v>
      </c>
      <c r="E873" t="str">
        <f t="shared" si="13"/>
        <v>BLOKIUM DIU (TAB 100 MG)</v>
      </c>
    </row>
    <row r="874" spans="1:5" x14ac:dyDescent="0.25">
      <c r="A874" t="s">
        <v>105</v>
      </c>
      <c r="B874" t="s">
        <v>7074</v>
      </c>
      <c r="C874" t="s">
        <v>2</v>
      </c>
      <c r="D874" t="s">
        <v>195</v>
      </c>
      <c r="E874" t="str">
        <f t="shared" si="13"/>
        <v>BLOKIUM DIU (TAB 50 MG)</v>
      </c>
    </row>
    <row r="875" spans="1:5" x14ac:dyDescent="0.25">
      <c r="A875" t="s">
        <v>245</v>
      </c>
      <c r="B875" t="s">
        <v>4186</v>
      </c>
      <c r="C875" t="s">
        <v>2</v>
      </c>
      <c r="E875" t="str">
        <f t="shared" si="13"/>
        <v>BLOMALT  TAB (TAB )</v>
      </c>
    </row>
    <row r="876" spans="1:5" x14ac:dyDescent="0.25">
      <c r="A876" t="s">
        <v>864</v>
      </c>
      <c r="B876" t="s">
        <v>2389</v>
      </c>
      <c r="C876" t="s">
        <v>56</v>
      </c>
      <c r="D876" t="s">
        <v>408</v>
      </c>
      <c r="E876" t="str">
        <f t="shared" si="13"/>
        <v>BLOMALT (SYP 120ML)</v>
      </c>
    </row>
    <row r="877" spans="1:5" x14ac:dyDescent="0.25">
      <c r="B877" t="s">
        <v>4145</v>
      </c>
      <c r="E877" t="str">
        <f t="shared" si="13"/>
        <v>BLOOD BAG ( )</v>
      </c>
    </row>
    <row r="878" spans="1:5" x14ac:dyDescent="0.25">
      <c r="A878" t="s">
        <v>51</v>
      </c>
      <c r="B878" t="s">
        <v>4439</v>
      </c>
      <c r="C878" t="s">
        <v>53</v>
      </c>
      <c r="D878" t="s">
        <v>1628</v>
      </c>
      <c r="E878" t="str">
        <f t="shared" si="13"/>
        <v>BLOTIM E/D 0.25 (DROPS 0.25)</v>
      </c>
    </row>
    <row r="879" spans="1:5" x14ac:dyDescent="0.25">
      <c r="A879" t="s">
        <v>51</v>
      </c>
      <c r="B879" t="s">
        <v>6394</v>
      </c>
      <c r="C879" t="s">
        <v>53</v>
      </c>
      <c r="D879" t="s">
        <v>1391</v>
      </c>
      <c r="E879" t="str">
        <f t="shared" si="13"/>
        <v>BLOTIM E/D 0.5 (DROPS 0.5)</v>
      </c>
    </row>
    <row r="880" spans="1:5" x14ac:dyDescent="0.25">
      <c r="A880" t="s">
        <v>1701</v>
      </c>
      <c r="B880" t="s">
        <v>6376</v>
      </c>
      <c r="C880" t="s">
        <v>103</v>
      </c>
      <c r="D880" t="s">
        <v>319</v>
      </c>
      <c r="E880" t="str">
        <f t="shared" si="13"/>
        <v>BLOXIB 200MG CAP (CAP 200MG)</v>
      </c>
    </row>
    <row r="881" spans="1:5" x14ac:dyDescent="0.25">
      <c r="A881" t="s">
        <v>1836</v>
      </c>
      <c r="B881" t="s">
        <v>2957</v>
      </c>
      <c r="C881" t="s">
        <v>56</v>
      </c>
      <c r="D881" t="s">
        <v>2958</v>
      </c>
      <c r="E881" t="str">
        <f t="shared" si="13"/>
        <v>BLUDOL (SYP 90 ML)</v>
      </c>
    </row>
    <row r="882" spans="1:5" x14ac:dyDescent="0.25">
      <c r="A882" t="s">
        <v>1836</v>
      </c>
      <c r="B882" t="s">
        <v>2957</v>
      </c>
      <c r="C882" t="s">
        <v>2</v>
      </c>
      <c r="D882" t="s">
        <v>91</v>
      </c>
      <c r="E882" t="str">
        <f t="shared" si="13"/>
        <v>BLUDOL (TAB 200 MG)</v>
      </c>
    </row>
    <row r="883" spans="1:5" x14ac:dyDescent="0.25">
      <c r="A883" t="s">
        <v>1836</v>
      </c>
      <c r="B883" t="s">
        <v>2957</v>
      </c>
      <c r="C883" t="s">
        <v>2</v>
      </c>
      <c r="D883" t="s">
        <v>281</v>
      </c>
      <c r="E883" t="str">
        <f t="shared" si="13"/>
        <v>BLUDOL (TAB 400 MG)</v>
      </c>
    </row>
    <row r="884" spans="1:5" x14ac:dyDescent="0.25">
      <c r="A884" t="s">
        <v>1783</v>
      </c>
      <c r="B884" t="s">
        <v>1784</v>
      </c>
      <c r="C884" t="s">
        <v>56</v>
      </c>
      <c r="D884" t="s">
        <v>408</v>
      </c>
      <c r="E884" t="str">
        <f t="shared" si="13"/>
        <v>BLUDOL 120ML SYP (SYP 120ML)</v>
      </c>
    </row>
    <row r="885" spans="1:5" x14ac:dyDescent="0.25">
      <c r="A885" t="s">
        <v>24</v>
      </c>
      <c r="B885" t="s">
        <v>1588</v>
      </c>
      <c r="C885" t="s">
        <v>86</v>
      </c>
      <c r="D885" t="s">
        <v>1589</v>
      </c>
      <c r="E885" t="str">
        <f t="shared" si="13"/>
        <v>BLUDOL DS 90ML SUSP (SUSP 90ML)</v>
      </c>
    </row>
    <row r="886" spans="1:5" x14ac:dyDescent="0.25">
      <c r="A886" t="s">
        <v>62</v>
      </c>
      <c r="B886" t="s">
        <v>1989</v>
      </c>
      <c r="C886" t="s">
        <v>81</v>
      </c>
      <c r="D886" t="s">
        <v>1990</v>
      </c>
      <c r="E886" t="str">
        <f t="shared" si="13"/>
        <v>BODY FUEL MOM 350GM MILK (MILK 350GM)</v>
      </c>
    </row>
    <row r="887" spans="1:5" x14ac:dyDescent="0.25">
      <c r="A887" t="s">
        <v>1172</v>
      </c>
      <c r="B887" t="s">
        <v>9400</v>
      </c>
      <c r="C887" t="s">
        <v>2</v>
      </c>
      <c r="E887" t="str">
        <f t="shared" si="13"/>
        <v>BOI 21  TAB (TAB )</v>
      </c>
    </row>
    <row r="888" spans="1:5" x14ac:dyDescent="0.25">
      <c r="A888" t="s">
        <v>958</v>
      </c>
      <c r="B888" t="s">
        <v>2794</v>
      </c>
      <c r="C888" t="s">
        <v>103</v>
      </c>
      <c r="D888" t="s">
        <v>97</v>
      </c>
      <c r="E888" t="str">
        <f t="shared" si="13"/>
        <v>BOLD (CAP 20 MG)</v>
      </c>
    </row>
    <row r="889" spans="1:5" x14ac:dyDescent="0.25">
      <c r="A889" t="s">
        <v>651</v>
      </c>
      <c r="B889" t="s">
        <v>1699</v>
      </c>
      <c r="C889" t="s">
        <v>2</v>
      </c>
      <c r="D889" t="s">
        <v>903</v>
      </c>
      <c r="E889" t="str">
        <f t="shared" si="13"/>
        <v>BON HEAL 150MG TAB (TAB 150MG)</v>
      </c>
    </row>
    <row r="890" spans="1:5" x14ac:dyDescent="0.25">
      <c r="A890" t="s">
        <v>510</v>
      </c>
      <c r="B890" t="s">
        <v>7015</v>
      </c>
      <c r="C890" t="s">
        <v>2</v>
      </c>
      <c r="E890" t="str">
        <f t="shared" si="13"/>
        <v>BON-D  TAB (TAB )</v>
      </c>
    </row>
    <row r="891" spans="1:5" x14ac:dyDescent="0.25">
      <c r="A891" t="s">
        <v>510</v>
      </c>
      <c r="B891" t="s">
        <v>2642</v>
      </c>
      <c r="C891" t="s">
        <v>56</v>
      </c>
      <c r="D891" t="s">
        <v>408</v>
      </c>
      <c r="E891" t="str">
        <f t="shared" si="13"/>
        <v>BON-D 120ML SYP (SYP 120ML)</v>
      </c>
    </row>
    <row r="892" spans="1:5" x14ac:dyDescent="0.25">
      <c r="A892" t="s">
        <v>165</v>
      </c>
      <c r="B892" t="s">
        <v>7740</v>
      </c>
      <c r="D892" t="s">
        <v>2</v>
      </c>
      <c r="E892" t="str">
        <f t="shared" si="13"/>
        <v>BONE-CARE C TAB ( TAB)</v>
      </c>
    </row>
    <row r="893" spans="1:5" x14ac:dyDescent="0.25">
      <c r="A893" t="s">
        <v>31</v>
      </c>
      <c r="B893" t="s">
        <v>3561</v>
      </c>
      <c r="C893" t="s">
        <v>2</v>
      </c>
      <c r="D893" t="s">
        <v>1628</v>
      </c>
      <c r="E893" t="str">
        <f t="shared" si="13"/>
        <v>BONEDOL (TAB 0.25)</v>
      </c>
    </row>
    <row r="894" spans="1:5" x14ac:dyDescent="0.25">
      <c r="A894" t="s">
        <v>31</v>
      </c>
      <c r="B894" t="s">
        <v>3561</v>
      </c>
      <c r="C894" t="s">
        <v>2</v>
      </c>
      <c r="D894" t="s">
        <v>1391</v>
      </c>
      <c r="E894" t="str">
        <f t="shared" si="13"/>
        <v>BONEDOL (TAB 0.5)</v>
      </c>
    </row>
    <row r="895" spans="1:5" x14ac:dyDescent="0.25">
      <c r="A895" t="s">
        <v>1701</v>
      </c>
      <c r="B895" t="s">
        <v>8596</v>
      </c>
      <c r="C895" t="s">
        <v>2</v>
      </c>
      <c r="E895" t="str">
        <f t="shared" si="13"/>
        <v>BONE-HEALTH  TAB (TAB )</v>
      </c>
    </row>
    <row r="896" spans="1:5" x14ac:dyDescent="0.25">
      <c r="A896" t="s">
        <v>1701</v>
      </c>
      <c r="B896" t="s">
        <v>7092</v>
      </c>
      <c r="C896" t="s">
        <v>2</v>
      </c>
      <c r="D896" t="s">
        <v>7093</v>
      </c>
      <c r="E896" t="str">
        <f t="shared" si="13"/>
        <v>BONE-HEALTH BOOSTER TAB (TAB BOOSTER)</v>
      </c>
    </row>
    <row r="897" spans="1:5" x14ac:dyDescent="0.25">
      <c r="A897" t="s">
        <v>1701</v>
      </c>
      <c r="B897" t="s">
        <v>7198</v>
      </c>
      <c r="E897" t="str">
        <f t="shared" si="13"/>
        <v>BONE-HEALTH PLUS ( )</v>
      </c>
    </row>
    <row r="898" spans="1:5" x14ac:dyDescent="0.25">
      <c r="A898" t="s">
        <v>47</v>
      </c>
      <c r="B898" t="s">
        <v>9729</v>
      </c>
      <c r="C898" t="s">
        <v>53</v>
      </c>
      <c r="D898" t="s">
        <v>168</v>
      </c>
      <c r="E898" t="str">
        <f t="shared" ref="E898:E961" si="14">B898&amp;" ("&amp;C898&amp;" "&amp;D898&amp;")"</f>
        <v>BONEJIA 10ML DROPS (DROPS 10ML)</v>
      </c>
    </row>
    <row r="899" spans="1:5" x14ac:dyDescent="0.25">
      <c r="A899" t="s">
        <v>1720</v>
      </c>
      <c r="B899" t="s">
        <v>1721</v>
      </c>
      <c r="C899" t="s">
        <v>2</v>
      </c>
      <c r="D899" t="s">
        <v>1722</v>
      </c>
      <c r="E899" t="str">
        <f t="shared" si="14"/>
        <v>BONEPLUS CAL660MG TAB (TAB CAL660MG)</v>
      </c>
    </row>
    <row r="900" spans="1:5" x14ac:dyDescent="0.25">
      <c r="A900" t="s">
        <v>62</v>
      </c>
      <c r="B900" t="s">
        <v>8670</v>
      </c>
      <c r="C900" t="s">
        <v>2</v>
      </c>
      <c r="E900" t="str">
        <f t="shared" si="14"/>
        <v>BONIUM  TAB (TAB )</v>
      </c>
    </row>
    <row r="901" spans="1:5" x14ac:dyDescent="0.25">
      <c r="A901" t="s">
        <v>62</v>
      </c>
      <c r="B901" t="s">
        <v>5779</v>
      </c>
      <c r="C901" t="s">
        <v>56</v>
      </c>
      <c r="D901" t="s">
        <v>113</v>
      </c>
      <c r="E901" t="str">
        <f t="shared" si="14"/>
        <v>BONIUM SYP (SYP 120 ML)</v>
      </c>
    </row>
    <row r="902" spans="1:5" x14ac:dyDescent="0.25">
      <c r="A902" t="s">
        <v>294</v>
      </c>
      <c r="B902" t="s">
        <v>7679</v>
      </c>
      <c r="C902" t="s">
        <v>100</v>
      </c>
      <c r="D902" t="s">
        <v>3396</v>
      </c>
      <c r="E902" t="str">
        <f t="shared" si="14"/>
        <v>BONJELA GEL (GEL 10 GM)</v>
      </c>
    </row>
    <row r="903" spans="1:5" x14ac:dyDescent="0.25">
      <c r="A903" t="s">
        <v>1276</v>
      </c>
      <c r="B903" t="s">
        <v>9688</v>
      </c>
      <c r="C903" t="s">
        <v>103</v>
      </c>
      <c r="E903" t="str">
        <f t="shared" si="14"/>
        <v>BONJIGAR  CAP (CAP )</v>
      </c>
    </row>
    <row r="904" spans="1:5" x14ac:dyDescent="0.25">
      <c r="A904" t="s">
        <v>1276</v>
      </c>
      <c r="B904" t="s">
        <v>3368</v>
      </c>
      <c r="C904" t="s">
        <v>56</v>
      </c>
      <c r="D904" t="s">
        <v>2958</v>
      </c>
      <c r="E904" t="str">
        <f t="shared" si="14"/>
        <v>BONJIGAR (SYP 90 ML)</v>
      </c>
    </row>
    <row r="905" spans="1:5" x14ac:dyDescent="0.25">
      <c r="A905" t="s">
        <v>38</v>
      </c>
      <c r="B905" t="s">
        <v>6881</v>
      </c>
      <c r="C905" t="s">
        <v>2</v>
      </c>
      <c r="D905" t="s">
        <v>3208</v>
      </c>
      <c r="E905" t="str">
        <f t="shared" si="14"/>
        <v>BON-LIFT (TAB 0.5MG)</v>
      </c>
    </row>
    <row r="906" spans="1:5" x14ac:dyDescent="0.25">
      <c r="A906" t="s">
        <v>38</v>
      </c>
      <c r="B906" t="s">
        <v>3218</v>
      </c>
      <c r="C906" t="s">
        <v>2</v>
      </c>
      <c r="D906" t="s">
        <v>3219</v>
      </c>
      <c r="E906" t="str">
        <f t="shared" si="14"/>
        <v>BON-LIFT 1 MCG TAB (TAB 1 MCG)</v>
      </c>
    </row>
    <row r="907" spans="1:5" x14ac:dyDescent="0.25">
      <c r="A907" t="s">
        <v>208</v>
      </c>
      <c r="B907" t="s">
        <v>7905</v>
      </c>
      <c r="C907" t="s">
        <v>2</v>
      </c>
      <c r="E907" t="str">
        <f t="shared" si="14"/>
        <v>BONMIN  TAB (TAB )</v>
      </c>
    </row>
    <row r="908" spans="1:5" x14ac:dyDescent="0.25">
      <c r="A908" t="s">
        <v>208</v>
      </c>
      <c r="B908" t="s">
        <v>5351</v>
      </c>
      <c r="C908" t="s">
        <v>86</v>
      </c>
      <c r="D908" t="s">
        <v>408</v>
      </c>
      <c r="E908" t="str">
        <f t="shared" si="14"/>
        <v>BONMIN 120ML SUSP (SUSP 120ML)</v>
      </c>
    </row>
    <row r="909" spans="1:5" x14ac:dyDescent="0.25">
      <c r="A909" t="s">
        <v>208</v>
      </c>
      <c r="B909" t="s">
        <v>2142</v>
      </c>
      <c r="C909" t="s">
        <v>86</v>
      </c>
      <c r="D909" t="s">
        <v>70</v>
      </c>
      <c r="E909" t="str">
        <f t="shared" si="14"/>
        <v>BONMIN 60ML SUSP (SUSP 60ML)</v>
      </c>
    </row>
    <row r="910" spans="1:5" x14ac:dyDescent="0.25">
      <c r="A910" t="s">
        <v>549</v>
      </c>
      <c r="B910" t="s">
        <v>5594</v>
      </c>
      <c r="C910" t="s">
        <v>56</v>
      </c>
      <c r="D910" t="s">
        <v>113</v>
      </c>
      <c r="E910" t="str">
        <f t="shared" si="14"/>
        <v>BONNISAN (SYP 120 ML)</v>
      </c>
    </row>
    <row r="911" spans="1:5" x14ac:dyDescent="0.25">
      <c r="A911" t="s">
        <v>54</v>
      </c>
      <c r="B911" t="s">
        <v>8938</v>
      </c>
      <c r="C911" t="s">
        <v>2</v>
      </c>
      <c r="D911" t="s">
        <v>3169</v>
      </c>
      <c r="E911" t="str">
        <f t="shared" si="14"/>
        <v>BON-ONE (TAB 0.5 MG)</v>
      </c>
    </row>
    <row r="912" spans="1:5" x14ac:dyDescent="0.25">
      <c r="A912" t="s">
        <v>119</v>
      </c>
      <c r="B912" t="s">
        <v>9403</v>
      </c>
      <c r="C912" t="s">
        <v>2</v>
      </c>
      <c r="D912" t="s">
        <v>23</v>
      </c>
      <c r="E912" t="str">
        <f t="shared" si="14"/>
        <v>BONPART 10MG 10MG TAB (TAB 10MG)</v>
      </c>
    </row>
    <row r="913" spans="1:5" x14ac:dyDescent="0.25">
      <c r="A913" t="s">
        <v>135</v>
      </c>
      <c r="B913" t="s">
        <v>4254</v>
      </c>
      <c r="C913" t="s">
        <v>2</v>
      </c>
      <c r="D913" t="s">
        <v>948</v>
      </c>
      <c r="E913" t="str">
        <f t="shared" si="14"/>
        <v>BON-T 750MG TAB (TAB 750MG)</v>
      </c>
    </row>
    <row r="914" spans="1:5" x14ac:dyDescent="0.25">
      <c r="A914" t="s">
        <v>135</v>
      </c>
      <c r="B914" t="s">
        <v>3360</v>
      </c>
      <c r="C914" t="s">
        <v>100</v>
      </c>
      <c r="D914" t="s">
        <v>3361</v>
      </c>
      <c r="E914" t="str">
        <f t="shared" si="14"/>
        <v>BON-T GEL 70GRM GEL (GEL 70GRM)</v>
      </c>
    </row>
    <row r="915" spans="1:5" x14ac:dyDescent="0.25">
      <c r="A915" t="s">
        <v>810</v>
      </c>
      <c r="B915" t="s">
        <v>902</v>
      </c>
      <c r="C915" t="s">
        <v>2</v>
      </c>
      <c r="D915" t="s">
        <v>903</v>
      </c>
      <c r="E915" t="str">
        <f t="shared" si="14"/>
        <v>BONVIR 150MG TAB (TAB 150MG)</v>
      </c>
    </row>
    <row r="916" spans="1:5" x14ac:dyDescent="0.25">
      <c r="A916" t="s">
        <v>563</v>
      </c>
      <c r="B916" t="s">
        <v>3204</v>
      </c>
      <c r="C916" t="s">
        <v>2</v>
      </c>
      <c r="D916" t="s">
        <v>903</v>
      </c>
      <c r="E916" t="str">
        <f t="shared" si="14"/>
        <v>BONVIVA 150MG TAB (TAB 150MG)</v>
      </c>
    </row>
    <row r="917" spans="1:5" x14ac:dyDescent="0.25">
      <c r="A917" t="s">
        <v>563</v>
      </c>
      <c r="B917" t="s">
        <v>853</v>
      </c>
      <c r="C917" t="s">
        <v>36</v>
      </c>
      <c r="D917" t="s">
        <v>854</v>
      </c>
      <c r="E917" t="str">
        <f t="shared" si="14"/>
        <v>BONVIVA 3MG/3ML INJ (INJ 3MG/3ML)</v>
      </c>
    </row>
    <row r="918" spans="1:5" x14ac:dyDescent="0.25">
      <c r="A918" t="s">
        <v>119</v>
      </c>
      <c r="B918" t="s">
        <v>9500</v>
      </c>
      <c r="C918" t="s">
        <v>2</v>
      </c>
      <c r="D918" t="s">
        <v>903</v>
      </c>
      <c r="E918" t="str">
        <f t="shared" si="14"/>
        <v>BOONEST 150MG TAB (TAB 150MG)</v>
      </c>
    </row>
    <row r="919" spans="1:5" x14ac:dyDescent="0.25">
      <c r="A919" t="s">
        <v>135</v>
      </c>
      <c r="B919" t="s">
        <v>2802</v>
      </c>
      <c r="E919" t="str">
        <f t="shared" si="14"/>
        <v>BORIC ACID ( )</v>
      </c>
    </row>
    <row r="920" spans="1:5" x14ac:dyDescent="0.25">
      <c r="A920" t="s">
        <v>135</v>
      </c>
      <c r="B920" t="s">
        <v>3349</v>
      </c>
      <c r="E920" t="str">
        <f t="shared" si="14"/>
        <v>BORO GLYCRINE ( )</v>
      </c>
    </row>
    <row r="921" spans="1:5" x14ac:dyDescent="0.25">
      <c r="A921" t="s">
        <v>98</v>
      </c>
      <c r="B921" t="s">
        <v>5340</v>
      </c>
      <c r="C921" t="s">
        <v>2</v>
      </c>
      <c r="E921" t="str">
        <f t="shared" si="14"/>
        <v>BOSMON  TAB (TAB )</v>
      </c>
    </row>
    <row r="922" spans="1:5" x14ac:dyDescent="0.25">
      <c r="B922" t="s">
        <v>1295</v>
      </c>
      <c r="E922" t="str">
        <f t="shared" si="14"/>
        <v>BP CUFF ( )</v>
      </c>
    </row>
    <row r="923" spans="1:5" x14ac:dyDescent="0.25">
      <c r="B923" t="s">
        <v>1987</v>
      </c>
      <c r="D923" t="s">
        <v>1988</v>
      </c>
      <c r="E923" t="str">
        <f t="shared" si="14"/>
        <v>BP CUFF WITH BALEDER FINE ( FINE)</v>
      </c>
    </row>
    <row r="924" spans="1:5" x14ac:dyDescent="0.25">
      <c r="B924" t="s">
        <v>871</v>
      </c>
      <c r="E924" t="str">
        <f t="shared" si="14"/>
        <v>BP PUMP ( )</v>
      </c>
    </row>
    <row r="925" spans="1:5" x14ac:dyDescent="0.25">
      <c r="A925" t="s">
        <v>66</v>
      </c>
      <c r="B925" t="s">
        <v>1320</v>
      </c>
      <c r="E925" t="str">
        <f t="shared" si="14"/>
        <v>BP SET ANEROID ( )</v>
      </c>
    </row>
    <row r="926" spans="1:5" x14ac:dyDescent="0.25">
      <c r="A926" t="s">
        <v>841</v>
      </c>
      <c r="B926" t="s">
        <v>1616</v>
      </c>
      <c r="D926" t="s">
        <v>1617</v>
      </c>
      <c r="E926" t="str">
        <f t="shared" si="14"/>
        <v>BP SET BELIEVIA 30W ( 30W)</v>
      </c>
    </row>
    <row r="927" spans="1:5" x14ac:dyDescent="0.25">
      <c r="A927" t="s">
        <v>841</v>
      </c>
      <c r="B927" t="s">
        <v>3790</v>
      </c>
      <c r="C927" t="s">
        <v>3791</v>
      </c>
      <c r="D927" t="s">
        <v>3792</v>
      </c>
      <c r="E927" t="str">
        <f t="shared" si="14"/>
        <v>BP SET BELIEVIA 40W (MEDI 40W)</v>
      </c>
    </row>
    <row r="928" spans="1:5" x14ac:dyDescent="0.25">
      <c r="A928" t="s">
        <v>841</v>
      </c>
      <c r="B928" t="s">
        <v>2474</v>
      </c>
      <c r="E928" t="str">
        <f t="shared" si="14"/>
        <v>BP SET BELIEVIA ANORID ( )</v>
      </c>
    </row>
    <row r="929" spans="1:5" x14ac:dyDescent="0.25">
      <c r="A929" t="s">
        <v>841</v>
      </c>
      <c r="B929" t="s">
        <v>2491</v>
      </c>
      <c r="C929" t="s">
        <v>2492</v>
      </c>
      <c r="D929" t="s">
        <v>2493</v>
      </c>
      <c r="E929" t="str">
        <f t="shared" si="14"/>
        <v>BP SET BELIEVIA UPER ARM 30A (GERNL BP30A)</v>
      </c>
    </row>
    <row r="930" spans="1:5" x14ac:dyDescent="0.25">
      <c r="A930" t="s">
        <v>841</v>
      </c>
      <c r="B930" t="s">
        <v>5090</v>
      </c>
      <c r="E930" t="str">
        <f t="shared" si="14"/>
        <v>BP SET BELIEVIA UPER ARM 40A ( )</v>
      </c>
    </row>
    <row r="931" spans="1:5" x14ac:dyDescent="0.25">
      <c r="B931" t="s">
        <v>1689</v>
      </c>
      <c r="E931" t="str">
        <f t="shared" si="14"/>
        <v>BP SET CERTIZA ( )</v>
      </c>
    </row>
    <row r="932" spans="1:5" x14ac:dyDescent="0.25">
      <c r="A932" t="s">
        <v>135</v>
      </c>
      <c r="B932" t="s">
        <v>1562</v>
      </c>
      <c r="D932" t="s">
        <v>1563</v>
      </c>
      <c r="E932" t="str">
        <f t="shared" si="14"/>
        <v>BP SET CERTIZA (BM-307) ( BM-307)</v>
      </c>
    </row>
    <row r="933" spans="1:5" x14ac:dyDescent="0.25">
      <c r="B933" t="s">
        <v>2258</v>
      </c>
      <c r="E933" t="str">
        <f t="shared" si="14"/>
        <v>BP SET MASTER ( )</v>
      </c>
    </row>
    <row r="934" spans="1:5" x14ac:dyDescent="0.25">
      <c r="A934" t="s">
        <v>135</v>
      </c>
      <c r="B934" t="s">
        <v>2539</v>
      </c>
      <c r="E934" t="str">
        <f t="shared" si="14"/>
        <v>BP SET MEDICARE ( )</v>
      </c>
    </row>
    <row r="935" spans="1:5" x14ac:dyDescent="0.25">
      <c r="A935" t="s">
        <v>841</v>
      </c>
      <c r="B935" t="s">
        <v>7350</v>
      </c>
      <c r="E935" t="str">
        <f t="shared" si="14"/>
        <v>BP SET MERCURIAL ( )</v>
      </c>
    </row>
    <row r="936" spans="1:5" x14ac:dyDescent="0.25">
      <c r="B936" t="s">
        <v>9636</v>
      </c>
      <c r="E936" t="str">
        <f t="shared" si="14"/>
        <v>BP SET MURCURY ATOM ( )</v>
      </c>
    </row>
    <row r="937" spans="1:5" x14ac:dyDescent="0.25">
      <c r="A937" t="s">
        <v>1307</v>
      </c>
      <c r="B937" t="s">
        <v>4341</v>
      </c>
      <c r="E937" t="str">
        <f t="shared" si="14"/>
        <v>BP SET NISA ( )</v>
      </c>
    </row>
    <row r="938" spans="1:5" x14ac:dyDescent="0.25">
      <c r="A938" t="s">
        <v>169</v>
      </c>
      <c r="B938" t="s">
        <v>3865</v>
      </c>
      <c r="E938" t="str">
        <f t="shared" si="14"/>
        <v>BP SET NISA UPER ARM ( )</v>
      </c>
    </row>
    <row r="939" spans="1:5" x14ac:dyDescent="0.25">
      <c r="B939" t="s">
        <v>626</v>
      </c>
      <c r="D939" t="s">
        <v>627</v>
      </c>
      <c r="E939" t="str">
        <f t="shared" si="14"/>
        <v>BP SET OPERON BP-202 ( BP-202)</v>
      </c>
    </row>
    <row r="940" spans="1:5" x14ac:dyDescent="0.25">
      <c r="A940" t="s">
        <v>135</v>
      </c>
      <c r="B940" t="s">
        <v>1561</v>
      </c>
      <c r="E940" t="str">
        <f t="shared" si="14"/>
        <v>BP SET OSSMAX ( )</v>
      </c>
    </row>
    <row r="941" spans="1:5" x14ac:dyDescent="0.25">
      <c r="A941" t="s">
        <v>196</v>
      </c>
      <c r="B941" t="s">
        <v>3851</v>
      </c>
      <c r="E941" t="str">
        <f t="shared" si="14"/>
        <v>BP SET OSSMAX(WERST) ( )</v>
      </c>
    </row>
    <row r="942" spans="1:5" x14ac:dyDescent="0.25">
      <c r="A942" t="s">
        <v>841</v>
      </c>
      <c r="B942" t="s">
        <v>1418</v>
      </c>
      <c r="E942" t="str">
        <f t="shared" si="14"/>
        <v>BP SET OSSOMEX(UPER ARM) ( )</v>
      </c>
    </row>
    <row r="943" spans="1:5" x14ac:dyDescent="0.25">
      <c r="B943" t="s">
        <v>1690</v>
      </c>
      <c r="E943" t="str">
        <f t="shared" si="14"/>
        <v>BP SET SENIOR ( )</v>
      </c>
    </row>
    <row r="944" spans="1:5" x14ac:dyDescent="0.25">
      <c r="B944" t="s">
        <v>678</v>
      </c>
      <c r="E944" t="str">
        <f t="shared" si="14"/>
        <v>BP WATCH ( )</v>
      </c>
    </row>
    <row r="945" spans="1:5" x14ac:dyDescent="0.25">
      <c r="A945" t="s">
        <v>438</v>
      </c>
      <c r="B945" t="s">
        <v>983</v>
      </c>
      <c r="C945" t="s">
        <v>53</v>
      </c>
      <c r="D945" t="s">
        <v>486</v>
      </c>
      <c r="E945" t="str">
        <f t="shared" si="14"/>
        <v>BRACIN-D 5ML DROPS (DROPS 5ML)</v>
      </c>
    </row>
    <row r="946" spans="1:5" x14ac:dyDescent="0.25">
      <c r="A946" t="s">
        <v>1620</v>
      </c>
      <c r="B946" t="s">
        <v>4213</v>
      </c>
      <c r="C946" t="s">
        <v>224</v>
      </c>
      <c r="D946" t="s">
        <v>327</v>
      </c>
      <c r="E946" t="str">
        <f t="shared" si="14"/>
        <v>BRADEX EYE (DROP 5 ML)</v>
      </c>
    </row>
    <row r="947" spans="1:5" x14ac:dyDescent="0.25">
      <c r="A947" t="s">
        <v>700</v>
      </c>
      <c r="B947" t="s">
        <v>9616</v>
      </c>
      <c r="C947" t="s">
        <v>53</v>
      </c>
      <c r="D947" t="s">
        <v>70</v>
      </c>
      <c r="E947" t="str">
        <f t="shared" si="14"/>
        <v>BRANAX-N 60ML DROPS (DROPS 60ML)</v>
      </c>
    </row>
    <row r="948" spans="1:5" x14ac:dyDescent="0.25">
      <c r="A948" t="s">
        <v>2105</v>
      </c>
      <c r="B948" t="s">
        <v>6255</v>
      </c>
      <c r="C948" t="s">
        <v>500</v>
      </c>
      <c r="E948" t="str">
        <f t="shared" si="14"/>
        <v>BRANULA (G/S )</v>
      </c>
    </row>
    <row r="949" spans="1:5" x14ac:dyDescent="0.25">
      <c r="A949" t="s">
        <v>2105</v>
      </c>
      <c r="B949" t="s">
        <v>7255</v>
      </c>
      <c r="D949" t="s">
        <v>7256</v>
      </c>
      <c r="E949" t="str">
        <f t="shared" si="14"/>
        <v>BRANULA 22G ( 22G)</v>
      </c>
    </row>
    <row r="950" spans="1:5" x14ac:dyDescent="0.25">
      <c r="A950" t="s">
        <v>2105</v>
      </c>
      <c r="B950" t="s">
        <v>6331</v>
      </c>
      <c r="D950" t="s">
        <v>6332</v>
      </c>
      <c r="E950" t="str">
        <f t="shared" si="14"/>
        <v>BRANULA 24G ( 24G)</v>
      </c>
    </row>
    <row r="951" spans="1:5" x14ac:dyDescent="0.25">
      <c r="A951" t="s">
        <v>718</v>
      </c>
      <c r="B951" t="s">
        <v>8084</v>
      </c>
      <c r="C951" t="s">
        <v>2</v>
      </c>
      <c r="E951" t="str">
        <f t="shared" si="14"/>
        <v>BRAVO  TAB (TAB )</v>
      </c>
    </row>
    <row r="952" spans="1:5" x14ac:dyDescent="0.25">
      <c r="A952" t="s">
        <v>718</v>
      </c>
      <c r="B952" t="s">
        <v>8157</v>
      </c>
      <c r="C952" t="s">
        <v>2</v>
      </c>
      <c r="D952" t="s">
        <v>6147</v>
      </c>
      <c r="E952" t="str">
        <f t="shared" si="14"/>
        <v>BRAVO 75 TAB (TAB 75)</v>
      </c>
    </row>
    <row r="953" spans="1:5" x14ac:dyDescent="0.25">
      <c r="A953" t="s">
        <v>1307</v>
      </c>
      <c r="B953" t="s">
        <v>2148</v>
      </c>
      <c r="C953" t="s">
        <v>56</v>
      </c>
      <c r="D953" t="s">
        <v>408</v>
      </c>
      <c r="E953" t="str">
        <f t="shared" si="14"/>
        <v>BREAZY COUGH (SYP 120ML)</v>
      </c>
    </row>
    <row r="954" spans="1:5" x14ac:dyDescent="0.25">
      <c r="A954" t="s">
        <v>472</v>
      </c>
      <c r="B954" t="s">
        <v>8541</v>
      </c>
      <c r="C954" t="s">
        <v>2</v>
      </c>
      <c r="D954" t="s">
        <v>4573</v>
      </c>
      <c r="E954" t="str">
        <f t="shared" si="14"/>
        <v>BREEKY 200MCG TAB (TAB 200MCG)</v>
      </c>
    </row>
    <row r="955" spans="1:5" x14ac:dyDescent="0.25">
      <c r="A955" t="s">
        <v>71</v>
      </c>
      <c r="B955" t="s">
        <v>5853</v>
      </c>
      <c r="C955" t="s">
        <v>56</v>
      </c>
      <c r="D955" t="s">
        <v>57</v>
      </c>
      <c r="E955" t="str">
        <f t="shared" si="14"/>
        <v>BREMAX (SYP 60 ML)</v>
      </c>
    </row>
    <row r="956" spans="1:5" x14ac:dyDescent="0.25">
      <c r="A956" t="s">
        <v>71</v>
      </c>
      <c r="B956" t="s">
        <v>5853</v>
      </c>
      <c r="C956" t="s">
        <v>2</v>
      </c>
      <c r="D956" t="s">
        <v>3178</v>
      </c>
      <c r="E956" t="str">
        <f t="shared" si="14"/>
        <v>BREMAX (TAB 1 MG)</v>
      </c>
    </row>
    <row r="957" spans="1:5" x14ac:dyDescent="0.25">
      <c r="A957" t="s">
        <v>71</v>
      </c>
      <c r="B957" t="s">
        <v>8328</v>
      </c>
      <c r="C957" t="s">
        <v>2</v>
      </c>
      <c r="D957" t="s">
        <v>298</v>
      </c>
      <c r="E957" t="str">
        <f t="shared" si="14"/>
        <v>BREMAX(TULOBUTEROL) (TAB 2 MG)</v>
      </c>
    </row>
    <row r="958" spans="1:5" x14ac:dyDescent="0.25">
      <c r="A958" t="s">
        <v>2105</v>
      </c>
      <c r="B958" t="s">
        <v>5054</v>
      </c>
      <c r="E958" t="str">
        <f t="shared" si="14"/>
        <v>BREST PUMP ( )</v>
      </c>
    </row>
    <row r="959" spans="1:5" x14ac:dyDescent="0.25">
      <c r="A959" t="s">
        <v>131</v>
      </c>
      <c r="B959" t="s">
        <v>2823</v>
      </c>
      <c r="C959" t="s">
        <v>56</v>
      </c>
      <c r="D959" t="s">
        <v>1238</v>
      </c>
      <c r="E959" t="str">
        <f t="shared" si="14"/>
        <v>BRETHIN 1.5/5ML SYP (SYP 1.5/5ML)</v>
      </c>
    </row>
    <row r="960" spans="1:5" x14ac:dyDescent="0.25">
      <c r="A960" t="s">
        <v>131</v>
      </c>
      <c r="B960" t="s">
        <v>4804</v>
      </c>
      <c r="C960" t="s">
        <v>2</v>
      </c>
      <c r="D960" t="s">
        <v>1507</v>
      </c>
      <c r="E960" t="str">
        <f t="shared" si="14"/>
        <v>BRETHIN 2.5MG TAB (TAB 2.5MG)</v>
      </c>
    </row>
    <row r="961" spans="1:5" x14ac:dyDescent="0.25">
      <c r="A961" t="s">
        <v>556</v>
      </c>
      <c r="B961" t="s">
        <v>5762</v>
      </c>
      <c r="C961" t="s">
        <v>75</v>
      </c>
      <c r="D961" t="s">
        <v>4156</v>
      </c>
      <c r="E961" t="str">
        <f t="shared" si="14"/>
        <v>BREVOXYL (CREAM 40 GM)</v>
      </c>
    </row>
    <row r="962" spans="1:5" x14ac:dyDescent="0.25">
      <c r="A962" t="s">
        <v>38</v>
      </c>
      <c r="B962" t="s">
        <v>3570</v>
      </c>
      <c r="C962" t="s">
        <v>2</v>
      </c>
      <c r="D962" t="s">
        <v>386</v>
      </c>
      <c r="E962" t="str">
        <f t="shared" ref="E962:E1025" si="15">B962&amp;" ("&amp;C962&amp;" "&amp;D962&amp;")"</f>
        <v>B-REX 20MG TAB (TAB 20MG)</v>
      </c>
    </row>
    <row r="963" spans="1:5" x14ac:dyDescent="0.25">
      <c r="A963" t="s">
        <v>149</v>
      </c>
      <c r="B963" t="s">
        <v>9221</v>
      </c>
      <c r="C963" t="s">
        <v>2</v>
      </c>
      <c r="D963" t="s">
        <v>97</v>
      </c>
      <c r="E963" t="str">
        <f t="shared" si="15"/>
        <v>BREXIN (TAB 20 MG)</v>
      </c>
    </row>
    <row r="964" spans="1:5" x14ac:dyDescent="0.25">
      <c r="A964" t="s">
        <v>216</v>
      </c>
      <c r="B964" t="s">
        <v>6195</v>
      </c>
      <c r="C964" t="s">
        <v>2</v>
      </c>
      <c r="D964" t="s">
        <v>386</v>
      </c>
      <c r="E964" t="str">
        <f t="shared" si="15"/>
        <v>BRIAX 20MG TAB (TAB 20MG)</v>
      </c>
    </row>
    <row r="965" spans="1:5" x14ac:dyDescent="0.25">
      <c r="A965" t="s">
        <v>4183</v>
      </c>
      <c r="B965" t="s">
        <v>4184</v>
      </c>
      <c r="C965" t="s">
        <v>56</v>
      </c>
      <c r="D965" t="s">
        <v>4185</v>
      </c>
      <c r="E965" t="str">
        <f t="shared" si="15"/>
        <v>BRICK COLIC SYRUP SYP (SYP SYRUP)</v>
      </c>
    </row>
    <row r="966" spans="1:5" x14ac:dyDescent="0.25">
      <c r="A966" t="s">
        <v>4183</v>
      </c>
      <c r="B966" t="s">
        <v>6907</v>
      </c>
      <c r="D966" t="s">
        <v>616</v>
      </c>
      <c r="E966" t="str">
        <f t="shared" si="15"/>
        <v>BRICK COLIC-DROP 20ML ( 20ML)</v>
      </c>
    </row>
    <row r="967" spans="1:5" x14ac:dyDescent="0.25">
      <c r="A967" t="s">
        <v>222</v>
      </c>
      <c r="B967" t="s">
        <v>7628</v>
      </c>
      <c r="C967" t="s">
        <v>53</v>
      </c>
      <c r="E967" t="str">
        <f t="shared" si="15"/>
        <v>BRIMOLOL E/D  DROPS (DROPS )</v>
      </c>
    </row>
    <row r="968" spans="1:5" x14ac:dyDescent="0.25">
      <c r="A968" t="s">
        <v>1540</v>
      </c>
      <c r="B968" t="s">
        <v>1541</v>
      </c>
      <c r="C968" t="s">
        <v>53</v>
      </c>
      <c r="E968" t="str">
        <f t="shared" si="15"/>
        <v>BRIMONIDINE E/D  DROPS (DROPS )</v>
      </c>
    </row>
    <row r="969" spans="1:5" x14ac:dyDescent="0.25">
      <c r="A969" t="s">
        <v>1307</v>
      </c>
      <c r="B969" t="s">
        <v>9406</v>
      </c>
      <c r="C969" t="s">
        <v>53</v>
      </c>
      <c r="D969" t="s">
        <v>486</v>
      </c>
      <c r="E969" t="str">
        <f t="shared" si="15"/>
        <v>BRIMO-T 5ML DROPS (DROPS 5ML)</v>
      </c>
    </row>
    <row r="970" spans="1:5" x14ac:dyDescent="0.25">
      <c r="A970" t="s">
        <v>472</v>
      </c>
      <c r="B970" t="s">
        <v>6444</v>
      </c>
      <c r="C970" t="s">
        <v>103</v>
      </c>
      <c r="D970" t="s">
        <v>60</v>
      </c>
      <c r="E970" t="str">
        <f t="shared" si="15"/>
        <v>BRINO 250MG CAP (CAP 250MG)</v>
      </c>
    </row>
    <row r="971" spans="1:5" x14ac:dyDescent="0.25">
      <c r="A971" t="s">
        <v>472</v>
      </c>
      <c r="B971" t="s">
        <v>7879</v>
      </c>
      <c r="C971" t="s">
        <v>103</v>
      </c>
      <c r="D971" t="s">
        <v>50</v>
      </c>
      <c r="E971" t="str">
        <f t="shared" si="15"/>
        <v>BRINO 500MG CAP (CAP 500MG)</v>
      </c>
    </row>
    <row r="972" spans="1:5" x14ac:dyDescent="0.25">
      <c r="A972" t="s">
        <v>41</v>
      </c>
      <c r="B972" t="s">
        <v>5508</v>
      </c>
      <c r="C972" t="s">
        <v>2</v>
      </c>
      <c r="D972" t="s">
        <v>23</v>
      </c>
      <c r="E972" t="str">
        <f t="shared" si="15"/>
        <v>BRINTELLIX 10MG TAB (TAB 10MG)</v>
      </c>
    </row>
    <row r="973" spans="1:5" x14ac:dyDescent="0.25">
      <c r="A973" t="s">
        <v>41</v>
      </c>
      <c r="B973" t="s">
        <v>5097</v>
      </c>
      <c r="C973" t="s">
        <v>2</v>
      </c>
      <c r="D973" t="s">
        <v>386</v>
      </c>
      <c r="E973" t="str">
        <f t="shared" si="15"/>
        <v>BRINTELLIX 20MG TAB (TAB 20MG)</v>
      </c>
    </row>
    <row r="974" spans="1:5" x14ac:dyDescent="0.25">
      <c r="A974" t="s">
        <v>119</v>
      </c>
      <c r="B974" t="s">
        <v>5843</v>
      </c>
      <c r="C974" t="s">
        <v>36</v>
      </c>
      <c r="D974" t="s">
        <v>192</v>
      </c>
      <c r="E974" t="str">
        <f t="shared" si="15"/>
        <v>BRITANYL (INJ 1 ML)</v>
      </c>
    </row>
    <row r="975" spans="1:5" x14ac:dyDescent="0.25">
      <c r="A975" t="s">
        <v>119</v>
      </c>
      <c r="B975" t="s">
        <v>5843</v>
      </c>
      <c r="C975" t="s">
        <v>56</v>
      </c>
      <c r="D975" t="s">
        <v>57</v>
      </c>
      <c r="E975" t="str">
        <f t="shared" si="15"/>
        <v>BRITANYL (SYP 60 ML)</v>
      </c>
    </row>
    <row r="976" spans="1:5" x14ac:dyDescent="0.25">
      <c r="A976" t="s">
        <v>119</v>
      </c>
      <c r="B976" t="s">
        <v>5843</v>
      </c>
      <c r="C976" t="s">
        <v>2</v>
      </c>
      <c r="D976" t="s">
        <v>251</v>
      </c>
      <c r="E976" t="str">
        <f t="shared" si="15"/>
        <v>BRITANYL (TAB 2.5 MG)</v>
      </c>
    </row>
    <row r="977" spans="1:5" x14ac:dyDescent="0.25">
      <c r="A977" t="s">
        <v>291</v>
      </c>
      <c r="B977" t="s">
        <v>4907</v>
      </c>
      <c r="C977" t="s">
        <v>2</v>
      </c>
      <c r="D977" t="s">
        <v>60</v>
      </c>
      <c r="E977" t="str">
        <f t="shared" si="15"/>
        <v>BRODIN (TAB 250MG)</v>
      </c>
    </row>
    <row r="978" spans="1:5" x14ac:dyDescent="0.25">
      <c r="A978" t="s">
        <v>291</v>
      </c>
      <c r="B978" t="s">
        <v>4907</v>
      </c>
      <c r="C978" t="s">
        <v>2</v>
      </c>
      <c r="D978" t="s">
        <v>95</v>
      </c>
      <c r="E978" t="str">
        <f t="shared" si="15"/>
        <v>BRODIN (TAB 500 MG)</v>
      </c>
    </row>
    <row r="979" spans="1:5" x14ac:dyDescent="0.25">
      <c r="A979" t="s">
        <v>1783</v>
      </c>
      <c r="B979" t="s">
        <v>9205</v>
      </c>
      <c r="C979" t="s">
        <v>2</v>
      </c>
      <c r="D979" t="s">
        <v>43</v>
      </c>
      <c r="E979" t="str">
        <f t="shared" si="15"/>
        <v>BROLITE (TAB 3 MG)</v>
      </c>
    </row>
    <row r="980" spans="1:5" x14ac:dyDescent="0.25">
      <c r="A980" t="s">
        <v>683</v>
      </c>
      <c r="B980" t="s">
        <v>2087</v>
      </c>
      <c r="C980" t="s">
        <v>56</v>
      </c>
      <c r="D980" t="s">
        <v>408</v>
      </c>
      <c r="E980" t="str">
        <f t="shared" si="15"/>
        <v>BROLYX COUGH 120ML SYP (SYP 120ML)</v>
      </c>
    </row>
    <row r="981" spans="1:5" x14ac:dyDescent="0.25">
      <c r="A981" t="s">
        <v>427</v>
      </c>
      <c r="B981" t="s">
        <v>8800</v>
      </c>
      <c r="C981" t="s">
        <v>2</v>
      </c>
      <c r="D981" t="s">
        <v>43</v>
      </c>
      <c r="E981" t="str">
        <f t="shared" si="15"/>
        <v>BROMALEX (TAB 3 MG)</v>
      </c>
    </row>
    <row r="982" spans="1:5" x14ac:dyDescent="0.25">
      <c r="A982" t="s">
        <v>1403</v>
      </c>
      <c r="B982" t="s">
        <v>4400</v>
      </c>
      <c r="C982" t="s">
        <v>53</v>
      </c>
      <c r="D982" t="s">
        <v>327</v>
      </c>
      <c r="E982" t="str">
        <f t="shared" si="15"/>
        <v>BROMYCIN (DROPS 5 ML)</v>
      </c>
    </row>
    <row r="983" spans="1:5" x14ac:dyDescent="0.25">
      <c r="A983" t="s">
        <v>1403</v>
      </c>
      <c r="B983" t="s">
        <v>5421</v>
      </c>
      <c r="C983" t="s">
        <v>1049</v>
      </c>
      <c r="D983" t="s">
        <v>486</v>
      </c>
      <c r="E983" t="str">
        <f t="shared" si="15"/>
        <v>BROMYCIN-D (e/d 5ML)</v>
      </c>
    </row>
    <row r="984" spans="1:5" x14ac:dyDescent="0.25">
      <c r="A984" t="s">
        <v>4193</v>
      </c>
      <c r="B984" t="s">
        <v>4194</v>
      </c>
      <c r="C984" t="s">
        <v>56</v>
      </c>
      <c r="D984" t="s">
        <v>57</v>
      </c>
      <c r="E984" t="str">
        <f t="shared" si="15"/>
        <v>BRONCHILATE (SYP 60 ML)</v>
      </c>
    </row>
    <row r="985" spans="1:5" x14ac:dyDescent="0.25">
      <c r="A985" t="s">
        <v>4193</v>
      </c>
      <c r="B985" t="s">
        <v>7174</v>
      </c>
      <c r="C985" t="s">
        <v>2</v>
      </c>
      <c r="D985" t="s">
        <v>383</v>
      </c>
      <c r="E985" t="str">
        <f t="shared" si="15"/>
        <v>BRONCHILATE TAB (TAB 2MG)</v>
      </c>
    </row>
    <row r="986" spans="1:5" x14ac:dyDescent="0.25">
      <c r="A986" t="s">
        <v>743</v>
      </c>
      <c r="B986" t="s">
        <v>744</v>
      </c>
      <c r="C986" t="s">
        <v>56</v>
      </c>
      <c r="D986" t="s">
        <v>408</v>
      </c>
      <c r="E986" t="str">
        <f t="shared" si="15"/>
        <v>BRONCOPHYLINE 120ML SYP (SYP 120ML)</v>
      </c>
    </row>
    <row r="987" spans="1:5" x14ac:dyDescent="0.25">
      <c r="A987" t="s">
        <v>417</v>
      </c>
      <c r="B987" t="s">
        <v>4908</v>
      </c>
      <c r="C987" t="s">
        <v>56</v>
      </c>
      <c r="D987" t="s">
        <v>70</v>
      </c>
      <c r="E987" t="str">
        <f t="shared" si="15"/>
        <v>BRONEX 60ML SYP (SYP 60ML)</v>
      </c>
    </row>
    <row r="988" spans="1:5" x14ac:dyDescent="0.25">
      <c r="A988" t="s">
        <v>44</v>
      </c>
      <c r="B988" t="s">
        <v>3006</v>
      </c>
      <c r="C988" t="s">
        <v>56</v>
      </c>
      <c r="D988" t="s">
        <v>408</v>
      </c>
      <c r="E988" t="str">
        <f t="shared" si="15"/>
        <v>BRONICA 120ML SYP (SYP 120ML)</v>
      </c>
    </row>
    <row r="989" spans="1:5" x14ac:dyDescent="0.25">
      <c r="A989" t="s">
        <v>135</v>
      </c>
      <c r="B989" t="s">
        <v>1490</v>
      </c>
      <c r="C989" t="s">
        <v>56</v>
      </c>
      <c r="D989" t="s">
        <v>408</v>
      </c>
      <c r="E989" t="str">
        <f t="shared" si="15"/>
        <v>BRONIL 120ML SYP (SYP 120ML)</v>
      </c>
    </row>
    <row r="990" spans="1:5" x14ac:dyDescent="0.25">
      <c r="A990" t="s">
        <v>438</v>
      </c>
      <c r="B990" t="s">
        <v>4277</v>
      </c>
      <c r="C990" t="s">
        <v>56</v>
      </c>
      <c r="D990" t="s">
        <v>57</v>
      </c>
      <c r="E990" t="str">
        <f t="shared" si="15"/>
        <v>BRONKAL (SYP 60 ML)</v>
      </c>
    </row>
    <row r="991" spans="1:5" x14ac:dyDescent="0.25">
      <c r="A991" t="s">
        <v>438</v>
      </c>
      <c r="B991" t="s">
        <v>2461</v>
      </c>
      <c r="C991" t="s">
        <v>436</v>
      </c>
      <c r="D991" t="s">
        <v>616</v>
      </c>
      <c r="E991" t="str">
        <f t="shared" si="15"/>
        <v>BRONKAL SOLU (SOLU 20ML)</v>
      </c>
    </row>
    <row r="992" spans="1:5" x14ac:dyDescent="0.25">
      <c r="A992" t="s">
        <v>84</v>
      </c>
      <c r="B992" t="s">
        <v>2315</v>
      </c>
      <c r="C992" t="s">
        <v>2</v>
      </c>
      <c r="D992" t="s">
        <v>23</v>
      </c>
      <c r="E992" t="str">
        <f t="shared" si="15"/>
        <v>BRONKAST 10MG TAB (TAB 10MG)</v>
      </c>
    </row>
    <row r="993" spans="1:5" x14ac:dyDescent="0.25">
      <c r="A993" t="s">
        <v>24</v>
      </c>
      <c r="B993" t="s">
        <v>7479</v>
      </c>
      <c r="C993" t="s">
        <v>2</v>
      </c>
      <c r="D993" t="s">
        <v>107</v>
      </c>
      <c r="E993" t="str">
        <f t="shared" si="15"/>
        <v>BRONKEEZ (TAB 10 MG)</v>
      </c>
    </row>
    <row r="994" spans="1:5" x14ac:dyDescent="0.25">
      <c r="A994" t="s">
        <v>24</v>
      </c>
      <c r="B994" t="s">
        <v>5238</v>
      </c>
      <c r="C994" t="s">
        <v>2</v>
      </c>
      <c r="D994" t="s">
        <v>430</v>
      </c>
      <c r="E994" t="str">
        <f t="shared" si="15"/>
        <v>BRONKEEZ 5MG TAB (TAB 5MG)</v>
      </c>
    </row>
    <row r="995" spans="1:5" x14ac:dyDescent="0.25">
      <c r="A995" t="s">
        <v>202</v>
      </c>
      <c r="B995" t="s">
        <v>7504</v>
      </c>
      <c r="C995" t="s">
        <v>56</v>
      </c>
      <c r="D995" t="s">
        <v>113</v>
      </c>
      <c r="E995" t="str">
        <f t="shared" si="15"/>
        <v>BRONOCHOL (SYP 120 ML)</v>
      </c>
    </row>
    <row r="996" spans="1:5" x14ac:dyDescent="0.25">
      <c r="A996" t="s">
        <v>496</v>
      </c>
      <c r="B996" t="s">
        <v>2611</v>
      </c>
      <c r="C996" t="s">
        <v>56</v>
      </c>
      <c r="D996" t="s">
        <v>408</v>
      </c>
      <c r="E996" t="str">
        <f t="shared" si="15"/>
        <v>BROPHYL 120ML SYP (SYP 120ML)</v>
      </c>
    </row>
    <row r="997" spans="1:5" x14ac:dyDescent="0.25">
      <c r="A997" t="s">
        <v>496</v>
      </c>
      <c r="B997" t="s">
        <v>4264</v>
      </c>
      <c r="C997" t="s">
        <v>56</v>
      </c>
      <c r="D997" t="s">
        <v>408</v>
      </c>
      <c r="E997" t="str">
        <f t="shared" si="15"/>
        <v>BROPHYL-D 120ML SYP (SYP 120ML)</v>
      </c>
    </row>
    <row r="998" spans="1:5" x14ac:dyDescent="0.25">
      <c r="A998" t="s">
        <v>237</v>
      </c>
      <c r="B998" t="s">
        <v>8653</v>
      </c>
      <c r="C998" t="s">
        <v>2</v>
      </c>
      <c r="D998" t="s">
        <v>251</v>
      </c>
      <c r="E998" t="str">
        <f t="shared" si="15"/>
        <v>BROTIN (TAB 2.5 MG)</v>
      </c>
    </row>
    <row r="999" spans="1:5" x14ac:dyDescent="0.25">
      <c r="A999" t="s">
        <v>496</v>
      </c>
      <c r="B999" t="s">
        <v>4449</v>
      </c>
      <c r="C999" t="s">
        <v>56</v>
      </c>
      <c r="D999" t="s">
        <v>408</v>
      </c>
      <c r="E999" t="str">
        <f t="shared" si="15"/>
        <v>BROXAL DM SYP (SYP 120ML)</v>
      </c>
    </row>
    <row r="1000" spans="1:5" x14ac:dyDescent="0.25">
      <c r="A1000" t="s">
        <v>496</v>
      </c>
      <c r="B1000" t="s">
        <v>5487</v>
      </c>
      <c r="D1000" t="s">
        <v>408</v>
      </c>
      <c r="E1000" t="str">
        <f t="shared" si="15"/>
        <v>BROXOL 120ML ( 120ML)</v>
      </c>
    </row>
    <row r="1001" spans="1:5" x14ac:dyDescent="0.25">
      <c r="A1001" t="s">
        <v>258</v>
      </c>
      <c r="B1001" t="s">
        <v>3297</v>
      </c>
      <c r="E1001" t="str">
        <f t="shared" si="15"/>
        <v>BRR CONDOMS ( )</v>
      </c>
    </row>
    <row r="1002" spans="1:5" x14ac:dyDescent="0.25">
      <c r="A1002" t="s">
        <v>71</v>
      </c>
      <c r="B1002" t="s">
        <v>6840</v>
      </c>
      <c r="C1002" t="s">
        <v>75</v>
      </c>
      <c r="D1002" t="s">
        <v>6841</v>
      </c>
      <c r="E1002" t="str">
        <f t="shared" si="15"/>
        <v>BRUFEN (CREAM 30 G)</v>
      </c>
    </row>
    <row r="1003" spans="1:5" x14ac:dyDescent="0.25">
      <c r="A1003" t="s">
        <v>71</v>
      </c>
      <c r="B1003" t="s">
        <v>6840</v>
      </c>
      <c r="C1003" t="s">
        <v>2</v>
      </c>
      <c r="D1003" t="s">
        <v>91</v>
      </c>
      <c r="E1003" t="str">
        <f t="shared" si="15"/>
        <v>BRUFEN (TAB 200 MG)</v>
      </c>
    </row>
    <row r="1004" spans="1:5" x14ac:dyDescent="0.25">
      <c r="A1004" t="s">
        <v>71</v>
      </c>
      <c r="B1004" t="s">
        <v>6840</v>
      </c>
      <c r="C1004" t="s">
        <v>2</v>
      </c>
      <c r="D1004" t="s">
        <v>281</v>
      </c>
      <c r="E1004" t="str">
        <f t="shared" si="15"/>
        <v>BRUFEN (TAB 400 MG)</v>
      </c>
    </row>
    <row r="1005" spans="1:5" x14ac:dyDescent="0.25">
      <c r="A1005" t="s">
        <v>71</v>
      </c>
      <c r="B1005" t="s">
        <v>6840</v>
      </c>
      <c r="C1005" t="s">
        <v>2</v>
      </c>
      <c r="D1005" t="s">
        <v>137</v>
      </c>
      <c r="E1005" t="str">
        <f t="shared" si="15"/>
        <v>BRUFEN (TAB 600 MG)</v>
      </c>
    </row>
    <row r="1006" spans="1:5" x14ac:dyDescent="0.25">
      <c r="A1006" t="s">
        <v>71</v>
      </c>
      <c r="B1006" t="s">
        <v>8689</v>
      </c>
      <c r="C1006" t="s">
        <v>56</v>
      </c>
      <c r="D1006" t="s">
        <v>408</v>
      </c>
      <c r="E1006" t="str">
        <f t="shared" si="15"/>
        <v>BRUFEN 120ML SYP (SYP 120ML)</v>
      </c>
    </row>
    <row r="1007" spans="1:5" x14ac:dyDescent="0.25">
      <c r="A1007" t="s">
        <v>71</v>
      </c>
      <c r="B1007" t="s">
        <v>8112</v>
      </c>
      <c r="D1007" t="s">
        <v>1589</v>
      </c>
      <c r="E1007" t="str">
        <f t="shared" si="15"/>
        <v>BRUFEN DS SYP 90ML ( 90ML)</v>
      </c>
    </row>
    <row r="1008" spans="1:5" x14ac:dyDescent="0.25">
      <c r="A1008" t="s">
        <v>71</v>
      </c>
      <c r="B1008" t="s">
        <v>8722</v>
      </c>
      <c r="C1008" t="s">
        <v>2</v>
      </c>
      <c r="E1008" t="str">
        <f t="shared" si="15"/>
        <v>BRUFEN PLUS (TAB )</v>
      </c>
    </row>
    <row r="1009" spans="1:5" x14ac:dyDescent="0.25">
      <c r="A1009" t="s">
        <v>154</v>
      </c>
      <c r="B1009" t="s">
        <v>155</v>
      </c>
      <c r="C1009" t="s">
        <v>75</v>
      </c>
      <c r="D1009" t="s">
        <v>156</v>
      </c>
      <c r="E1009" t="str">
        <f t="shared" si="15"/>
        <v>BRULIDINE (CREAM 15 GM)</v>
      </c>
    </row>
    <row r="1010" spans="1:5" x14ac:dyDescent="0.25">
      <c r="A1010" t="s">
        <v>1055</v>
      </c>
      <c r="B1010" t="s">
        <v>8990</v>
      </c>
      <c r="C1010" t="s">
        <v>2</v>
      </c>
      <c r="D1010" t="s">
        <v>386</v>
      </c>
      <c r="E1010" t="str">
        <f t="shared" si="15"/>
        <v>BRYSK (TAB 20MG)</v>
      </c>
    </row>
    <row r="1011" spans="1:5" x14ac:dyDescent="0.25">
      <c r="A1011" t="s">
        <v>51</v>
      </c>
      <c r="B1011" t="s">
        <v>5435</v>
      </c>
      <c r="C1011" t="s">
        <v>53</v>
      </c>
      <c r="D1011" t="s">
        <v>486</v>
      </c>
      <c r="E1011" t="str">
        <f t="shared" si="15"/>
        <v>BRYTIM 5ML DROPS (DROPS 5ML)</v>
      </c>
    </row>
    <row r="1012" spans="1:5" x14ac:dyDescent="0.25">
      <c r="A1012" t="s">
        <v>685</v>
      </c>
      <c r="B1012" t="s">
        <v>8354</v>
      </c>
      <c r="C1012" t="s">
        <v>2</v>
      </c>
      <c r="D1012" t="s">
        <v>23</v>
      </c>
      <c r="E1012" t="str">
        <f t="shared" si="15"/>
        <v>BTNO 10MG TAB (TAB 10MG)</v>
      </c>
    </row>
    <row r="1013" spans="1:5" x14ac:dyDescent="0.25">
      <c r="B1013" t="s">
        <v>3417</v>
      </c>
      <c r="C1013" t="s">
        <v>56</v>
      </c>
      <c r="D1013" t="s">
        <v>113</v>
      </c>
      <c r="E1013" t="str">
        <f t="shared" si="15"/>
        <v>BTNO 120 ML SYP (SYP 120 ML)</v>
      </c>
    </row>
    <row r="1014" spans="1:5" x14ac:dyDescent="0.25">
      <c r="A1014" t="s">
        <v>685</v>
      </c>
      <c r="B1014" t="s">
        <v>5538</v>
      </c>
      <c r="C1014" t="s">
        <v>2</v>
      </c>
      <c r="D1014" t="s">
        <v>386</v>
      </c>
      <c r="E1014" t="str">
        <f t="shared" si="15"/>
        <v>BTNO 20MG TAB (TAB 20MG)</v>
      </c>
    </row>
    <row r="1015" spans="1:5" x14ac:dyDescent="0.25">
      <c r="A1015" t="s">
        <v>685</v>
      </c>
      <c r="B1015" t="s">
        <v>3574</v>
      </c>
      <c r="C1015" t="s">
        <v>56</v>
      </c>
      <c r="D1015" t="s">
        <v>70</v>
      </c>
      <c r="E1015" t="str">
        <f t="shared" si="15"/>
        <v>BTNO 60ML SYP (SYP 60ML)</v>
      </c>
    </row>
    <row r="1016" spans="1:5" x14ac:dyDescent="0.25">
      <c r="A1016" t="s">
        <v>27</v>
      </c>
      <c r="B1016" t="s">
        <v>94</v>
      </c>
      <c r="C1016" t="s">
        <v>103</v>
      </c>
      <c r="D1016" t="s">
        <v>139</v>
      </c>
      <c r="E1016" t="str">
        <f t="shared" si="15"/>
        <v>BTROL (CAP 250 MG)</v>
      </c>
    </row>
    <row r="1017" spans="1:5" x14ac:dyDescent="0.25">
      <c r="A1017" t="s">
        <v>27</v>
      </c>
      <c r="B1017" t="s">
        <v>94</v>
      </c>
      <c r="C1017" t="s">
        <v>103</v>
      </c>
      <c r="D1017" t="s">
        <v>95</v>
      </c>
      <c r="E1017" t="str">
        <f t="shared" si="15"/>
        <v>BTROL (CAP 500 MG)</v>
      </c>
    </row>
    <row r="1018" spans="1:5" x14ac:dyDescent="0.25">
      <c r="A1018" t="s">
        <v>27</v>
      </c>
      <c r="B1018" t="s">
        <v>94</v>
      </c>
      <c r="C1018" t="s">
        <v>36</v>
      </c>
      <c r="D1018" t="s">
        <v>139</v>
      </c>
      <c r="E1018" t="str">
        <f t="shared" si="15"/>
        <v>BTROL (INJ 250 MG)</v>
      </c>
    </row>
    <row r="1019" spans="1:5" x14ac:dyDescent="0.25">
      <c r="A1019" t="s">
        <v>27</v>
      </c>
      <c r="B1019" t="s">
        <v>94</v>
      </c>
      <c r="C1019" t="s">
        <v>36</v>
      </c>
      <c r="D1019" t="s">
        <v>95</v>
      </c>
      <c r="E1019" t="str">
        <f t="shared" si="15"/>
        <v>BTROL (INJ 500 MG)</v>
      </c>
    </row>
    <row r="1020" spans="1:5" x14ac:dyDescent="0.25">
      <c r="A1020" t="s">
        <v>381</v>
      </c>
      <c r="B1020" t="s">
        <v>2418</v>
      </c>
      <c r="C1020" t="s">
        <v>75</v>
      </c>
      <c r="D1020" t="s">
        <v>495</v>
      </c>
      <c r="E1020" t="str">
        <f t="shared" si="15"/>
        <v>BUFAC 5GM CREAM (CREAM 5GM)</v>
      </c>
    </row>
    <row r="1021" spans="1:5" x14ac:dyDescent="0.25">
      <c r="A1021" t="s">
        <v>381</v>
      </c>
      <c r="B1021" t="s">
        <v>4082</v>
      </c>
      <c r="C1021" t="s">
        <v>75</v>
      </c>
      <c r="D1021" t="s">
        <v>3396</v>
      </c>
      <c r="E1021" t="str">
        <f t="shared" si="15"/>
        <v>BUFAC CREAM (CREAM 10 GM)</v>
      </c>
    </row>
    <row r="1022" spans="1:5" x14ac:dyDescent="0.25">
      <c r="A1022" t="s">
        <v>258</v>
      </c>
      <c r="B1022" t="s">
        <v>3997</v>
      </c>
      <c r="E1022" t="str">
        <f t="shared" si="15"/>
        <v>BULAB SAKER ( )</v>
      </c>
    </row>
    <row r="1023" spans="1:5" x14ac:dyDescent="0.25">
      <c r="B1023" t="s">
        <v>1119</v>
      </c>
      <c r="E1023" t="str">
        <f t="shared" si="15"/>
        <v>BURETT (JMS) ( )</v>
      </c>
    </row>
    <row r="1024" spans="1:5" x14ac:dyDescent="0.25">
      <c r="A1024" t="s">
        <v>135</v>
      </c>
      <c r="B1024" t="s">
        <v>1923</v>
      </c>
      <c r="C1024" t="s">
        <v>1924</v>
      </c>
      <c r="D1024" t="s">
        <v>1925</v>
      </c>
      <c r="E1024" t="str">
        <f t="shared" si="15"/>
        <v>BURNOFF (G.S TUBE)</v>
      </c>
    </row>
    <row r="1025" spans="1:5" x14ac:dyDescent="0.25">
      <c r="A1025" t="s">
        <v>542</v>
      </c>
      <c r="B1025" t="s">
        <v>5279</v>
      </c>
      <c r="C1025" t="s">
        <v>185</v>
      </c>
      <c r="D1025" t="s">
        <v>846</v>
      </c>
      <c r="E1025" t="str">
        <f t="shared" si="15"/>
        <v>BURNOL (OINT 30 GM)</v>
      </c>
    </row>
    <row r="1026" spans="1:5" x14ac:dyDescent="0.25">
      <c r="B1026" t="s">
        <v>1493</v>
      </c>
      <c r="C1026" t="s">
        <v>75</v>
      </c>
      <c r="D1026" t="s">
        <v>1494</v>
      </c>
      <c r="E1026" t="str">
        <f t="shared" ref="E1026:E1089" si="16">B1026&amp;" ("&amp;C1026&amp;" "&amp;D1026&amp;")"</f>
        <v>BURNOL 30G CREAM (CREAM 30G)</v>
      </c>
    </row>
    <row r="1027" spans="1:5" x14ac:dyDescent="0.25">
      <c r="A1027" t="s">
        <v>399</v>
      </c>
      <c r="B1027" t="s">
        <v>9203</v>
      </c>
      <c r="C1027" t="s">
        <v>2</v>
      </c>
      <c r="E1027" t="str">
        <f t="shared" si="16"/>
        <v>BUSCOPAN PLUS (TAB )</v>
      </c>
    </row>
    <row r="1028" spans="1:5" x14ac:dyDescent="0.25">
      <c r="A1028" t="s">
        <v>44</v>
      </c>
      <c r="B1028" t="s">
        <v>8096</v>
      </c>
      <c r="C1028" t="s">
        <v>2</v>
      </c>
      <c r="D1028" t="s">
        <v>144</v>
      </c>
      <c r="E1028" t="str">
        <f t="shared" si="16"/>
        <v>BUSRON (TAB 5 MG)</v>
      </c>
    </row>
    <row r="1029" spans="1:5" x14ac:dyDescent="0.25">
      <c r="A1029" t="s">
        <v>1460</v>
      </c>
      <c r="B1029" t="s">
        <v>2281</v>
      </c>
      <c r="C1029" t="s">
        <v>56</v>
      </c>
      <c r="D1029" t="s">
        <v>70</v>
      </c>
      <c r="E1029" t="str">
        <f t="shared" si="16"/>
        <v>BUTEROL 60ML SYP (SYP 60ML)</v>
      </c>
    </row>
    <row r="1030" spans="1:5" x14ac:dyDescent="0.25">
      <c r="A1030" t="s">
        <v>1307</v>
      </c>
      <c r="B1030" t="s">
        <v>4808</v>
      </c>
      <c r="C1030" t="s">
        <v>2</v>
      </c>
      <c r="D1030" t="s">
        <v>903</v>
      </c>
      <c r="E1030" t="str">
        <f t="shared" si="16"/>
        <v>BUTRIN XL 150MG TAB (TAB 150MG)</v>
      </c>
    </row>
    <row r="1031" spans="1:5" x14ac:dyDescent="0.25">
      <c r="A1031" t="s">
        <v>135</v>
      </c>
      <c r="B1031" t="s">
        <v>3953</v>
      </c>
      <c r="D1031" t="s">
        <v>3954</v>
      </c>
      <c r="E1031" t="str">
        <f t="shared" si="16"/>
        <v>BUTTERFLY NEDDLE ( ALL)</v>
      </c>
    </row>
    <row r="1032" spans="1:5" x14ac:dyDescent="0.25">
      <c r="A1032" t="s">
        <v>337</v>
      </c>
      <c r="B1032" t="s">
        <v>5747</v>
      </c>
      <c r="C1032" t="s">
        <v>2</v>
      </c>
      <c r="D1032" t="s">
        <v>204</v>
      </c>
      <c r="E1032" t="str">
        <f t="shared" si="16"/>
        <v>BUZON 1MG TAB (TAB 1MG)</v>
      </c>
    </row>
    <row r="1033" spans="1:5" x14ac:dyDescent="0.25">
      <c r="A1033" t="s">
        <v>337</v>
      </c>
      <c r="B1033" t="s">
        <v>6496</v>
      </c>
      <c r="C1033" t="s">
        <v>2</v>
      </c>
      <c r="D1033" t="s">
        <v>383</v>
      </c>
      <c r="E1033" t="str">
        <f t="shared" si="16"/>
        <v>BUZON 2MG TAB (TAB 2MG)</v>
      </c>
    </row>
    <row r="1034" spans="1:5" x14ac:dyDescent="0.25">
      <c r="A1034" t="s">
        <v>726</v>
      </c>
      <c r="B1034" t="s">
        <v>9562</v>
      </c>
      <c r="C1034" t="s">
        <v>2</v>
      </c>
      <c r="D1034" t="s">
        <v>404</v>
      </c>
      <c r="E1034" t="str">
        <f t="shared" si="16"/>
        <v>BUZON 3MG TAB (TAB 3MG)</v>
      </c>
    </row>
    <row r="1035" spans="1:5" x14ac:dyDescent="0.25">
      <c r="A1035" t="s">
        <v>438</v>
      </c>
      <c r="B1035" t="s">
        <v>3136</v>
      </c>
      <c r="C1035" t="s">
        <v>2</v>
      </c>
      <c r="D1035" t="s">
        <v>1507</v>
      </c>
      <c r="E1035" t="str">
        <f t="shared" si="16"/>
        <v>BYNEVOL 2.5MG TAB (TAB 2.5MG)</v>
      </c>
    </row>
    <row r="1036" spans="1:5" x14ac:dyDescent="0.25">
      <c r="A1036" t="s">
        <v>438</v>
      </c>
      <c r="B1036" t="s">
        <v>3137</v>
      </c>
      <c r="C1036" t="s">
        <v>2</v>
      </c>
      <c r="D1036" t="s">
        <v>430</v>
      </c>
      <c r="E1036" t="str">
        <f t="shared" si="16"/>
        <v>BYNEVOL 5MG TAB (TAB 5MG)</v>
      </c>
    </row>
    <row r="1037" spans="1:5" x14ac:dyDescent="0.25">
      <c r="A1037" t="s">
        <v>635</v>
      </c>
      <c r="B1037" t="s">
        <v>8308</v>
      </c>
      <c r="C1037" t="s">
        <v>2</v>
      </c>
      <c r="D1037" t="s">
        <v>23</v>
      </c>
      <c r="E1037" t="str">
        <f t="shared" si="16"/>
        <v>BYSCARD 10MG TAB (TAB 10MG)</v>
      </c>
    </row>
    <row r="1038" spans="1:5" x14ac:dyDescent="0.25">
      <c r="A1038" t="s">
        <v>348</v>
      </c>
      <c r="B1038" t="s">
        <v>8601</v>
      </c>
      <c r="C1038" t="s">
        <v>2</v>
      </c>
      <c r="D1038" t="s">
        <v>1507</v>
      </c>
      <c r="E1038" t="str">
        <f t="shared" si="16"/>
        <v>BYSCARD 2.5MG TAB (TAB 2.5MG)</v>
      </c>
    </row>
    <row r="1039" spans="1:5" x14ac:dyDescent="0.25">
      <c r="A1039" t="s">
        <v>348</v>
      </c>
      <c r="B1039" t="s">
        <v>8829</v>
      </c>
      <c r="C1039" t="s">
        <v>2</v>
      </c>
      <c r="D1039" t="s">
        <v>430</v>
      </c>
      <c r="E1039" t="str">
        <f t="shared" si="16"/>
        <v>BYSCARD(NEBIVOLOL) (TAB 5MG)</v>
      </c>
    </row>
    <row r="1040" spans="1:5" x14ac:dyDescent="0.25">
      <c r="A1040" t="s">
        <v>31</v>
      </c>
      <c r="B1040" t="s">
        <v>3430</v>
      </c>
      <c r="C1040" t="s">
        <v>2</v>
      </c>
      <c r="D1040" t="s">
        <v>23</v>
      </c>
      <c r="E1040" t="str">
        <f t="shared" si="16"/>
        <v>BYVAS 10MG TAB (TAB 10MG)</v>
      </c>
    </row>
    <row r="1041" spans="1:5" x14ac:dyDescent="0.25">
      <c r="B1041" t="s">
        <v>6085</v>
      </c>
      <c r="D1041" t="s">
        <v>1507</v>
      </c>
      <c r="E1041" t="str">
        <f t="shared" si="16"/>
        <v>BYVAS 2.5MG ( 2.5MG)</v>
      </c>
    </row>
    <row r="1042" spans="1:5" x14ac:dyDescent="0.25">
      <c r="A1042" t="s">
        <v>31</v>
      </c>
      <c r="B1042" t="s">
        <v>8098</v>
      </c>
      <c r="C1042" t="s">
        <v>2</v>
      </c>
      <c r="D1042" t="s">
        <v>430</v>
      </c>
      <c r="E1042" t="str">
        <f t="shared" si="16"/>
        <v>BYVAS 5MG TAB (TAB 5MG)</v>
      </c>
    </row>
    <row r="1043" spans="1:5" x14ac:dyDescent="0.25">
      <c r="A1043" t="s">
        <v>114</v>
      </c>
      <c r="B1043" t="s">
        <v>6249</v>
      </c>
      <c r="C1043" t="s">
        <v>2</v>
      </c>
      <c r="E1043" t="str">
        <f t="shared" si="16"/>
        <v>C++ (TAB )</v>
      </c>
    </row>
    <row r="1044" spans="1:5" x14ac:dyDescent="0.25">
      <c r="A1044" t="s">
        <v>1841</v>
      </c>
      <c r="B1044" t="s">
        <v>5941</v>
      </c>
      <c r="C1044" t="s">
        <v>36</v>
      </c>
      <c r="D1044" t="s">
        <v>95</v>
      </c>
      <c r="E1044" t="str">
        <f t="shared" si="16"/>
        <v>CAC INJ (INJ 500 MG)</v>
      </c>
    </row>
    <row r="1045" spans="1:5" x14ac:dyDescent="0.25">
      <c r="A1045" t="s">
        <v>1841</v>
      </c>
      <c r="B1045" t="s">
        <v>6920</v>
      </c>
      <c r="C1045" t="s">
        <v>2</v>
      </c>
      <c r="E1045" t="str">
        <f t="shared" si="16"/>
        <v>CAC LARGE  TAB (TAB )</v>
      </c>
    </row>
    <row r="1046" spans="1:5" x14ac:dyDescent="0.25">
      <c r="A1046" t="s">
        <v>1841</v>
      </c>
      <c r="B1046" t="s">
        <v>8952</v>
      </c>
      <c r="C1046" t="s">
        <v>2</v>
      </c>
      <c r="E1046" t="str">
        <f t="shared" si="16"/>
        <v>CAC PLUS TAB (TAB )</v>
      </c>
    </row>
    <row r="1047" spans="1:5" x14ac:dyDescent="0.25">
      <c r="A1047" t="s">
        <v>1841</v>
      </c>
      <c r="B1047" t="s">
        <v>5322</v>
      </c>
      <c r="C1047" t="s">
        <v>56</v>
      </c>
      <c r="D1047" t="s">
        <v>113</v>
      </c>
      <c r="E1047" t="str">
        <f t="shared" si="16"/>
        <v>CAC SYP (SYP 120 ML)</v>
      </c>
    </row>
    <row r="1048" spans="1:5" x14ac:dyDescent="0.25">
      <c r="A1048" t="s">
        <v>125</v>
      </c>
      <c r="B1048" t="s">
        <v>5848</v>
      </c>
      <c r="C1048" t="s">
        <v>2</v>
      </c>
      <c r="D1048" t="s">
        <v>3169</v>
      </c>
      <c r="E1048" t="str">
        <f t="shared" si="16"/>
        <v>CADLA (TAB 0.5 MG)</v>
      </c>
    </row>
    <row r="1049" spans="1:5" x14ac:dyDescent="0.25">
      <c r="A1049" t="s">
        <v>58</v>
      </c>
      <c r="B1049" t="s">
        <v>3076</v>
      </c>
      <c r="C1049" t="s">
        <v>2</v>
      </c>
      <c r="D1049" t="s">
        <v>23</v>
      </c>
      <c r="E1049" t="str">
        <f t="shared" si="16"/>
        <v>CADWIN 10MG TAB (TAB 10MG)</v>
      </c>
    </row>
    <row r="1050" spans="1:5" x14ac:dyDescent="0.25">
      <c r="A1050" t="s">
        <v>58</v>
      </c>
      <c r="B1050" t="s">
        <v>278</v>
      </c>
      <c r="C1050" t="s">
        <v>2</v>
      </c>
      <c r="D1050" t="s">
        <v>279</v>
      </c>
      <c r="E1050" t="str">
        <f t="shared" si="16"/>
        <v>CADWIN 5/10MG (TAB 5MG+10MG)</v>
      </c>
    </row>
    <row r="1051" spans="1:5" x14ac:dyDescent="0.25">
      <c r="A1051" t="s">
        <v>427</v>
      </c>
      <c r="B1051" t="s">
        <v>6321</v>
      </c>
      <c r="C1051" t="s">
        <v>2</v>
      </c>
      <c r="E1051" t="str">
        <f t="shared" si="16"/>
        <v>CAFERGOT  TAB (TAB )</v>
      </c>
    </row>
    <row r="1052" spans="1:5" x14ac:dyDescent="0.25">
      <c r="A1052" t="s">
        <v>316</v>
      </c>
      <c r="B1052" t="s">
        <v>9169</v>
      </c>
      <c r="C1052" t="s">
        <v>2</v>
      </c>
      <c r="D1052" t="s">
        <v>195</v>
      </c>
      <c r="E1052" t="str">
        <f t="shared" si="16"/>
        <v>CAFLAM 50 (TAB 50 MG)</v>
      </c>
    </row>
    <row r="1053" spans="1:5" x14ac:dyDescent="0.25">
      <c r="A1053" t="s">
        <v>973</v>
      </c>
      <c r="B1053" t="s">
        <v>6589</v>
      </c>
      <c r="C1053" t="s">
        <v>2</v>
      </c>
      <c r="E1053" t="str">
        <f t="shared" si="16"/>
        <v>CAGEN-D  TAB (TAB )</v>
      </c>
    </row>
    <row r="1054" spans="1:5" x14ac:dyDescent="0.25">
      <c r="A1054" t="s">
        <v>54</v>
      </c>
      <c r="B1054" t="s">
        <v>55</v>
      </c>
      <c r="C1054" t="s">
        <v>56</v>
      </c>
      <c r="D1054" t="s">
        <v>57</v>
      </c>
      <c r="E1054" t="str">
        <f t="shared" si="16"/>
        <v>CAL ONE-D (SYP 60 ML)</v>
      </c>
    </row>
    <row r="1055" spans="1:5" x14ac:dyDescent="0.25">
      <c r="A1055" t="s">
        <v>135</v>
      </c>
      <c r="B1055" t="s">
        <v>4661</v>
      </c>
      <c r="C1055" t="s">
        <v>356</v>
      </c>
      <c r="E1055" t="str">
        <f t="shared" si="16"/>
        <v>CALAMINA LOTION  LOTI (LOTI )</v>
      </c>
    </row>
    <row r="1056" spans="1:5" x14ac:dyDescent="0.25">
      <c r="A1056" t="s">
        <v>135</v>
      </c>
      <c r="B1056" t="s">
        <v>4676</v>
      </c>
      <c r="C1056" t="s">
        <v>356</v>
      </c>
      <c r="E1056" t="str">
        <f t="shared" si="16"/>
        <v>CALAMINE-D  LOTI (LOTI )</v>
      </c>
    </row>
    <row r="1057" spans="1:5" x14ac:dyDescent="0.25">
      <c r="A1057" t="s">
        <v>27</v>
      </c>
      <c r="B1057" t="s">
        <v>4782</v>
      </c>
      <c r="C1057" t="s">
        <v>86</v>
      </c>
      <c r="D1057" t="s">
        <v>4783</v>
      </c>
      <c r="E1057" t="str">
        <f t="shared" si="16"/>
        <v>CALAMOX (SUSP 156.25MG)</v>
      </c>
    </row>
    <row r="1058" spans="1:5" x14ac:dyDescent="0.25">
      <c r="A1058" t="s">
        <v>27</v>
      </c>
      <c r="B1058" t="s">
        <v>4782</v>
      </c>
      <c r="C1058" t="s">
        <v>2</v>
      </c>
      <c r="D1058" t="s">
        <v>525</v>
      </c>
      <c r="E1058" t="str">
        <f t="shared" si="16"/>
        <v>CALAMOX (TAB 1G)</v>
      </c>
    </row>
    <row r="1059" spans="1:5" x14ac:dyDescent="0.25">
      <c r="A1059" t="s">
        <v>27</v>
      </c>
      <c r="B1059" t="s">
        <v>4782</v>
      </c>
      <c r="C1059" t="s">
        <v>2</v>
      </c>
      <c r="D1059" t="s">
        <v>6661</v>
      </c>
      <c r="E1059" t="str">
        <f t="shared" si="16"/>
        <v>CALAMOX (TAB 375 MG)</v>
      </c>
    </row>
    <row r="1060" spans="1:5" x14ac:dyDescent="0.25">
      <c r="A1060" t="s">
        <v>27</v>
      </c>
      <c r="B1060" t="s">
        <v>4782</v>
      </c>
      <c r="C1060" t="s">
        <v>2</v>
      </c>
      <c r="D1060" t="s">
        <v>6820</v>
      </c>
      <c r="E1060" t="str">
        <f t="shared" si="16"/>
        <v>CALAMOX (TAB 625 MG)</v>
      </c>
    </row>
    <row r="1061" spans="1:5" x14ac:dyDescent="0.25">
      <c r="A1061" t="s">
        <v>309</v>
      </c>
      <c r="B1061" t="s">
        <v>3109</v>
      </c>
      <c r="C1061" t="s">
        <v>36</v>
      </c>
      <c r="D1061" t="s">
        <v>3110</v>
      </c>
      <c r="E1061" t="str">
        <f t="shared" si="16"/>
        <v>CALAMOX 1.2MG INJ (INJ 1.2MG)</v>
      </c>
    </row>
    <row r="1062" spans="1:5" x14ac:dyDescent="0.25">
      <c r="A1062" t="s">
        <v>27</v>
      </c>
      <c r="B1062" t="s">
        <v>4365</v>
      </c>
      <c r="C1062" t="s">
        <v>86</v>
      </c>
      <c r="D1062" t="s">
        <v>4366</v>
      </c>
      <c r="E1062" t="str">
        <f t="shared" si="16"/>
        <v>CALAMOX DS (SUSP 312.50MG)</v>
      </c>
    </row>
    <row r="1063" spans="1:5" x14ac:dyDescent="0.25">
      <c r="A1063" t="s">
        <v>27</v>
      </c>
      <c r="B1063" t="s">
        <v>2404</v>
      </c>
      <c r="D1063" t="s">
        <v>2113</v>
      </c>
      <c r="E1063" t="str">
        <f t="shared" si="16"/>
        <v>CALAMOX DUO ( 35ML)</v>
      </c>
    </row>
    <row r="1064" spans="1:5" x14ac:dyDescent="0.25">
      <c r="A1064" t="s">
        <v>27</v>
      </c>
      <c r="B1064" t="s">
        <v>2404</v>
      </c>
      <c r="C1064" t="s">
        <v>56</v>
      </c>
      <c r="D1064" t="s">
        <v>2589</v>
      </c>
      <c r="E1064" t="str">
        <f t="shared" si="16"/>
        <v>CALAMOX DUO (SYP 70ML)</v>
      </c>
    </row>
    <row r="1065" spans="1:5" x14ac:dyDescent="0.25">
      <c r="A1065" t="s">
        <v>635</v>
      </c>
      <c r="B1065" t="s">
        <v>8761</v>
      </c>
      <c r="C1065" t="s">
        <v>2</v>
      </c>
      <c r="D1065" t="s">
        <v>371</v>
      </c>
      <c r="E1065" t="str">
        <f t="shared" si="16"/>
        <v>CALAN (TAB 40 MG)</v>
      </c>
    </row>
    <row r="1066" spans="1:5" x14ac:dyDescent="0.25">
      <c r="A1066" t="s">
        <v>635</v>
      </c>
      <c r="B1066" t="s">
        <v>8761</v>
      </c>
      <c r="C1066" t="s">
        <v>2</v>
      </c>
      <c r="D1066" t="s">
        <v>4939</v>
      </c>
      <c r="E1066" t="str">
        <f t="shared" si="16"/>
        <v>CALAN (TAB 80 MG)</v>
      </c>
    </row>
    <row r="1067" spans="1:5" x14ac:dyDescent="0.25">
      <c r="A1067" t="s">
        <v>635</v>
      </c>
      <c r="B1067" t="s">
        <v>8859</v>
      </c>
      <c r="C1067" t="s">
        <v>2</v>
      </c>
      <c r="D1067" t="s">
        <v>8860</v>
      </c>
      <c r="E1067" t="str">
        <f t="shared" si="16"/>
        <v>CALAN SR (TAB 240 MG)</v>
      </c>
    </row>
    <row r="1068" spans="1:5" x14ac:dyDescent="0.25">
      <c r="A1068" t="s">
        <v>135</v>
      </c>
      <c r="B1068" t="s">
        <v>1017</v>
      </c>
      <c r="C1068" t="s">
        <v>56</v>
      </c>
      <c r="D1068" t="s">
        <v>408</v>
      </c>
      <c r="E1068" t="str">
        <f t="shared" si="16"/>
        <v>CALBOVIT 120ML SYP (SYP 120ML)</v>
      </c>
    </row>
    <row r="1069" spans="1:5" x14ac:dyDescent="0.25">
      <c r="A1069" t="s">
        <v>135</v>
      </c>
      <c r="B1069" t="s">
        <v>3390</v>
      </c>
      <c r="C1069" t="s">
        <v>53</v>
      </c>
      <c r="D1069" t="s">
        <v>168</v>
      </c>
      <c r="E1069" t="str">
        <f t="shared" si="16"/>
        <v>CALBOVIT-A DROP 10ML DROPS (DROPS 10ML)</v>
      </c>
    </row>
    <row r="1070" spans="1:5" x14ac:dyDescent="0.25">
      <c r="B1070" t="s">
        <v>9683</v>
      </c>
      <c r="C1070" t="s">
        <v>56</v>
      </c>
      <c r="D1070" t="s">
        <v>408</v>
      </c>
      <c r="E1070" t="str">
        <f t="shared" si="16"/>
        <v>CALCAX 120ML SYP (SYP 120ML)</v>
      </c>
    </row>
    <row r="1071" spans="1:5" x14ac:dyDescent="0.25">
      <c r="A1071" t="s">
        <v>312</v>
      </c>
      <c r="B1071" t="s">
        <v>8948</v>
      </c>
      <c r="C1071" t="s">
        <v>293</v>
      </c>
      <c r="E1071" t="str">
        <f t="shared" si="16"/>
        <v>CALCEE 500 (SCHT )</v>
      </c>
    </row>
    <row r="1072" spans="1:5" x14ac:dyDescent="0.25">
      <c r="A1072" t="s">
        <v>312</v>
      </c>
      <c r="B1072" t="s">
        <v>8148</v>
      </c>
      <c r="C1072" t="s">
        <v>4297</v>
      </c>
      <c r="E1072" t="str">
        <f t="shared" si="16"/>
        <v>CALCEE-PLUS (SACHE )</v>
      </c>
    </row>
    <row r="1073" spans="1:5" x14ac:dyDescent="0.25">
      <c r="B1073" t="s">
        <v>832</v>
      </c>
      <c r="C1073" t="s">
        <v>56</v>
      </c>
      <c r="D1073" t="s">
        <v>408</v>
      </c>
      <c r="E1073" t="str">
        <f t="shared" si="16"/>
        <v>CALCIFEROL 120ML SYP (SYP 120ML)</v>
      </c>
    </row>
    <row r="1074" spans="1:5" x14ac:dyDescent="0.25">
      <c r="A1074" t="s">
        <v>395</v>
      </c>
      <c r="B1074" t="s">
        <v>4115</v>
      </c>
      <c r="C1074" t="s">
        <v>36</v>
      </c>
      <c r="D1074" t="s">
        <v>1031</v>
      </c>
      <c r="E1074" t="str">
        <f t="shared" si="16"/>
        <v>CALCIFEROL INJ 1ML INJ (INJ 1ML)</v>
      </c>
    </row>
    <row r="1075" spans="1:5" x14ac:dyDescent="0.25">
      <c r="A1075" t="s">
        <v>395</v>
      </c>
      <c r="B1075" t="s">
        <v>5058</v>
      </c>
      <c r="C1075" t="s">
        <v>103</v>
      </c>
      <c r="E1075" t="str">
        <f t="shared" si="16"/>
        <v>CALCIFEROL SOFT GEL  CAP (CAP )</v>
      </c>
    </row>
    <row r="1076" spans="1:5" x14ac:dyDescent="0.25">
      <c r="A1076" t="s">
        <v>395</v>
      </c>
      <c r="B1076" t="s">
        <v>830</v>
      </c>
      <c r="C1076" t="s">
        <v>53</v>
      </c>
      <c r="D1076" t="s">
        <v>831</v>
      </c>
      <c r="E1076" t="str">
        <f t="shared" si="16"/>
        <v>CALCIFEROL-D VIT D3 DROPS (DROPS VIT D3)</v>
      </c>
    </row>
    <row r="1077" spans="1:5" x14ac:dyDescent="0.25">
      <c r="A1077" t="s">
        <v>651</v>
      </c>
      <c r="B1077" t="s">
        <v>8756</v>
      </c>
      <c r="C1077" t="s">
        <v>2</v>
      </c>
      <c r="D1077" t="s">
        <v>195</v>
      </c>
      <c r="E1077" t="str">
        <f t="shared" si="16"/>
        <v>CALCIPAN-T (TAB 50 MG)</v>
      </c>
    </row>
    <row r="1078" spans="1:5" x14ac:dyDescent="0.25">
      <c r="A1078" t="s">
        <v>1400</v>
      </c>
      <c r="B1078" t="s">
        <v>7520</v>
      </c>
      <c r="C1078" t="s">
        <v>103</v>
      </c>
      <c r="E1078" t="str">
        <f t="shared" si="16"/>
        <v>CALCITRON CAP (CAP )</v>
      </c>
    </row>
    <row r="1079" spans="1:5" x14ac:dyDescent="0.25">
      <c r="A1079" t="s">
        <v>607</v>
      </c>
      <c r="B1079" t="s">
        <v>7094</v>
      </c>
      <c r="C1079" t="s">
        <v>2</v>
      </c>
      <c r="E1079" t="str">
        <f t="shared" si="16"/>
        <v>CALCIU FORTE  TAB (TAB )</v>
      </c>
    </row>
    <row r="1080" spans="1:5" x14ac:dyDescent="0.25">
      <c r="B1080" t="s">
        <v>3541</v>
      </c>
      <c r="C1080" t="s">
        <v>36</v>
      </c>
      <c r="E1080" t="str">
        <f t="shared" si="16"/>
        <v>CALCIUM GLUCONATE INJ  INJ (INJ )</v>
      </c>
    </row>
    <row r="1081" spans="1:5" x14ac:dyDescent="0.25">
      <c r="A1081" t="s">
        <v>145</v>
      </c>
      <c r="B1081" t="s">
        <v>146</v>
      </c>
      <c r="C1081" t="s">
        <v>36</v>
      </c>
      <c r="D1081" t="s">
        <v>73</v>
      </c>
      <c r="E1081" t="str">
        <f t="shared" si="16"/>
        <v>CALCIUM SANDOZ (INJ 10 ML)</v>
      </c>
    </row>
    <row r="1082" spans="1:5" x14ac:dyDescent="0.25">
      <c r="A1082" t="s">
        <v>2616</v>
      </c>
      <c r="B1082" t="s">
        <v>7296</v>
      </c>
      <c r="C1082" t="s">
        <v>56</v>
      </c>
      <c r="D1082" t="s">
        <v>7297</v>
      </c>
      <c r="E1082" t="str">
        <f t="shared" si="16"/>
        <v>CALCIUM-P (SYP 110 ML)</v>
      </c>
    </row>
    <row r="1083" spans="1:5" x14ac:dyDescent="0.25">
      <c r="A1083" t="s">
        <v>2616</v>
      </c>
      <c r="B1083" t="s">
        <v>2617</v>
      </c>
      <c r="C1083" t="s">
        <v>2</v>
      </c>
      <c r="D1083" t="s">
        <v>2618</v>
      </c>
      <c r="E1083" t="str">
        <f t="shared" si="16"/>
        <v>CALCIUM-P 400+D TAB (TAB 400+D)</v>
      </c>
    </row>
    <row r="1084" spans="1:5" x14ac:dyDescent="0.25">
      <c r="A1084" t="s">
        <v>743</v>
      </c>
      <c r="B1084" t="s">
        <v>3260</v>
      </c>
      <c r="C1084" t="s">
        <v>2</v>
      </c>
      <c r="E1084" t="str">
        <f t="shared" si="16"/>
        <v>CALCIVIT  TAB (TAB )</v>
      </c>
    </row>
    <row r="1085" spans="1:5" x14ac:dyDescent="0.25">
      <c r="A1085" t="s">
        <v>743</v>
      </c>
      <c r="B1085" t="s">
        <v>9630</v>
      </c>
      <c r="C1085" t="s">
        <v>2</v>
      </c>
      <c r="E1085" t="str">
        <f t="shared" si="16"/>
        <v>CALCIVIT PLUS  TAB (TAB )</v>
      </c>
    </row>
    <row r="1086" spans="1:5" x14ac:dyDescent="0.25">
      <c r="A1086" t="s">
        <v>2449</v>
      </c>
      <c r="B1086" t="s">
        <v>2880</v>
      </c>
      <c r="C1086" t="s">
        <v>2</v>
      </c>
      <c r="E1086" t="str">
        <f t="shared" si="16"/>
        <v>CALCOR-1000  TAB (TAB )</v>
      </c>
    </row>
    <row r="1087" spans="1:5" x14ac:dyDescent="0.25">
      <c r="A1087" t="s">
        <v>755</v>
      </c>
      <c r="B1087" t="s">
        <v>9133</v>
      </c>
      <c r="C1087" t="s">
        <v>2</v>
      </c>
      <c r="E1087" t="str">
        <f t="shared" si="16"/>
        <v>CALDREE 600  TAB (TAB )</v>
      </c>
    </row>
    <row r="1088" spans="1:5" x14ac:dyDescent="0.25">
      <c r="A1088" t="s">
        <v>755</v>
      </c>
      <c r="B1088" t="s">
        <v>4154</v>
      </c>
      <c r="C1088" t="s">
        <v>2</v>
      </c>
      <c r="E1088" t="str">
        <f t="shared" si="16"/>
        <v>CALDREE DS  TAB (TAB )</v>
      </c>
    </row>
    <row r="1089" spans="1:5" x14ac:dyDescent="0.25">
      <c r="A1089" t="s">
        <v>135</v>
      </c>
      <c r="B1089" t="s">
        <v>3772</v>
      </c>
      <c r="C1089" t="s">
        <v>56</v>
      </c>
      <c r="D1089" t="s">
        <v>408</v>
      </c>
      <c r="E1089" t="str">
        <f t="shared" si="16"/>
        <v>CALFAST-D 120ML SYP (SYP 120ML)</v>
      </c>
    </row>
    <row r="1090" spans="1:5" x14ac:dyDescent="0.25">
      <c r="B1090" t="s">
        <v>8367</v>
      </c>
      <c r="C1090" t="s">
        <v>2</v>
      </c>
      <c r="D1090" t="s">
        <v>8368</v>
      </c>
      <c r="E1090" t="str">
        <f t="shared" ref="E1090:E1153" si="17">B1090&amp;" ("&amp;C1090&amp;" "&amp;D1090&amp;")"</f>
        <v>CALFAST-D NEW 600+D3 TAB (TAB 600+D3)</v>
      </c>
    </row>
    <row r="1091" spans="1:5" x14ac:dyDescent="0.25">
      <c r="A1091" t="s">
        <v>216</v>
      </c>
      <c r="B1091" t="s">
        <v>6236</v>
      </c>
      <c r="C1091" t="s">
        <v>2</v>
      </c>
      <c r="D1091" t="s">
        <v>2</v>
      </c>
      <c r="E1091" t="str">
        <f t="shared" si="17"/>
        <v>CALFINA PLUS TAB TAB (TAB TAB)</v>
      </c>
    </row>
    <row r="1092" spans="1:5" x14ac:dyDescent="0.25">
      <c r="A1092" t="s">
        <v>755</v>
      </c>
      <c r="B1092" t="s">
        <v>6269</v>
      </c>
      <c r="C1092" t="s">
        <v>2</v>
      </c>
      <c r="D1092" t="s">
        <v>948</v>
      </c>
      <c r="E1092" t="str">
        <f t="shared" si="17"/>
        <v>CAL-FM 750MG TAB (TAB 750MG)</v>
      </c>
    </row>
    <row r="1093" spans="1:5" x14ac:dyDescent="0.25">
      <c r="A1093" t="s">
        <v>114</v>
      </c>
      <c r="B1093" t="s">
        <v>6081</v>
      </c>
      <c r="C1093" t="s">
        <v>2</v>
      </c>
      <c r="D1093" t="s">
        <v>1497</v>
      </c>
      <c r="E1093" t="str">
        <f t="shared" si="17"/>
        <v>CALGESIC TAB (TAB 550MG)</v>
      </c>
    </row>
    <row r="1094" spans="1:5" x14ac:dyDescent="0.25">
      <c r="A1094" t="s">
        <v>38</v>
      </c>
      <c r="B1094" t="s">
        <v>7992</v>
      </c>
      <c r="C1094" t="s">
        <v>2</v>
      </c>
      <c r="E1094" t="str">
        <f t="shared" si="17"/>
        <v>CALGO (TAB )</v>
      </c>
    </row>
    <row r="1095" spans="1:5" x14ac:dyDescent="0.25">
      <c r="A1095" t="s">
        <v>202</v>
      </c>
      <c r="B1095" t="s">
        <v>416</v>
      </c>
      <c r="C1095" t="s">
        <v>2</v>
      </c>
      <c r="D1095" t="s">
        <v>23</v>
      </c>
      <c r="E1095" t="str">
        <f t="shared" si="17"/>
        <v>CALIPTROL TAB (TAB 10MG)</v>
      </c>
    </row>
    <row r="1096" spans="1:5" x14ac:dyDescent="0.25">
      <c r="A1096" t="s">
        <v>566</v>
      </c>
      <c r="B1096" t="s">
        <v>5481</v>
      </c>
      <c r="C1096" t="s">
        <v>56</v>
      </c>
      <c r="D1096" t="s">
        <v>408</v>
      </c>
      <c r="E1096" t="str">
        <f t="shared" si="17"/>
        <v>CALIX 120ML SYP (SYP 120ML)</v>
      </c>
    </row>
    <row r="1097" spans="1:5" x14ac:dyDescent="0.25">
      <c r="A1097" t="s">
        <v>312</v>
      </c>
      <c r="B1097" t="s">
        <v>7117</v>
      </c>
      <c r="C1097" t="s">
        <v>2</v>
      </c>
      <c r="E1097" t="str">
        <f t="shared" si="17"/>
        <v>CALMEASE  TAB (TAB )</v>
      </c>
    </row>
    <row r="1098" spans="1:5" x14ac:dyDescent="0.25">
      <c r="A1098" t="s">
        <v>5548</v>
      </c>
      <c r="B1098" t="s">
        <v>7000</v>
      </c>
      <c r="C1098" t="s">
        <v>2</v>
      </c>
      <c r="E1098" t="str">
        <f t="shared" si="17"/>
        <v>CALMOM (TAB )</v>
      </c>
    </row>
    <row r="1099" spans="1:5" x14ac:dyDescent="0.25">
      <c r="A1099" t="s">
        <v>89</v>
      </c>
      <c r="B1099" t="s">
        <v>2913</v>
      </c>
      <c r="C1099" t="s">
        <v>2</v>
      </c>
      <c r="D1099" t="s">
        <v>2914</v>
      </c>
      <c r="E1099" t="str">
        <f t="shared" si="17"/>
        <v>CALNOX (TAB 100)</v>
      </c>
    </row>
    <row r="1100" spans="1:5" x14ac:dyDescent="0.25">
      <c r="A1100" t="s">
        <v>89</v>
      </c>
      <c r="B1100" t="s">
        <v>2913</v>
      </c>
      <c r="C1100" t="s">
        <v>2</v>
      </c>
      <c r="D1100" t="s">
        <v>7938</v>
      </c>
      <c r="E1100" t="str">
        <f t="shared" si="17"/>
        <v>CALNOX (TAB 200)</v>
      </c>
    </row>
    <row r="1101" spans="1:5" x14ac:dyDescent="0.25">
      <c r="A1101" t="s">
        <v>27</v>
      </c>
      <c r="B1101" t="s">
        <v>2300</v>
      </c>
      <c r="C1101" t="s">
        <v>2</v>
      </c>
      <c r="D1101" t="s">
        <v>23</v>
      </c>
      <c r="E1101" t="str">
        <f t="shared" si="17"/>
        <v>CALOC (TAB 10MG)</v>
      </c>
    </row>
    <row r="1102" spans="1:5" x14ac:dyDescent="0.25">
      <c r="A1102" t="s">
        <v>27</v>
      </c>
      <c r="B1102" t="s">
        <v>2300</v>
      </c>
      <c r="C1102" t="s">
        <v>2</v>
      </c>
      <c r="D1102" t="s">
        <v>5346</v>
      </c>
      <c r="E1102" t="str">
        <f t="shared" si="17"/>
        <v>CALOC (TAB 5 MG\)</v>
      </c>
    </row>
    <row r="1103" spans="1:5" x14ac:dyDescent="0.25">
      <c r="A1103" t="s">
        <v>54</v>
      </c>
      <c r="B1103" t="s">
        <v>6926</v>
      </c>
      <c r="C1103" t="s">
        <v>2</v>
      </c>
      <c r="D1103" t="s">
        <v>4703</v>
      </c>
      <c r="E1103" t="str">
        <f t="shared" si="17"/>
        <v>CAL-ONE (TAB 830MG)</v>
      </c>
    </row>
    <row r="1104" spans="1:5" x14ac:dyDescent="0.25">
      <c r="A1104" t="s">
        <v>54</v>
      </c>
      <c r="B1104" t="s">
        <v>8197</v>
      </c>
      <c r="C1104" t="s">
        <v>2</v>
      </c>
      <c r="E1104" t="str">
        <f t="shared" si="17"/>
        <v>CAL-ONE D (TAB )</v>
      </c>
    </row>
    <row r="1105" spans="1:5" x14ac:dyDescent="0.25">
      <c r="A1105" t="s">
        <v>54</v>
      </c>
      <c r="B1105" t="s">
        <v>9458</v>
      </c>
      <c r="C1105" t="s">
        <v>86</v>
      </c>
      <c r="D1105" t="s">
        <v>70</v>
      </c>
      <c r="E1105" t="str">
        <f t="shared" si="17"/>
        <v>CAL-ONE-D 60ML SUSP (SUSP 60ML)</v>
      </c>
    </row>
    <row r="1106" spans="1:5" x14ac:dyDescent="0.25">
      <c r="A1106" t="s">
        <v>196</v>
      </c>
      <c r="B1106" t="s">
        <v>9130</v>
      </c>
      <c r="C1106" t="s">
        <v>2</v>
      </c>
      <c r="D1106" t="s">
        <v>9131</v>
      </c>
      <c r="E1106" t="str">
        <f t="shared" si="17"/>
        <v>CALPOL 500MG (PARACETAMOL) (TAB BLISTER)</v>
      </c>
    </row>
    <row r="1107" spans="1:5" x14ac:dyDescent="0.25">
      <c r="A1107" t="s">
        <v>196</v>
      </c>
      <c r="B1107" t="s">
        <v>7548</v>
      </c>
      <c r="C1107" t="s">
        <v>56</v>
      </c>
      <c r="D1107" t="s">
        <v>1589</v>
      </c>
      <c r="E1107" t="str">
        <f t="shared" si="17"/>
        <v>CALPOL 6+ 90ML SYP (SYP 90ML)</v>
      </c>
    </row>
    <row r="1108" spans="1:5" x14ac:dyDescent="0.25">
      <c r="A1108" t="s">
        <v>196</v>
      </c>
      <c r="B1108" t="s">
        <v>8234</v>
      </c>
      <c r="C1108" t="s">
        <v>56</v>
      </c>
      <c r="D1108" t="s">
        <v>1589</v>
      </c>
      <c r="E1108" t="str">
        <f t="shared" si="17"/>
        <v>CALPOL 90ML SYP (SYP 90ML)</v>
      </c>
    </row>
    <row r="1109" spans="1:5" x14ac:dyDescent="0.25">
      <c r="A1109" t="s">
        <v>196</v>
      </c>
      <c r="B1109" t="s">
        <v>8455</v>
      </c>
      <c r="C1109" t="s">
        <v>2</v>
      </c>
      <c r="E1109" t="str">
        <f t="shared" si="17"/>
        <v>CALPOL PLUS (TAB )</v>
      </c>
    </row>
    <row r="1110" spans="1:5" x14ac:dyDescent="0.25">
      <c r="A1110" t="s">
        <v>135</v>
      </c>
      <c r="B1110" t="s">
        <v>8440</v>
      </c>
      <c r="C1110" t="s">
        <v>2</v>
      </c>
      <c r="E1110" t="str">
        <f t="shared" si="17"/>
        <v>CALSAINT  TAB (TAB )</v>
      </c>
    </row>
    <row r="1111" spans="1:5" x14ac:dyDescent="0.25">
      <c r="A1111" t="s">
        <v>856</v>
      </c>
      <c r="B1111" t="s">
        <v>1591</v>
      </c>
      <c r="C1111" t="s">
        <v>56</v>
      </c>
      <c r="D1111" t="s">
        <v>408</v>
      </c>
      <c r="E1111" t="str">
        <f t="shared" si="17"/>
        <v>CALSAINT 120ML SYP (SYP 120ML)</v>
      </c>
    </row>
    <row r="1112" spans="1:5" x14ac:dyDescent="0.25">
      <c r="A1112" t="s">
        <v>496</v>
      </c>
      <c r="B1112" t="s">
        <v>5275</v>
      </c>
      <c r="C1112" t="s">
        <v>56</v>
      </c>
      <c r="D1112" t="s">
        <v>408</v>
      </c>
      <c r="E1112" t="str">
        <f t="shared" si="17"/>
        <v>CALSID 120ML SYP (SYP 120ML)</v>
      </c>
    </row>
    <row r="1113" spans="1:5" x14ac:dyDescent="0.25">
      <c r="B1113" t="s">
        <v>988</v>
      </c>
      <c r="C1113" t="s">
        <v>56</v>
      </c>
      <c r="D1113" t="s">
        <v>408</v>
      </c>
      <c r="E1113" t="str">
        <f t="shared" si="17"/>
        <v>CALVAX 120ML SYP (SYP 120ML)</v>
      </c>
    </row>
    <row r="1114" spans="1:5" x14ac:dyDescent="0.25">
      <c r="A1114" t="s">
        <v>607</v>
      </c>
      <c r="B1114" t="s">
        <v>1605</v>
      </c>
      <c r="C1114" t="s">
        <v>53</v>
      </c>
      <c r="D1114" t="s">
        <v>168</v>
      </c>
      <c r="E1114" t="str">
        <f t="shared" si="17"/>
        <v>CALVEE DROP 10ML DROPS (DROPS 10ML)</v>
      </c>
    </row>
    <row r="1115" spans="1:5" x14ac:dyDescent="0.25">
      <c r="A1115" t="s">
        <v>417</v>
      </c>
      <c r="B1115" t="s">
        <v>6551</v>
      </c>
      <c r="C1115" t="s">
        <v>293</v>
      </c>
      <c r="E1115" t="str">
        <f t="shared" si="17"/>
        <v>CALWOOD-C (SCHT )</v>
      </c>
    </row>
    <row r="1116" spans="1:5" x14ac:dyDescent="0.25">
      <c r="A1116" t="s">
        <v>2031</v>
      </c>
      <c r="B1116" t="s">
        <v>8132</v>
      </c>
      <c r="C1116" t="s">
        <v>2</v>
      </c>
      <c r="D1116" t="s">
        <v>324</v>
      </c>
      <c r="E1116" t="str">
        <f t="shared" si="17"/>
        <v>CALZEM (TAB 30 MG)</v>
      </c>
    </row>
    <row r="1117" spans="1:5" x14ac:dyDescent="0.25">
      <c r="A1117" t="s">
        <v>2031</v>
      </c>
      <c r="B1117" t="s">
        <v>8878</v>
      </c>
      <c r="C1117" t="s">
        <v>2</v>
      </c>
      <c r="D1117" t="s">
        <v>3172</v>
      </c>
      <c r="E1117" t="str">
        <f t="shared" si="17"/>
        <v>CALZEM SR (TAB 60 MG)</v>
      </c>
    </row>
    <row r="1118" spans="1:5" x14ac:dyDescent="0.25">
      <c r="A1118" t="s">
        <v>2031</v>
      </c>
      <c r="B1118" t="s">
        <v>7832</v>
      </c>
      <c r="C1118" t="s">
        <v>2</v>
      </c>
      <c r="D1118" t="s">
        <v>7833</v>
      </c>
      <c r="E1118" t="str">
        <f t="shared" si="17"/>
        <v>CALZEM SR 90MG TAB (TAB 90MG)</v>
      </c>
    </row>
    <row r="1119" spans="1:5" x14ac:dyDescent="0.25">
      <c r="A1119" t="s">
        <v>2031</v>
      </c>
      <c r="B1119" t="s">
        <v>8060</v>
      </c>
      <c r="C1119" t="s">
        <v>2</v>
      </c>
      <c r="E1119" t="str">
        <f t="shared" si="17"/>
        <v>CALZEM SR FORTE  TAB (TAB )</v>
      </c>
    </row>
    <row r="1120" spans="1:5" x14ac:dyDescent="0.25">
      <c r="A1120" t="s">
        <v>792</v>
      </c>
      <c r="B1120" t="s">
        <v>1858</v>
      </c>
      <c r="C1120" t="s">
        <v>56</v>
      </c>
      <c r="D1120" t="s">
        <v>408</v>
      </c>
      <c r="E1120" t="str">
        <f t="shared" si="17"/>
        <v>CAM COUGH (SYP 120ML)</v>
      </c>
    </row>
    <row r="1121" spans="1:5" x14ac:dyDescent="0.25">
      <c r="A1121" t="s">
        <v>792</v>
      </c>
      <c r="B1121" t="s">
        <v>1858</v>
      </c>
      <c r="C1121" t="s">
        <v>56</v>
      </c>
      <c r="D1121" t="s">
        <v>70</v>
      </c>
      <c r="E1121" t="str">
        <f t="shared" si="17"/>
        <v>CAM COUGH (SYP 60ML)</v>
      </c>
    </row>
    <row r="1122" spans="1:5" x14ac:dyDescent="0.25">
      <c r="A1122" t="s">
        <v>792</v>
      </c>
      <c r="B1122" t="s">
        <v>2109</v>
      </c>
      <c r="C1122" t="s">
        <v>56</v>
      </c>
      <c r="D1122" t="s">
        <v>408</v>
      </c>
      <c r="E1122" t="str">
        <f t="shared" si="17"/>
        <v>CAMOPLEX LYSINE (SYP 120ML)</v>
      </c>
    </row>
    <row r="1123" spans="1:5" x14ac:dyDescent="0.25">
      <c r="A1123" t="s">
        <v>792</v>
      </c>
      <c r="B1123" t="s">
        <v>1446</v>
      </c>
      <c r="C1123" t="s">
        <v>36</v>
      </c>
      <c r="E1123" t="str">
        <f t="shared" si="17"/>
        <v>CAMOPLEX SUPER  INJ (INJ )</v>
      </c>
    </row>
    <row r="1124" spans="1:5" x14ac:dyDescent="0.25">
      <c r="A1124" t="s">
        <v>792</v>
      </c>
      <c r="B1124" t="s">
        <v>3295</v>
      </c>
      <c r="C1124" t="s">
        <v>56</v>
      </c>
      <c r="D1124" t="s">
        <v>408</v>
      </c>
      <c r="E1124" t="str">
        <f t="shared" si="17"/>
        <v>CAMOZYME (SYP 120ML)</v>
      </c>
    </row>
    <row r="1125" spans="1:5" x14ac:dyDescent="0.25">
      <c r="A1125" t="s">
        <v>1584</v>
      </c>
      <c r="B1125" t="s">
        <v>6746</v>
      </c>
      <c r="C1125" t="s">
        <v>103</v>
      </c>
      <c r="E1125" t="str">
        <f t="shared" si="17"/>
        <v>CAMPAX  CAP (CAP )</v>
      </c>
    </row>
    <row r="1126" spans="1:5" x14ac:dyDescent="0.25">
      <c r="A1126" t="s">
        <v>1584</v>
      </c>
      <c r="B1126" t="s">
        <v>3373</v>
      </c>
      <c r="C1126" t="s">
        <v>36</v>
      </c>
      <c r="E1126" t="str">
        <f t="shared" si="17"/>
        <v>CAMPAX  INJ (INJ )</v>
      </c>
    </row>
    <row r="1127" spans="1:5" x14ac:dyDescent="0.25">
      <c r="A1127" t="s">
        <v>1584</v>
      </c>
      <c r="B1127" t="s">
        <v>2213</v>
      </c>
      <c r="C1127" t="s">
        <v>2</v>
      </c>
      <c r="D1127" t="s">
        <v>2214</v>
      </c>
      <c r="E1127" t="str">
        <f t="shared" si="17"/>
        <v>CAMPEX 37.5MG TAB (TAB 37.5MG)</v>
      </c>
    </row>
    <row r="1128" spans="1:5" x14ac:dyDescent="0.25">
      <c r="A1128" t="s">
        <v>305</v>
      </c>
      <c r="B1128" t="s">
        <v>1072</v>
      </c>
      <c r="C1128" t="s">
        <v>56</v>
      </c>
      <c r="D1128" t="s">
        <v>408</v>
      </c>
      <c r="E1128" t="str">
        <f t="shared" si="17"/>
        <v>CANALAC 120ML SYP (SYP 120ML)</v>
      </c>
    </row>
    <row r="1129" spans="1:5" x14ac:dyDescent="0.25">
      <c r="A1129" t="s">
        <v>348</v>
      </c>
      <c r="B1129" t="s">
        <v>4996</v>
      </c>
      <c r="C1129" t="s">
        <v>293</v>
      </c>
      <c r="E1129" t="str">
        <f t="shared" si="17"/>
        <v>CANDEREL  SCHT (SCHT )</v>
      </c>
    </row>
    <row r="1130" spans="1:5" x14ac:dyDescent="0.25">
      <c r="A1130" t="s">
        <v>348</v>
      </c>
      <c r="B1130" t="s">
        <v>6885</v>
      </c>
      <c r="C1130" t="s">
        <v>2</v>
      </c>
      <c r="D1130" t="s">
        <v>6886</v>
      </c>
      <c r="E1130" t="str">
        <f t="shared" si="17"/>
        <v>CANDEREL (TAB 100s)</v>
      </c>
    </row>
    <row r="1131" spans="1:5" x14ac:dyDescent="0.25">
      <c r="A1131" t="s">
        <v>348</v>
      </c>
      <c r="B1131" t="s">
        <v>6885</v>
      </c>
      <c r="C1131" t="s">
        <v>2</v>
      </c>
      <c r="D1131" t="s">
        <v>7588</v>
      </c>
      <c r="E1131" t="str">
        <f t="shared" si="17"/>
        <v>CANDEREL (TAB 200 S)</v>
      </c>
    </row>
    <row r="1132" spans="1:5" x14ac:dyDescent="0.25">
      <c r="A1132" t="s">
        <v>348</v>
      </c>
      <c r="B1132" t="s">
        <v>5007</v>
      </c>
      <c r="C1132" t="s">
        <v>2</v>
      </c>
      <c r="D1132" t="s">
        <v>5008</v>
      </c>
      <c r="E1132" t="str">
        <f t="shared" si="17"/>
        <v>CANDEREL JAR (TAB 125 GM)</v>
      </c>
    </row>
    <row r="1133" spans="1:5" x14ac:dyDescent="0.25">
      <c r="A1133" t="s">
        <v>635</v>
      </c>
      <c r="B1133" t="s">
        <v>1060</v>
      </c>
      <c r="D1133" t="s">
        <v>1061</v>
      </c>
      <c r="E1133" t="str">
        <f t="shared" si="17"/>
        <v>CANDREL JAR ( 80 GRM)</v>
      </c>
    </row>
    <row r="1134" spans="1:5" x14ac:dyDescent="0.25">
      <c r="A1134" t="s">
        <v>582</v>
      </c>
      <c r="B1134" t="s">
        <v>7242</v>
      </c>
      <c r="C1134" t="s">
        <v>75</v>
      </c>
      <c r="D1134" t="s">
        <v>257</v>
      </c>
      <c r="E1134" t="str">
        <f t="shared" si="17"/>
        <v>CANESTEN (CREAM 10 G)</v>
      </c>
    </row>
    <row r="1135" spans="1:5" x14ac:dyDescent="0.25">
      <c r="A1135" t="s">
        <v>582</v>
      </c>
      <c r="B1135" t="s">
        <v>4457</v>
      </c>
      <c r="C1135" t="s">
        <v>75</v>
      </c>
      <c r="E1135" t="str">
        <f t="shared" si="17"/>
        <v>CANESTEN EXTRA (CREAM )</v>
      </c>
    </row>
    <row r="1136" spans="1:5" x14ac:dyDescent="0.25">
      <c r="A1136" t="s">
        <v>582</v>
      </c>
      <c r="B1136" t="s">
        <v>6305</v>
      </c>
      <c r="C1136" t="s">
        <v>75</v>
      </c>
      <c r="E1136" t="str">
        <f t="shared" si="17"/>
        <v>CANESTEN1 VAGINAL (CREAM )</v>
      </c>
    </row>
    <row r="1137" spans="1:5" x14ac:dyDescent="0.25">
      <c r="A1137" t="s">
        <v>582</v>
      </c>
      <c r="B1137" t="s">
        <v>6305</v>
      </c>
      <c r="C1137" t="s">
        <v>2</v>
      </c>
      <c r="D1137" t="s">
        <v>525</v>
      </c>
      <c r="E1137" t="str">
        <f t="shared" si="17"/>
        <v>CANESTEN1 VAGINAL (TAB 1G)</v>
      </c>
    </row>
    <row r="1138" spans="1:5" x14ac:dyDescent="0.25">
      <c r="A1138" t="s">
        <v>582</v>
      </c>
      <c r="B1138" t="s">
        <v>6179</v>
      </c>
      <c r="C1138" t="s">
        <v>2</v>
      </c>
      <c r="D1138" t="s">
        <v>6180</v>
      </c>
      <c r="E1138" t="str">
        <f t="shared" si="17"/>
        <v>CANESTEN-6 VAGINAL (TAB 0.1GM)</v>
      </c>
    </row>
    <row r="1139" spans="1:5" x14ac:dyDescent="0.25">
      <c r="A1139" t="s">
        <v>399</v>
      </c>
      <c r="B1139" t="s">
        <v>7886</v>
      </c>
      <c r="C1139" t="s">
        <v>2</v>
      </c>
      <c r="D1139" t="s">
        <v>26</v>
      </c>
      <c r="E1139" t="str">
        <f t="shared" si="17"/>
        <v>CANREC 16MG (TAB 16MG)</v>
      </c>
    </row>
    <row r="1140" spans="1:5" x14ac:dyDescent="0.25">
      <c r="A1140" t="s">
        <v>399</v>
      </c>
      <c r="B1140" t="s">
        <v>8745</v>
      </c>
      <c r="C1140" t="s">
        <v>2</v>
      </c>
      <c r="D1140" t="s">
        <v>1814</v>
      </c>
      <c r="E1140" t="str">
        <f t="shared" si="17"/>
        <v>CANREC 8MG TAB (TAB 8MG)</v>
      </c>
    </row>
    <row r="1141" spans="1:5" x14ac:dyDescent="0.25">
      <c r="A1141" t="s">
        <v>399</v>
      </c>
      <c r="B1141" t="s">
        <v>6888</v>
      </c>
      <c r="C1141" t="s">
        <v>2</v>
      </c>
      <c r="D1141" t="s">
        <v>6889</v>
      </c>
      <c r="E1141" t="str">
        <f t="shared" si="17"/>
        <v>CANREC PLUS 16+12.5MG TAB (TAB 16+12.5MG)</v>
      </c>
    </row>
    <row r="1142" spans="1:5" x14ac:dyDescent="0.25">
      <c r="A1142" t="s">
        <v>205</v>
      </c>
      <c r="B1142" t="s">
        <v>5286</v>
      </c>
      <c r="D1142" t="s">
        <v>1814</v>
      </c>
      <c r="E1142" t="str">
        <f t="shared" si="17"/>
        <v>CANSAAR 8MG ( 8MG)</v>
      </c>
    </row>
    <row r="1143" spans="1:5" x14ac:dyDescent="0.25">
      <c r="A1143" t="s">
        <v>71</v>
      </c>
      <c r="B1143" t="s">
        <v>4623</v>
      </c>
      <c r="C1143" t="s">
        <v>2</v>
      </c>
      <c r="D1143" t="s">
        <v>4624</v>
      </c>
      <c r="E1143" t="str">
        <f t="shared" si="17"/>
        <v>CANSAAR PLUS 16/12.5MG TAB (TAB 16/12.5MG)</v>
      </c>
    </row>
    <row r="1144" spans="1:5" x14ac:dyDescent="0.25">
      <c r="A1144" t="s">
        <v>427</v>
      </c>
      <c r="B1144" t="s">
        <v>3105</v>
      </c>
      <c r="C1144" t="s">
        <v>86</v>
      </c>
      <c r="D1144" t="s">
        <v>1304</v>
      </c>
      <c r="E1144" t="str">
        <f t="shared" si="17"/>
        <v>CANTER 125/5ML SUSP (SUSP 125/5ML)</v>
      </c>
    </row>
    <row r="1145" spans="1:5" x14ac:dyDescent="0.25">
      <c r="A1145" t="s">
        <v>427</v>
      </c>
      <c r="B1145" t="s">
        <v>6433</v>
      </c>
      <c r="C1145" t="s">
        <v>2</v>
      </c>
      <c r="D1145" t="s">
        <v>60</v>
      </c>
      <c r="E1145" t="str">
        <f t="shared" si="17"/>
        <v>CANTER 250MG TAB (TAB 250MG)</v>
      </c>
    </row>
    <row r="1146" spans="1:5" x14ac:dyDescent="0.25">
      <c r="A1146" t="s">
        <v>427</v>
      </c>
      <c r="B1146" t="s">
        <v>2556</v>
      </c>
      <c r="C1146" t="s">
        <v>2</v>
      </c>
      <c r="D1146" t="s">
        <v>50</v>
      </c>
      <c r="E1146" t="str">
        <f t="shared" si="17"/>
        <v>CANTER 500MG TAB (TAB 500MG)</v>
      </c>
    </row>
    <row r="1147" spans="1:5" x14ac:dyDescent="0.25">
      <c r="B1147" t="s">
        <v>1728</v>
      </c>
      <c r="E1147" t="str">
        <f t="shared" si="17"/>
        <v>CANULLA DRESSING ( )</v>
      </c>
    </row>
    <row r="1148" spans="1:5" x14ac:dyDescent="0.25">
      <c r="A1148" t="s">
        <v>984</v>
      </c>
      <c r="B1148" t="s">
        <v>9667</v>
      </c>
      <c r="C1148" t="s">
        <v>103</v>
      </c>
      <c r="D1148" t="s">
        <v>5998</v>
      </c>
      <c r="E1148" t="str">
        <f t="shared" si="17"/>
        <v>CAP RIMONA 400/25MG CAP (CAP 400/25MG)</v>
      </c>
    </row>
    <row r="1149" spans="1:5" x14ac:dyDescent="0.25">
      <c r="A1149" t="s">
        <v>105</v>
      </c>
      <c r="B1149" t="s">
        <v>7082</v>
      </c>
      <c r="C1149" t="s">
        <v>103</v>
      </c>
      <c r="E1149" t="str">
        <f t="shared" si="17"/>
        <v>CAPAREX  CAP (CAP )</v>
      </c>
    </row>
    <row r="1150" spans="1:5" x14ac:dyDescent="0.25">
      <c r="A1150" t="s">
        <v>508</v>
      </c>
      <c r="B1150" t="s">
        <v>7230</v>
      </c>
      <c r="C1150" t="s">
        <v>103</v>
      </c>
      <c r="E1150" t="str">
        <f t="shared" si="17"/>
        <v>CAPAREX PLUS  CAP (CAP )</v>
      </c>
    </row>
    <row r="1151" spans="1:5" x14ac:dyDescent="0.25">
      <c r="A1151" t="s">
        <v>1376</v>
      </c>
      <c r="B1151" t="s">
        <v>5623</v>
      </c>
      <c r="C1151" t="s">
        <v>56</v>
      </c>
      <c r="D1151" t="s">
        <v>57</v>
      </c>
      <c r="E1151" t="str">
        <f t="shared" si="17"/>
        <v>CAPCID (SYP 60 ML)</v>
      </c>
    </row>
    <row r="1152" spans="1:5" x14ac:dyDescent="0.25">
      <c r="A1152" t="s">
        <v>1376</v>
      </c>
      <c r="B1152" t="s">
        <v>3867</v>
      </c>
      <c r="C1152" t="s">
        <v>2</v>
      </c>
      <c r="D1152" t="s">
        <v>467</v>
      </c>
      <c r="E1152" t="str">
        <f t="shared" si="17"/>
        <v>CAPCID 40MG TAB (TAB 40MG)</v>
      </c>
    </row>
    <row r="1153" spans="1:5" x14ac:dyDescent="0.25">
      <c r="A1153" t="s">
        <v>1050</v>
      </c>
      <c r="B1153" t="s">
        <v>2455</v>
      </c>
      <c r="C1153" t="s">
        <v>2456</v>
      </c>
      <c r="D1153" t="s">
        <v>616</v>
      </c>
      <c r="E1153" t="str">
        <f t="shared" si="17"/>
        <v>CAPCIDOL (LOT 20ML)</v>
      </c>
    </row>
    <row r="1154" spans="1:5" x14ac:dyDescent="0.25">
      <c r="A1154" t="s">
        <v>1050</v>
      </c>
      <c r="B1154" t="s">
        <v>1051</v>
      </c>
      <c r="C1154" t="s">
        <v>1052</v>
      </c>
      <c r="D1154" t="s">
        <v>357</v>
      </c>
      <c r="E1154" t="str">
        <f t="shared" ref="E1154:E1217" si="18">B1154&amp;" ("&amp;C1154&amp;" "&amp;D1154&amp;")"</f>
        <v>CAPCIDOL PLUS (LOTIO 50 ML)</v>
      </c>
    </row>
    <row r="1155" spans="1:5" x14ac:dyDescent="0.25">
      <c r="A1155" t="s">
        <v>1050</v>
      </c>
      <c r="B1155" t="s">
        <v>3740</v>
      </c>
      <c r="C1155" t="s">
        <v>356</v>
      </c>
      <c r="E1155" t="str">
        <f t="shared" si="18"/>
        <v>CAPCIDOL-F  LOTI (LOTI )</v>
      </c>
    </row>
    <row r="1156" spans="1:5" x14ac:dyDescent="0.25">
      <c r="A1156" t="s">
        <v>1050</v>
      </c>
      <c r="B1156" t="s">
        <v>6202</v>
      </c>
      <c r="C1156" t="s">
        <v>482</v>
      </c>
      <c r="D1156" t="s">
        <v>1386</v>
      </c>
      <c r="E1156" t="str">
        <f t="shared" si="18"/>
        <v>CAPICIDOL (CEARM 25GM)</v>
      </c>
    </row>
    <row r="1157" spans="1:5" x14ac:dyDescent="0.25">
      <c r="A1157" t="s">
        <v>1050</v>
      </c>
      <c r="B1157" t="s">
        <v>1567</v>
      </c>
      <c r="C1157" t="s">
        <v>356</v>
      </c>
      <c r="D1157" t="s">
        <v>930</v>
      </c>
      <c r="E1157" t="str">
        <f t="shared" si="18"/>
        <v>CAPIDOL LOTION LOTI (LOTI LOTION)</v>
      </c>
    </row>
    <row r="1158" spans="1:5" x14ac:dyDescent="0.25">
      <c r="A1158" t="s">
        <v>1759</v>
      </c>
      <c r="B1158" t="s">
        <v>7681</v>
      </c>
      <c r="C1158" t="s">
        <v>2</v>
      </c>
      <c r="D1158" t="s">
        <v>29</v>
      </c>
      <c r="E1158" t="str">
        <f t="shared" si="18"/>
        <v>CAPOTEN (TAB 25 MG)</v>
      </c>
    </row>
    <row r="1159" spans="1:5" x14ac:dyDescent="0.25">
      <c r="A1159" t="s">
        <v>1759</v>
      </c>
      <c r="B1159" t="s">
        <v>7681</v>
      </c>
      <c r="C1159" t="s">
        <v>2</v>
      </c>
      <c r="D1159" t="s">
        <v>201</v>
      </c>
      <c r="E1159" t="str">
        <f t="shared" si="18"/>
        <v>CAPOTEN (TAB 50MG)</v>
      </c>
    </row>
    <row r="1160" spans="1:5" x14ac:dyDescent="0.25">
      <c r="A1160" t="s">
        <v>1759</v>
      </c>
      <c r="B1160" t="s">
        <v>6113</v>
      </c>
      <c r="C1160" t="s">
        <v>2</v>
      </c>
      <c r="D1160" t="s">
        <v>195</v>
      </c>
      <c r="E1160" t="str">
        <f t="shared" si="18"/>
        <v>CAPOZIDE (TAB 50 MG)</v>
      </c>
    </row>
    <row r="1161" spans="1:5" x14ac:dyDescent="0.25">
      <c r="A1161" t="s">
        <v>2031</v>
      </c>
      <c r="B1161" t="s">
        <v>7844</v>
      </c>
      <c r="C1161" t="s">
        <v>2</v>
      </c>
      <c r="D1161" t="s">
        <v>3192</v>
      </c>
      <c r="E1161" t="str">
        <f t="shared" si="18"/>
        <v>CAPRIL 12.5MG (TAB 12.5)</v>
      </c>
    </row>
    <row r="1162" spans="1:5" x14ac:dyDescent="0.25">
      <c r="A1162" t="s">
        <v>2031</v>
      </c>
      <c r="B1162" t="s">
        <v>8025</v>
      </c>
      <c r="C1162" t="s">
        <v>2</v>
      </c>
      <c r="D1162" t="s">
        <v>820</v>
      </c>
      <c r="E1162" t="str">
        <f t="shared" si="18"/>
        <v>CAPRIL 25 TAB (TAB 25)</v>
      </c>
    </row>
    <row r="1163" spans="1:5" x14ac:dyDescent="0.25">
      <c r="A1163" t="s">
        <v>2031</v>
      </c>
      <c r="B1163" t="s">
        <v>3730</v>
      </c>
      <c r="C1163" t="s">
        <v>2</v>
      </c>
      <c r="D1163" t="s">
        <v>201</v>
      </c>
      <c r="E1163" t="str">
        <f t="shared" si="18"/>
        <v>CAPRIL 50MG (TAB 50MG)</v>
      </c>
    </row>
    <row r="1164" spans="1:5" x14ac:dyDescent="0.25">
      <c r="A1164" t="s">
        <v>291</v>
      </c>
      <c r="B1164" t="s">
        <v>6384</v>
      </c>
      <c r="C1164" t="s">
        <v>2</v>
      </c>
      <c r="D1164" t="s">
        <v>440</v>
      </c>
      <c r="E1164" t="str">
        <f t="shared" si="18"/>
        <v>CAPTIL TAB (TAB 25MG)</v>
      </c>
    </row>
    <row r="1165" spans="1:5" x14ac:dyDescent="0.25">
      <c r="A1165" t="s">
        <v>312</v>
      </c>
      <c r="B1165" t="s">
        <v>4665</v>
      </c>
      <c r="C1165" t="s">
        <v>103</v>
      </c>
      <c r="E1165" t="str">
        <f t="shared" si="18"/>
        <v>CAPZYME  CAP (CAP )</v>
      </c>
    </row>
    <row r="1166" spans="1:5" x14ac:dyDescent="0.25">
      <c r="A1166" t="s">
        <v>969</v>
      </c>
      <c r="B1166" t="s">
        <v>3629</v>
      </c>
      <c r="C1166" t="s">
        <v>2</v>
      </c>
      <c r="E1166" t="str">
        <f t="shared" si="18"/>
        <v>CAR-10  TAB (TAB )</v>
      </c>
    </row>
    <row r="1167" spans="1:5" x14ac:dyDescent="0.25">
      <c r="A1167" t="s">
        <v>44</v>
      </c>
      <c r="B1167" t="s">
        <v>8273</v>
      </c>
      <c r="C1167" t="s">
        <v>2</v>
      </c>
      <c r="D1167" t="s">
        <v>386</v>
      </c>
      <c r="E1167" t="str">
        <f t="shared" si="18"/>
        <v>CARA (TAB 20MG)</v>
      </c>
    </row>
    <row r="1168" spans="1:5" x14ac:dyDescent="0.25">
      <c r="A1168" t="s">
        <v>44</v>
      </c>
      <c r="B1168" t="s">
        <v>3965</v>
      </c>
      <c r="C1168" t="s">
        <v>2</v>
      </c>
      <c r="D1168" t="s">
        <v>23</v>
      </c>
      <c r="E1168" t="str">
        <f t="shared" si="18"/>
        <v>CARA 10MG 10MG TAB (TAB 10MG)</v>
      </c>
    </row>
    <row r="1169" spans="1:5" x14ac:dyDescent="0.25">
      <c r="A1169" t="s">
        <v>125</v>
      </c>
      <c r="B1169" t="s">
        <v>3666</v>
      </c>
      <c r="C1169" t="s">
        <v>2</v>
      </c>
      <c r="D1169" t="s">
        <v>26</v>
      </c>
      <c r="E1169" t="str">
        <f t="shared" si="18"/>
        <v>CARAC 16MG TAB (TAB 16MG)</v>
      </c>
    </row>
    <row r="1170" spans="1:5" x14ac:dyDescent="0.25">
      <c r="A1170" t="s">
        <v>125</v>
      </c>
      <c r="B1170" t="s">
        <v>6715</v>
      </c>
      <c r="C1170" t="s">
        <v>2</v>
      </c>
      <c r="D1170" t="s">
        <v>6716</v>
      </c>
      <c r="E1170" t="str">
        <f t="shared" si="18"/>
        <v>CARAC 32MG TAB (TAB 32MG)</v>
      </c>
    </row>
    <row r="1171" spans="1:5" x14ac:dyDescent="0.25">
      <c r="A1171" t="s">
        <v>125</v>
      </c>
      <c r="B1171" t="s">
        <v>6090</v>
      </c>
      <c r="C1171" t="s">
        <v>2</v>
      </c>
      <c r="D1171" t="s">
        <v>1814</v>
      </c>
      <c r="E1171" t="str">
        <f t="shared" si="18"/>
        <v>CARAC 8MG TAB (TAB 8MG)</v>
      </c>
    </row>
    <row r="1172" spans="1:5" x14ac:dyDescent="0.25">
      <c r="A1172" t="s">
        <v>508</v>
      </c>
      <c r="B1172" t="s">
        <v>6861</v>
      </c>
      <c r="C1172" t="s">
        <v>2</v>
      </c>
      <c r="D1172" t="s">
        <v>3208</v>
      </c>
      <c r="E1172" t="str">
        <f t="shared" si="18"/>
        <v>CARACAL 0.5MG TAB (TAB 0.5MG)</v>
      </c>
    </row>
    <row r="1173" spans="1:5" x14ac:dyDescent="0.25">
      <c r="A1173" t="s">
        <v>125</v>
      </c>
      <c r="B1173" t="s">
        <v>450</v>
      </c>
      <c r="C1173" t="s">
        <v>2</v>
      </c>
      <c r="E1173" t="str">
        <f t="shared" si="18"/>
        <v>CARAC-H  TAB (TAB )</v>
      </c>
    </row>
    <row r="1174" spans="1:5" x14ac:dyDescent="0.25">
      <c r="A1174" t="s">
        <v>131</v>
      </c>
      <c r="B1174" t="s">
        <v>2342</v>
      </c>
      <c r="C1174" t="s">
        <v>86</v>
      </c>
      <c r="D1174" t="s">
        <v>408</v>
      </c>
      <c r="E1174" t="str">
        <f t="shared" si="18"/>
        <v>CARBEX 100MG 120ML SUSP (SUSP 120ML)</v>
      </c>
    </row>
    <row r="1175" spans="1:5" x14ac:dyDescent="0.25">
      <c r="A1175" t="s">
        <v>131</v>
      </c>
      <c r="B1175" t="s">
        <v>3158</v>
      </c>
      <c r="C1175" t="s">
        <v>86</v>
      </c>
      <c r="D1175" t="s">
        <v>60</v>
      </c>
      <c r="E1175" t="str">
        <f t="shared" si="18"/>
        <v>CARBEX 250MG SUSP (SUSP 250MG)</v>
      </c>
    </row>
    <row r="1176" spans="1:5" x14ac:dyDescent="0.25">
      <c r="A1176" t="s">
        <v>131</v>
      </c>
      <c r="B1176" t="s">
        <v>3354</v>
      </c>
      <c r="C1176" t="s">
        <v>56</v>
      </c>
      <c r="D1176" t="s">
        <v>408</v>
      </c>
      <c r="E1176" t="str">
        <f t="shared" si="18"/>
        <v>CARBEX PLUS 120ML SYP (SYP 120ML)</v>
      </c>
    </row>
    <row r="1177" spans="1:5" x14ac:dyDescent="0.25">
      <c r="A1177" t="s">
        <v>286</v>
      </c>
      <c r="B1177" t="s">
        <v>8398</v>
      </c>
      <c r="C1177" t="s">
        <v>2</v>
      </c>
      <c r="D1177" t="s">
        <v>107</v>
      </c>
      <c r="E1177" t="str">
        <f t="shared" si="18"/>
        <v>CARDACE (TAB 10 MG)</v>
      </c>
    </row>
    <row r="1178" spans="1:5" x14ac:dyDescent="0.25">
      <c r="A1178" t="s">
        <v>286</v>
      </c>
      <c r="B1178" t="s">
        <v>8398</v>
      </c>
      <c r="C1178" t="s">
        <v>2</v>
      </c>
      <c r="D1178" t="s">
        <v>144</v>
      </c>
      <c r="E1178" t="str">
        <f t="shared" si="18"/>
        <v>CARDACE (TAB 5 MG)</v>
      </c>
    </row>
    <row r="1179" spans="1:5" x14ac:dyDescent="0.25">
      <c r="A1179" t="s">
        <v>286</v>
      </c>
      <c r="B1179" t="s">
        <v>6347</v>
      </c>
      <c r="C1179" t="s">
        <v>2</v>
      </c>
      <c r="E1179" t="str">
        <f t="shared" si="18"/>
        <v>CARDACE-H  TAB (TAB )</v>
      </c>
    </row>
    <row r="1180" spans="1:5" x14ac:dyDescent="0.25">
      <c r="A1180" t="s">
        <v>1222</v>
      </c>
      <c r="B1180" t="s">
        <v>8443</v>
      </c>
      <c r="C1180" t="s">
        <v>2</v>
      </c>
      <c r="D1180" t="s">
        <v>134</v>
      </c>
      <c r="E1180" t="str">
        <f t="shared" si="18"/>
        <v>CARDIOLITE (TAB 100 MG)</v>
      </c>
    </row>
    <row r="1181" spans="1:5" x14ac:dyDescent="0.25">
      <c r="A1181" t="s">
        <v>1222</v>
      </c>
      <c r="B1181" t="s">
        <v>8443</v>
      </c>
      <c r="C1181" t="s">
        <v>2</v>
      </c>
      <c r="D1181" t="s">
        <v>440</v>
      </c>
      <c r="E1181" t="str">
        <f t="shared" si="18"/>
        <v>CARDIOLITE (TAB 25MG)</v>
      </c>
    </row>
    <row r="1182" spans="1:5" x14ac:dyDescent="0.25">
      <c r="A1182" t="s">
        <v>1222</v>
      </c>
      <c r="B1182" t="s">
        <v>8443</v>
      </c>
      <c r="C1182" t="s">
        <v>2</v>
      </c>
      <c r="D1182" t="s">
        <v>195</v>
      </c>
      <c r="E1182" t="str">
        <f t="shared" si="18"/>
        <v>CARDIOLITE (TAB 50 MG)</v>
      </c>
    </row>
    <row r="1183" spans="1:5" x14ac:dyDescent="0.25">
      <c r="A1183" t="s">
        <v>1222</v>
      </c>
      <c r="B1183" t="s">
        <v>4237</v>
      </c>
      <c r="C1183" t="s">
        <v>2</v>
      </c>
      <c r="E1183" t="str">
        <f t="shared" si="18"/>
        <v>CARDIOLITE PLUS  TAB (TAB )</v>
      </c>
    </row>
    <row r="1184" spans="1:5" x14ac:dyDescent="0.25">
      <c r="A1184" t="s">
        <v>84</v>
      </c>
      <c r="B1184" t="s">
        <v>143</v>
      </c>
      <c r="C1184" t="s">
        <v>2</v>
      </c>
      <c r="D1184" t="s">
        <v>107</v>
      </c>
      <c r="E1184" t="str">
        <f t="shared" si="18"/>
        <v>CARDIOSIL (TAB 10 MG)</v>
      </c>
    </row>
    <row r="1185" spans="1:5" x14ac:dyDescent="0.25">
      <c r="A1185" t="s">
        <v>84</v>
      </c>
      <c r="B1185" t="s">
        <v>143</v>
      </c>
      <c r="C1185" t="s">
        <v>2</v>
      </c>
      <c r="D1185" t="s">
        <v>144</v>
      </c>
      <c r="E1185" t="str">
        <f t="shared" si="18"/>
        <v>CARDIOSIL (TAB 5 MG)</v>
      </c>
    </row>
    <row r="1186" spans="1:5" x14ac:dyDescent="0.25">
      <c r="A1186" t="s">
        <v>312</v>
      </c>
      <c r="B1186" t="s">
        <v>6599</v>
      </c>
      <c r="C1186" t="s">
        <v>2</v>
      </c>
      <c r="D1186" t="s">
        <v>107</v>
      </c>
      <c r="E1186" t="str">
        <f t="shared" si="18"/>
        <v>CARDIOTEC (TAB 10 MG)</v>
      </c>
    </row>
    <row r="1187" spans="1:5" x14ac:dyDescent="0.25">
      <c r="A1187" t="s">
        <v>312</v>
      </c>
      <c r="B1187" t="s">
        <v>6599</v>
      </c>
      <c r="C1187" t="s">
        <v>2</v>
      </c>
      <c r="D1187" t="s">
        <v>144</v>
      </c>
      <c r="E1187" t="str">
        <f t="shared" si="18"/>
        <v>CARDIOTEC (TAB 5 MG)</v>
      </c>
    </row>
    <row r="1188" spans="1:5" x14ac:dyDescent="0.25">
      <c r="A1188" t="s">
        <v>1376</v>
      </c>
      <c r="B1188" t="s">
        <v>8622</v>
      </c>
      <c r="C1188" t="s">
        <v>2</v>
      </c>
      <c r="D1188" t="s">
        <v>201</v>
      </c>
      <c r="E1188" t="str">
        <f t="shared" si="18"/>
        <v>CARDIVE TAB (TAB 50MG)</v>
      </c>
    </row>
    <row r="1189" spans="1:5" x14ac:dyDescent="0.25">
      <c r="A1189" t="s">
        <v>438</v>
      </c>
      <c r="B1189" t="s">
        <v>8105</v>
      </c>
      <c r="C1189" t="s">
        <v>2</v>
      </c>
      <c r="D1189" t="s">
        <v>6234</v>
      </c>
      <c r="E1189" t="str">
        <f t="shared" si="18"/>
        <v>CARDNIT (TAB 2.6MG)</v>
      </c>
    </row>
    <row r="1190" spans="1:5" x14ac:dyDescent="0.25">
      <c r="A1190" t="s">
        <v>438</v>
      </c>
      <c r="B1190" t="s">
        <v>8105</v>
      </c>
      <c r="C1190" t="s">
        <v>2</v>
      </c>
      <c r="D1190" t="s">
        <v>4507</v>
      </c>
      <c r="E1190" t="str">
        <f t="shared" si="18"/>
        <v>CARDNIT (TAB 6.4MG)</v>
      </c>
    </row>
    <row r="1191" spans="1:5" x14ac:dyDescent="0.25">
      <c r="A1191" t="s">
        <v>187</v>
      </c>
      <c r="B1191" t="s">
        <v>8311</v>
      </c>
      <c r="C1191" t="s">
        <v>2</v>
      </c>
      <c r="D1191" t="s">
        <v>298</v>
      </c>
      <c r="E1191" t="str">
        <f t="shared" si="18"/>
        <v>CARDURA (TAB 2 MG)</v>
      </c>
    </row>
    <row r="1192" spans="1:5" x14ac:dyDescent="0.25">
      <c r="A1192" t="s">
        <v>187</v>
      </c>
      <c r="B1192" t="s">
        <v>8311</v>
      </c>
      <c r="C1192" t="s">
        <v>2</v>
      </c>
      <c r="D1192" t="s">
        <v>1509</v>
      </c>
      <c r="E1192" t="str">
        <f t="shared" si="18"/>
        <v>CARDURA (TAB 4 MG)</v>
      </c>
    </row>
    <row r="1193" spans="1:5" x14ac:dyDescent="0.25">
      <c r="A1193" t="s">
        <v>472</v>
      </c>
      <c r="B1193" t="s">
        <v>7610</v>
      </c>
      <c r="C1193" t="s">
        <v>103</v>
      </c>
      <c r="D1193" t="s">
        <v>281</v>
      </c>
      <c r="E1193" t="str">
        <f t="shared" si="18"/>
        <v>CARICEF (CAP 400 MG)</v>
      </c>
    </row>
    <row r="1194" spans="1:5" x14ac:dyDescent="0.25">
      <c r="A1194" t="s">
        <v>472</v>
      </c>
      <c r="B1194" t="s">
        <v>7610</v>
      </c>
      <c r="C1194" t="s">
        <v>56</v>
      </c>
      <c r="D1194" t="s">
        <v>264</v>
      </c>
      <c r="E1194" t="str">
        <f t="shared" si="18"/>
        <v>CARICEF (SYP 30 ML)</v>
      </c>
    </row>
    <row r="1195" spans="1:5" x14ac:dyDescent="0.25">
      <c r="A1195" t="s">
        <v>472</v>
      </c>
      <c r="B1195" t="s">
        <v>8051</v>
      </c>
      <c r="D1195" t="s">
        <v>319</v>
      </c>
      <c r="E1195" t="str">
        <f t="shared" si="18"/>
        <v>CARICEF 200MG ( 200MG)</v>
      </c>
    </row>
    <row r="1196" spans="1:5" x14ac:dyDescent="0.25">
      <c r="A1196" t="s">
        <v>472</v>
      </c>
      <c r="B1196" t="s">
        <v>7026</v>
      </c>
      <c r="C1196" t="s">
        <v>86</v>
      </c>
      <c r="D1196" t="s">
        <v>70</v>
      </c>
      <c r="E1196" t="str">
        <f t="shared" si="18"/>
        <v>CARICEF 60ML SUSP (SUSP 60ML)</v>
      </c>
    </row>
    <row r="1197" spans="1:5" x14ac:dyDescent="0.25">
      <c r="A1197" t="s">
        <v>472</v>
      </c>
      <c r="B1197" t="s">
        <v>6973</v>
      </c>
      <c r="C1197" t="s">
        <v>86</v>
      </c>
      <c r="D1197" t="s">
        <v>264</v>
      </c>
      <c r="E1197" t="str">
        <f t="shared" si="18"/>
        <v>CARICEF DS (SUSP 30 ML)</v>
      </c>
    </row>
    <row r="1198" spans="1:5" x14ac:dyDescent="0.25">
      <c r="A1198" t="s">
        <v>549</v>
      </c>
      <c r="B1198" t="s">
        <v>4657</v>
      </c>
      <c r="C1198" t="s">
        <v>2</v>
      </c>
      <c r="E1198" t="str">
        <f t="shared" si="18"/>
        <v>CARIPEPTIC  TAB (TAB )</v>
      </c>
    </row>
    <row r="1199" spans="1:5" x14ac:dyDescent="0.25">
      <c r="A1199" t="s">
        <v>549</v>
      </c>
      <c r="B1199" t="s">
        <v>3810</v>
      </c>
      <c r="C1199" t="s">
        <v>56</v>
      </c>
      <c r="D1199" t="s">
        <v>113</v>
      </c>
      <c r="E1199" t="str">
        <f t="shared" si="18"/>
        <v>CARIPEPTIC (S F) (SYP 120 ML)</v>
      </c>
    </row>
    <row r="1200" spans="1:5" x14ac:dyDescent="0.25">
      <c r="A1200" t="s">
        <v>98</v>
      </c>
      <c r="B1200" t="s">
        <v>5474</v>
      </c>
      <c r="C1200" t="s">
        <v>2</v>
      </c>
      <c r="D1200" t="s">
        <v>7752</v>
      </c>
      <c r="E1200" t="str">
        <f t="shared" si="18"/>
        <v>CARLOV (TAB 12.5 MG)</v>
      </c>
    </row>
    <row r="1201" spans="1:5" x14ac:dyDescent="0.25">
      <c r="A1201" t="s">
        <v>98</v>
      </c>
      <c r="B1201" t="s">
        <v>5474</v>
      </c>
      <c r="C1201" t="s">
        <v>2</v>
      </c>
      <c r="D1201" t="s">
        <v>29</v>
      </c>
      <c r="E1201" t="str">
        <f t="shared" si="18"/>
        <v>CARLOV (TAB 25 MG)</v>
      </c>
    </row>
    <row r="1202" spans="1:5" x14ac:dyDescent="0.25">
      <c r="A1202" t="s">
        <v>98</v>
      </c>
      <c r="B1202" t="s">
        <v>5474</v>
      </c>
      <c r="C1202" t="s">
        <v>2</v>
      </c>
      <c r="D1202" t="s">
        <v>8777</v>
      </c>
      <c r="E1202" t="str">
        <f t="shared" si="18"/>
        <v>CARLOV (TAB 6.25 MG)</v>
      </c>
    </row>
    <row r="1203" spans="1:5" x14ac:dyDescent="0.25">
      <c r="A1203" t="s">
        <v>98</v>
      </c>
      <c r="B1203" t="s">
        <v>7580</v>
      </c>
      <c r="C1203" t="s">
        <v>2</v>
      </c>
      <c r="D1203" t="s">
        <v>3224</v>
      </c>
      <c r="E1203" t="str">
        <f t="shared" si="18"/>
        <v>CARLOVE 3.125MG TAB (TAB 3.125MG)</v>
      </c>
    </row>
    <row r="1204" spans="1:5" x14ac:dyDescent="0.25">
      <c r="A1204" t="s">
        <v>243</v>
      </c>
      <c r="B1204" t="s">
        <v>5753</v>
      </c>
      <c r="D1204" t="s">
        <v>5754</v>
      </c>
      <c r="E1204" t="str">
        <f t="shared" si="18"/>
        <v>CARMINA ( 1 BOX)</v>
      </c>
    </row>
    <row r="1205" spans="1:5" x14ac:dyDescent="0.25">
      <c r="B1205" t="s">
        <v>1333</v>
      </c>
      <c r="C1205" t="s">
        <v>86</v>
      </c>
      <c r="D1205" t="s">
        <v>408</v>
      </c>
      <c r="E1205" t="str">
        <f t="shared" si="18"/>
        <v>CARMITONE MIXTURE 120ML SUSP (SUSP 120ML)</v>
      </c>
    </row>
    <row r="1206" spans="1:5" x14ac:dyDescent="0.25">
      <c r="A1206" t="s">
        <v>755</v>
      </c>
      <c r="B1206" t="s">
        <v>8055</v>
      </c>
      <c r="C1206" t="s">
        <v>103</v>
      </c>
      <c r="D1206" t="s">
        <v>50</v>
      </c>
      <c r="E1206" t="str">
        <f t="shared" si="18"/>
        <v>CARNEEL 500MG CAP (CAP 500MG)</v>
      </c>
    </row>
    <row r="1207" spans="1:5" x14ac:dyDescent="0.25">
      <c r="A1207" t="s">
        <v>1125</v>
      </c>
      <c r="B1207" t="s">
        <v>3249</v>
      </c>
      <c r="C1207" t="s">
        <v>56</v>
      </c>
      <c r="D1207" t="s">
        <v>408</v>
      </c>
      <c r="E1207" t="str">
        <f t="shared" si="18"/>
        <v>CARNIPEX 120ML SYP (SYP 120ML)</v>
      </c>
    </row>
    <row r="1208" spans="1:5" x14ac:dyDescent="0.25">
      <c r="A1208" t="s">
        <v>205</v>
      </c>
      <c r="B1208" t="s">
        <v>5387</v>
      </c>
      <c r="C1208" t="s">
        <v>2</v>
      </c>
      <c r="D1208" t="s">
        <v>402</v>
      </c>
      <c r="E1208" t="str">
        <f t="shared" si="18"/>
        <v>CARNOZINC 75MG TAB (TAB 75MG)</v>
      </c>
    </row>
    <row r="1209" spans="1:5" x14ac:dyDescent="0.25">
      <c r="A1209" t="s">
        <v>216</v>
      </c>
      <c r="B1209" t="s">
        <v>2751</v>
      </c>
      <c r="C1209" t="s">
        <v>293</v>
      </c>
      <c r="E1209" t="str">
        <f t="shared" si="18"/>
        <v>CARODEK  SCHT (SCHT )</v>
      </c>
    </row>
    <row r="1210" spans="1:5" x14ac:dyDescent="0.25">
      <c r="A1210" t="s">
        <v>2323</v>
      </c>
      <c r="B1210" t="s">
        <v>7285</v>
      </c>
      <c r="C1210" t="s">
        <v>2</v>
      </c>
      <c r="D1210" t="s">
        <v>134</v>
      </c>
      <c r="E1210" t="str">
        <f t="shared" si="18"/>
        <v>CARSEL (TAB 100 MG)</v>
      </c>
    </row>
    <row r="1211" spans="1:5" x14ac:dyDescent="0.25">
      <c r="A1211" t="s">
        <v>2323</v>
      </c>
      <c r="B1211" t="s">
        <v>7285</v>
      </c>
      <c r="C1211" t="s">
        <v>2</v>
      </c>
      <c r="D1211" t="s">
        <v>29</v>
      </c>
      <c r="E1211" t="str">
        <f t="shared" si="18"/>
        <v>CARSEL (TAB 25 MG)</v>
      </c>
    </row>
    <row r="1212" spans="1:5" x14ac:dyDescent="0.25">
      <c r="A1212" t="s">
        <v>2323</v>
      </c>
      <c r="B1212" t="s">
        <v>7285</v>
      </c>
      <c r="C1212" t="s">
        <v>2</v>
      </c>
      <c r="D1212" t="s">
        <v>195</v>
      </c>
      <c r="E1212" t="str">
        <f t="shared" si="18"/>
        <v>CARSEL (TAB 50 MG)</v>
      </c>
    </row>
    <row r="1213" spans="1:5" x14ac:dyDescent="0.25">
      <c r="A1213" t="s">
        <v>2323</v>
      </c>
      <c r="B1213" t="s">
        <v>5723</v>
      </c>
      <c r="C1213" t="s">
        <v>2</v>
      </c>
      <c r="D1213" t="s">
        <v>410</v>
      </c>
      <c r="E1213" t="str">
        <f t="shared" si="18"/>
        <v>CARSEL PLUS (TAB 100MG)</v>
      </c>
    </row>
    <row r="1214" spans="1:5" x14ac:dyDescent="0.25">
      <c r="A1214" t="s">
        <v>2323</v>
      </c>
      <c r="B1214" t="s">
        <v>5723</v>
      </c>
      <c r="C1214" t="s">
        <v>2</v>
      </c>
      <c r="D1214" t="s">
        <v>201</v>
      </c>
      <c r="E1214" t="str">
        <f t="shared" si="18"/>
        <v>CARSEL PLUS (TAB 50MG)</v>
      </c>
    </row>
    <row r="1215" spans="1:5" x14ac:dyDescent="0.25">
      <c r="A1215" t="s">
        <v>58</v>
      </c>
      <c r="B1215" t="s">
        <v>8106</v>
      </c>
      <c r="C1215" t="s">
        <v>2</v>
      </c>
      <c r="E1215" t="str">
        <f t="shared" si="18"/>
        <v>CARTIGEN + (TAB )</v>
      </c>
    </row>
    <row r="1216" spans="1:5" x14ac:dyDescent="0.25">
      <c r="B1216" t="s">
        <v>7325</v>
      </c>
      <c r="D1216" t="s">
        <v>7326</v>
      </c>
      <c r="E1216" t="str">
        <f t="shared" si="18"/>
        <v>CARTIGEN 500+400MG ( 500+400MG)</v>
      </c>
    </row>
    <row r="1217" spans="1:5" x14ac:dyDescent="0.25">
      <c r="A1217" t="s">
        <v>202</v>
      </c>
      <c r="B1217" t="s">
        <v>8595</v>
      </c>
      <c r="C1217" t="s">
        <v>2</v>
      </c>
      <c r="D1217" t="s">
        <v>7752</v>
      </c>
      <c r="E1217" t="str">
        <f t="shared" si="18"/>
        <v>CARVEDA (TAB 12.5 MG)</v>
      </c>
    </row>
    <row r="1218" spans="1:5" x14ac:dyDescent="0.25">
      <c r="A1218" t="s">
        <v>202</v>
      </c>
      <c r="B1218" t="s">
        <v>8595</v>
      </c>
      <c r="C1218" t="s">
        <v>2</v>
      </c>
      <c r="D1218" t="s">
        <v>29</v>
      </c>
      <c r="E1218" t="str">
        <f t="shared" ref="E1218:E1281" si="19">B1218&amp;" ("&amp;C1218&amp;" "&amp;D1218&amp;")"</f>
        <v>CARVEDA (TAB 25 MG)</v>
      </c>
    </row>
    <row r="1219" spans="1:5" x14ac:dyDescent="0.25">
      <c r="A1219" t="s">
        <v>202</v>
      </c>
      <c r="B1219" t="s">
        <v>8595</v>
      </c>
      <c r="C1219" t="s">
        <v>2</v>
      </c>
      <c r="D1219" t="s">
        <v>9219</v>
      </c>
      <c r="E1219" t="str">
        <f t="shared" si="19"/>
        <v>CARVEDA (TAB 6.25M)</v>
      </c>
    </row>
    <row r="1220" spans="1:5" x14ac:dyDescent="0.25">
      <c r="A1220" t="s">
        <v>202</v>
      </c>
      <c r="B1220" t="s">
        <v>7811</v>
      </c>
      <c r="C1220" t="s">
        <v>2</v>
      </c>
      <c r="D1220" t="s">
        <v>7812</v>
      </c>
      <c r="E1220" t="str">
        <f t="shared" si="19"/>
        <v>CARVEDA 3.125 TAB (TAB 3.125)</v>
      </c>
    </row>
    <row r="1221" spans="1:5" x14ac:dyDescent="0.25">
      <c r="B1221" t="s">
        <v>4360</v>
      </c>
      <c r="D1221" t="s">
        <v>634</v>
      </c>
      <c r="E1221" t="str">
        <f t="shared" si="19"/>
        <v>CASTER OIL 150ML ( 150ML)</v>
      </c>
    </row>
    <row r="1222" spans="1:5" x14ac:dyDescent="0.25">
      <c r="B1222" t="s">
        <v>3010</v>
      </c>
      <c r="C1222" t="s">
        <v>436</v>
      </c>
      <c r="D1222" t="s">
        <v>656</v>
      </c>
      <c r="E1222" t="str">
        <f t="shared" si="19"/>
        <v>CASTER OIL 25ML SOLU (SOLU 25ML)</v>
      </c>
    </row>
    <row r="1223" spans="1:5" x14ac:dyDescent="0.25">
      <c r="A1223" t="s">
        <v>2105</v>
      </c>
      <c r="B1223" t="s">
        <v>7179</v>
      </c>
      <c r="D1223" t="s">
        <v>357</v>
      </c>
      <c r="E1223" t="str">
        <f t="shared" si="19"/>
        <v>CASTOR OIL S ( 50 ML)</v>
      </c>
    </row>
    <row r="1224" spans="1:5" x14ac:dyDescent="0.25">
      <c r="A1224" t="s">
        <v>1647</v>
      </c>
      <c r="B1224" t="s">
        <v>6576</v>
      </c>
      <c r="C1224" t="s">
        <v>2</v>
      </c>
      <c r="D1224" t="s">
        <v>134</v>
      </c>
      <c r="E1224" t="str">
        <f t="shared" si="19"/>
        <v>CATAFEN (TAB 100 MG)</v>
      </c>
    </row>
    <row r="1225" spans="1:5" x14ac:dyDescent="0.25">
      <c r="A1225" t="s">
        <v>1647</v>
      </c>
      <c r="B1225" t="s">
        <v>7497</v>
      </c>
      <c r="C1225" t="s">
        <v>2</v>
      </c>
      <c r="D1225" t="s">
        <v>195</v>
      </c>
      <c r="E1225" t="str">
        <f t="shared" si="19"/>
        <v>CATAFEN 50 (TAB 50 MG)</v>
      </c>
    </row>
    <row r="1226" spans="1:5" x14ac:dyDescent="0.25">
      <c r="A1226" t="s">
        <v>596</v>
      </c>
      <c r="B1226" t="s">
        <v>4551</v>
      </c>
      <c r="C1226" t="s">
        <v>53</v>
      </c>
      <c r="D1226" t="s">
        <v>760</v>
      </c>
      <c r="E1226" t="str">
        <f t="shared" si="19"/>
        <v>CATALIN OPTH (DROPS 15 ML)</v>
      </c>
    </row>
    <row r="1227" spans="1:5" x14ac:dyDescent="0.25">
      <c r="B1227" t="s">
        <v>3450</v>
      </c>
      <c r="D1227" t="s">
        <v>960</v>
      </c>
      <c r="E1227" t="str">
        <f t="shared" si="19"/>
        <v>CATGUT 1 ( 1)</v>
      </c>
    </row>
    <row r="1228" spans="1:5" x14ac:dyDescent="0.25">
      <c r="B1228" t="s">
        <v>3293</v>
      </c>
      <c r="D1228" t="s">
        <v>3294</v>
      </c>
      <c r="E1228" t="str">
        <f t="shared" si="19"/>
        <v>CATGUT 2 ( 2)</v>
      </c>
    </row>
    <row r="1229" spans="1:5" x14ac:dyDescent="0.25">
      <c r="A1229" t="s">
        <v>119</v>
      </c>
      <c r="B1229" t="s">
        <v>4207</v>
      </c>
      <c r="C1229" t="s">
        <v>53</v>
      </c>
      <c r="D1229" t="s">
        <v>523</v>
      </c>
      <c r="E1229" t="str">
        <f t="shared" si="19"/>
        <v>CAVALOR 15ML DROPS (DROPS 15ML)</v>
      </c>
    </row>
    <row r="1230" spans="1:5" x14ac:dyDescent="0.25">
      <c r="A1230" t="s">
        <v>47</v>
      </c>
      <c r="B1230" t="s">
        <v>8167</v>
      </c>
      <c r="C1230" t="s">
        <v>103</v>
      </c>
      <c r="E1230" t="str">
        <f t="shared" si="19"/>
        <v>CAVID  CAP (CAP )</v>
      </c>
    </row>
    <row r="1231" spans="1:5" x14ac:dyDescent="0.25">
      <c r="A1231" t="s">
        <v>62</v>
      </c>
      <c r="B1231" t="s">
        <v>6919</v>
      </c>
      <c r="C1231" t="s">
        <v>103</v>
      </c>
      <c r="E1231" t="str">
        <f t="shared" si="19"/>
        <v>CA-ZE  CAP (CAP )</v>
      </c>
    </row>
    <row r="1232" spans="1:5" x14ac:dyDescent="0.25">
      <c r="A1232" t="s">
        <v>62</v>
      </c>
      <c r="B1232" t="s">
        <v>4423</v>
      </c>
      <c r="C1232" t="s">
        <v>56</v>
      </c>
      <c r="D1232" t="s">
        <v>408</v>
      </c>
      <c r="E1232" t="str">
        <f t="shared" si="19"/>
        <v>CA-ZE 120ML SYP (SYP 120ML)</v>
      </c>
    </row>
    <row r="1233" spans="1:5" x14ac:dyDescent="0.25">
      <c r="A1233" t="s">
        <v>44</v>
      </c>
      <c r="B1233" t="s">
        <v>4741</v>
      </c>
      <c r="C1233" t="s">
        <v>2</v>
      </c>
      <c r="D1233" t="s">
        <v>4742</v>
      </c>
      <c r="E1233" t="str">
        <f t="shared" si="19"/>
        <v>CAZID (LINZOLID) 600mg TAB (TAB 600mg)</v>
      </c>
    </row>
    <row r="1234" spans="1:5" x14ac:dyDescent="0.25">
      <c r="A1234" t="s">
        <v>44</v>
      </c>
      <c r="B1234" t="s">
        <v>1215</v>
      </c>
      <c r="C1234" t="s">
        <v>86</v>
      </c>
      <c r="D1234" t="s">
        <v>410</v>
      </c>
      <c r="E1234" t="str">
        <f t="shared" si="19"/>
        <v>CAZID 100MG SUSP (SUSP 100MG)</v>
      </c>
    </row>
    <row r="1235" spans="1:5" x14ac:dyDescent="0.25">
      <c r="B1235" t="s">
        <v>1724</v>
      </c>
      <c r="D1235" t="s">
        <v>1725</v>
      </c>
      <c r="E1235" t="str">
        <f t="shared" si="19"/>
        <v>CC GLUCO STRIPS 25*S ( 25*S)</v>
      </c>
    </row>
    <row r="1236" spans="1:5" x14ac:dyDescent="0.25">
      <c r="A1236" t="s">
        <v>21</v>
      </c>
      <c r="B1236" t="s">
        <v>2681</v>
      </c>
      <c r="C1236" t="s">
        <v>2</v>
      </c>
      <c r="E1236" t="str">
        <f t="shared" si="19"/>
        <v>CEBE-S  TAB (TAB )</v>
      </c>
    </row>
    <row r="1237" spans="1:5" x14ac:dyDescent="0.25">
      <c r="A1237" t="s">
        <v>27</v>
      </c>
      <c r="B1237" t="s">
        <v>4329</v>
      </c>
      <c r="C1237" t="s">
        <v>103</v>
      </c>
      <c r="D1237" t="s">
        <v>281</v>
      </c>
      <c r="E1237" t="str">
        <f t="shared" si="19"/>
        <v>CEBOSH (CAP 400 MG)</v>
      </c>
    </row>
    <row r="1238" spans="1:5" x14ac:dyDescent="0.25">
      <c r="A1238" t="s">
        <v>27</v>
      </c>
      <c r="B1238" t="s">
        <v>4329</v>
      </c>
      <c r="C1238" t="s">
        <v>86</v>
      </c>
      <c r="D1238" t="s">
        <v>4330</v>
      </c>
      <c r="E1238" t="str">
        <f t="shared" si="19"/>
        <v>CEBOSH (SUSP 100MG 30ML)</v>
      </c>
    </row>
    <row r="1239" spans="1:5" x14ac:dyDescent="0.25">
      <c r="A1239" t="s">
        <v>27</v>
      </c>
      <c r="B1239" t="s">
        <v>4329</v>
      </c>
      <c r="C1239" t="s">
        <v>2</v>
      </c>
      <c r="D1239" t="s">
        <v>91</v>
      </c>
      <c r="E1239" t="str">
        <f t="shared" si="19"/>
        <v>CEBOSH (TAB 200 MG)</v>
      </c>
    </row>
    <row r="1240" spans="1:5" x14ac:dyDescent="0.25">
      <c r="A1240" t="s">
        <v>27</v>
      </c>
      <c r="B1240" t="s">
        <v>1064</v>
      </c>
      <c r="C1240" t="s">
        <v>86</v>
      </c>
      <c r="D1240" t="s">
        <v>57</v>
      </c>
      <c r="E1240" t="str">
        <f t="shared" si="19"/>
        <v>CEBOSH 100MG (SUSP 60 ML)</v>
      </c>
    </row>
    <row r="1241" spans="1:5" x14ac:dyDescent="0.25">
      <c r="A1241" t="s">
        <v>27</v>
      </c>
      <c r="B1241" t="s">
        <v>2954</v>
      </c>
      <c r="C1241" t="s">
        <v>86</v>
      </c>
      <c r="D1241" t="s">
        <v>1928</v>
      </c>
      <c r="E1241" t="str">
        <f t="shared" si="19"/>
        <v>CEBOSH DS (SUSP 200MG 5ML)</v>
      </c>
    </row>
    <row r="1242" spans="1:5" x14ac:dyDescent="0.25">
      <c r="A1242" t="s">
        <v>3276</v>
      </c>
      <c r="B1242" t="s">
        <v>7977</v>
      </c>
      <c r="D1242" t="s">
        <v>410</v>
      </c>
      <c r="E1242" t="str">
        <f t="shared" si="19"/>
        <v>CECLOFIN 100MG ( 100MG)</v>
      </c>
    </row>
    <row r="1243" spans="1:5" x14ac:dyDescent="0.25">
      <c r="A1243" t="s">
        <v>216</v>
      </c>
      <c r="B1243" t="s">
        <v>5854</v>
      </c>
      <c r="C1243" t="s">
        <v>56</v>
      </c>
      <c r="D1243" t="s">
        <v>301</v>
      </c>
      <c r="E1243" t="str">
        <f t="shared" si="19"/>
        <v>CECLOR 125MG SYP (SYP 125 MG)</v>
      </c>
    </row>
    <row r="1244" spans="1:5" x14ac:dyDescent="0.25">
      <c r="A1244" t="s">
        <v>216</v>
      </c>
      <c r="B1244" t="s">
        <v>2158</v>
      </c>
      <c r="C1244" t="s">
        <v>86</v>
      </c>
      <c r="D1244" t="s">
        <v>2159</v>
      </c>
      <c r="E1244" t="str">
        <f t="shared" si="19"/>
        <v>CECLOR 187MG (SUSP 187 MG)</v>
      </c>
    </row>
    <row r="1245" spans="1:5" x14ac:dyDescent="0.25">
      <c r="A1245" t="s">
        <v>216</v>
      </c>
      <c r="B1245" t="s">
        <v>9596</v>
      </c>
      <c r="C1245" t="s">
        <v>86</v>
      </c>
      <c r="D1245" t="s">
        <v>991</v>
      </c>
      <c r="E1245" t="str">
        <f t="shared" si="19"/>
        <v>CECLOR 187MG/5ML SUSP (SUSP 187MG/5ML)</v>
      </c>
    </row>
    <row r="1246" spans="1:5" x14ac:dyDescent="0.25">
      <c r="A1246" t="s">
        <v>216</v>
      </c>
      <c r="B1246" t="s">
        <v>7144</v>
      </c>
      <c r="C1246" t="s">
        <v>103</v>
      </c>
      <c r="D1246" t="s">
        <v>139</v>
      </c>
      <c r="E1246" t="str">
        <f t="shared" si="19"/>
        <v>CECLOR 250MG CAP (CAP 250 MG)</v>
      </c>
    </row>
    <row r="1247" spans="1:5" x14ac:dyDescent="0.25">
      <c r="A1247" t="s">
        <v>216</v>
      </c>
      <c r="B1247" t="s">
        <v>4812</v>
      </c>
      <c r="C1247" t="s">
        <v>56</v>
      </c>
      <c r="D1247" t="s">
        <v>139</v>
      </c>
      <c r="E1247" t="str">
        <f t="shared" si="19"/>
        <v>CECLOR 250MG SYP (SYP 250 MG)</v>
      </c>
    </row>
    <row r="1248" spans="1:5" x14ac:dyDescent="0.25">
      <c r="A1248" t="s">
        <v>216</v>
      </c>
      <c r="B1248" t="s">
        <v>7662</v>
      </c>
      <c r="C1248" t="s">
        <v>103</v>
      </c>
      <c r="D1248" t="s">
        <v>95</v>
      </c>
      <c r="E1248" t="str">
        <f t="shared" si="19"/>
        <v>CECLOR 500MG CAP (CAP 500 MG)</v>
      </c>
    </row>
    <row r="1249" spans="1:5" x14ac:dyDescent="0.25">
      <c r="A1249" t="s">
        <v>216</v>
      </c>
      <c r="B1249" t="s">
        <v>6419</v>
      </c>
      <c r="C1249" t="s">
        <v>179</v>
      </c>
      <c r="D1249" t="s">
        <v>760</v>
      </c>
      <c r="E1249" t="str">
        <f t="shared" si="19"/>
        <v>CECLOR DROP (DRO 15 ML)</v>
      </c>
    </row>
    <row r="1250" spans="1:5" x14ac:dyDescent="0.25">
      <c r="A1250" t="s">
        <v>216</v>
      </c>
      <c r="B1250" t="s">
        <v>6704</v>
      </c>
      <c r="C1250" t="s">
        <v>2</v>
      </c>
      <c r="D1250" t="s">
        <v>6661</v>
      </c>
      <c r="E1250" t="str">
        <f t="shared" si="19"/>
        <v>CECLOR MR (TAB 375 MG)</v>
      </c>
    </row>
    <row r="1251" spans="1:5" x14ac:dyDescent="0.25">
      <c r="A1251" t="s">
        <v>71</v>
      </c>
      <c r="B1251" t="s">
        <v>4749</v>
      </c>
      <c r="D1251" t="s">
        <v>73</v>
      </c>
      <c r="E1251" t="str">
        <f t="shared" si="19"/>
        <v>CECON DROP ( 10 ML)</v>
      </c>
    </row>
    <row r="1252" spans="1:5" x14ac:dyDescent="0.25">
      <c r="A1252" t="s">
        <v>71</v>
      </c>
      <c r="B1252" t="s">
        <v>8848</v>
      </c>
      <c r="C1252" t="s">
        <v>2</v>
      </c>
      <c r="E1252" t="str">
        <f t="shared" si="19"/>
        <v>CECON-500 (TAB )</v>
      </c>
    </row>
    <row r="1253" spans="1:5" x14ac:dyDescent="0.25">
      <c r="A1253" t="s">
        <v>131</v>
      </c>
      <c r="B1253" t="s">
        <v>6760</v>
      </c>
      <c r="C1253" t="s">
        <v>103</v>
      </c>
      <c r="D1253" t="s">
        <v>50</v>
      </c>
      <c r="E1253" t="str">
        <f t="shared" si="19"/>
        <v>CEDROX 500MG CAP (CAP 500MG)</v>
      </c>
    </row>
    <row r="1254" spans="1:5" x14ac:dyDescent="0.25">
      <c r="A1254" t="s">
        <v>131</v>
      </c>
      <c r="B1254" t="s">
        <v>8680</v>
      </c>
      <c r="C1254" t="s">
        <v>2</v>
      </c>
      <c r="D1254" t="s">
        <v>50</v>
      </c>
      <c r="E1254" t="str">
        <f t="shared" si="19"/>
        <v>CEDROX BD (TAB 500MG)</v>
      </c>
    </row>
    <row r="1255" spans="1:5" x14ac:dyDescent="0.25">
      <c r="A1255" t="s">
        <v>700</v>
      </c>
      <c r="B1255" t="s">
        <v>701</v>
      </c>
      <c r="C1255" t="s">
        <v>36</v>
      </c>
      <c r="D1255" t="s">
        <v>60</v>
      </c>
      <c r="E1255" t="str">
        <f t="shared" si="19"/>
        <v>CEFABEST 250MG INJ (INJ 250MG)</v>
      </c>
    </row>
    <row r="1256" spans="1:5" x14ac:dyDescent="0.25">
      <c r="A1256" t="s">
        <v>700</v>
      </c>
      <c r="B1256" t="s">
        <v>9743</v>
      </c>
      <c r="C1256" t="s">
        <v>36</v>
      </c>
      <c r="D1256" t="s">
        <v>50</v>
      </c>
      <c r="E1256" t="str">
        <f t="shared" si="19"/>
        <v>CEFABEST 500MG INJ (INJ 500MG)</v>
      </c>
    </row>
    <row r="1257" spans="1:5" x14ac:dyDescent="0.25">
      <c r="A1257" t="s">
        <v>89</v>
      </c>
      <c r="B1257" t="s">
        <v>3165</v>
      </c>
      <c r="C1257" t="s">
        <v>725</v>
      </c>
      <c r="D1257" t="s">
        <v>195</v>
      </c>
      <c r="E1257" t="str">
        <f t="shared" si="19"/>
        <v>CEFALOR (DRIP 50 MG)</v>
      </c>
    </row>
    <row r="1258" spans="1:5" x14ac:dyDescent="0.25">
      <c r="A1258" t="s">
        <v>89</v>
      </c>
      <c r="B1258" t="s">
        <v>3165</v>
      </c>
      <c r="C1258" t="s">
        <v>56</v>
      </c>
      <c r="D1258" t="s">
        <v>3656</v>
      </c>
      <c r="E1258" t="str">
        <f t="shared" si="19"/>
        <v>CEFALOR (SYP 125MG 60LM)</v>
      </c>
    </row>
    <row r="1259" spans="1:5" x14ac:dyDescent="0.25">
      <c r="A1259" t="s">
        <v>89</v>
      </c>
      <c r="B1259" t="s">
        <v>3789</v>
      </c>
      <c r="C1259" t="s">
        <v>103</v>
      </c>
      <c r="D1259" t="s">
        <v>60</v>
      </c>
      <c r="E1259" t="str">
        <f t="shared" si="19"/>
        <v>CEFALOR CAP (CAP 250MG)</v>
      </c>
    </row>
    <row r="1260" spans="1:5" x14ac:dyDescent="0.25">
      <c r="A1260" t="s">
        <v>89</v>
      </c>
      <c r="B1260" t="s">
        <v>3789</v>
      </c>
      <c r="C1260" t="s">
        <v>103</v>
      </c>
      <c r="D1260" t="s">
        <v>50</v>
      </c>
      <c r="E1260" t="str">
        <f t="shared" si="19"/>
        <v>CEFALOR CAP (CAP 500MG)</v>
      </c>
    </row>
    <row r="1261" spans="1:5" x14ac:dyDescent="0.25">
      <c r="A1261" t="s">
        <v>89</v>
      </c>
      <c r="B1261" t="s">
        <v>2683</v>
      </c>
      <c r="C1261" t="s">
        <v>86</v>
      </c>
      <c r="D1261" t="s">
        <v>2684</v>
      </c>
      <c r="E1261" t="str">
        <f t="shared" si="19"/>
        <v>CEFALOR SUSP (SUSP 250/60ML)</v>
      </c>
    </row>
    <row r="1262" spans="1:5" x14ac:dyDescent="0.25">
      <c r="A1262" t="s">
        <v>510</v>
      </c>
      <c r="B1262" t="s">
        <v>547</v>
      </c>
      <c r="C1262" t="s">
        <v>36</v>
      </c>
      <c r="D1262" t="s">
        <v>548</v>
      </c>
      <c r="E1262" t="str">
        <f t="shared" si="19"/>
        <v>CEFAST IV 1GRM INJ (INJ 1GRM)</v>
      </c>
    </row>
    <row r="1263" spans="1:5" x14ac:dyDescent="0.25">
      <c r="A1263" t="s">
        <v>119</v>
      </c>
      <c r="B1263" t="s">
        <v>4706</v>
      </c>
      <c r="C1263" t="s">
        <v>36</v>
      </c>
      <c r="D1263" t="s">
        <v>4707</v>
      </c>
      <c r="E1263" t="str">
        <f t="shared" si="19"/>
        <v>CEFCOM 1G (INJ 1 G)</v>
      </c>
    </row>
    <row r="1264" spans="1:5" x14ac:dyDescent="0.25">
      <c r="A1264" t="s">
        <v>119</v>
      </c>
      <c r="B1264" t="s">
        <v>6169</v>
      </c>
      <c r="C1264" t="s">
        <v>36</v>
      </c>
      <c r="D1264" t="s">
        <v>60</v>
      </c>
      <c r="E1264" t="str">
        <f t="shared" si="19"/>
        <v>CEFCOM 250MG (INJ 250MG)</v>
      </c>
    </row>
    <row r="1265" spans="1:5" x14ac:dyDescent="0.25">
      <c r="A1265" t="s">
        <v>119</v>
      </c>
      <c r="B1265" t="s">
        <v>6047</v>
      </c>
      <c r="C1265" t="s">
        <v>36</v>
      </c>
      <c r="D1265" t="s">
        <v>50</v>
      </c>
      <c r="E1265" t="str">
        <f t="shared" si="19"/>
        <v>CEFCOM 500MG (INJ 500MG)</v>
      </c>
    </row>
    <row r="1266" spans="1:5" x14ac:dyDescent="0.25">
      <c r="A1266" t="s">
        <v>726</v>
      </c>
      <c r="B1266" t="s">
        <v>1586</v>
      </c>
      <c r="C1266" t="s">
        <v>86</v>
      </c>
      <c r="D1266" t="s">
        <v>414</v>
      </c>
      <c r="E1266" t="str">
        <f t="shared" si="19"/>
        <v>CEFEXOL 30ML SUSP (SUSP 30ML)</v>
      </c>
    </row>
    <row r="1267" spans="1:5" x14ac:dyDescent="0.25">
      <c r="A1267" t="s">
        <v>337</v>
      </c>
      <c r="B1267" t="s">
        <v>7322</v>
      </c>
      <c r="C1267" t="s">
        <v>103</v>
      </c>
      <c r="D1267" t="s">
        <v>406</v>
      </c>
      <c r="E1267" t="str">
        <f t="shared" si="19"/>
        <v>CEFEXOL 400MG CAP (CAP 400MG)</v>
      </c>
    </row>
    <row r="1268" spans="1:5" x14ac:dyDescent="0.25">
      <c r="A1268" t="s">
        <v>24</v>
      </c>
      <c r="B1268" t="s">
        <v>1368</v>
      </c>
      <c r="C1268" t="s">
        <v>103</v>
      </c>
      <c r="D1268" t="s">
        <v>3437</v>
      </c>
      <c r="E1268" t="str">
        <f t="shared" si="19"/>
        <v>CEFGARD (CAP 250NG)</v>
      </c>
    </row>
    <row r="1269" spans="1:5" x14ac:dyDescent="0.25">
      <c r="A1269" t="s">
        <v>24</v>
      </c>
      <c r="B1269" t="s">
        <v>1368</v>
      </c>
      <c r="C1269" t="s">
        <v>103</v>
      </c>
      <c r="D1269" t="s">
        <v>95</v>
      </c>
      <c r="E1269" t="str">
        <f t="shared" si="19"/>
        <v>CEFGARD (CAP 500 MG)</v>
      </c>
    </row>
    <row r="1270" spans="1:5" x14ac:dyDescent="0.25">
      <c r="A1270" t="s">
        <v>24</v>
      </c>
      <c r="B1270" t="s">
        <v>1368</v>
      </c>
      <c r="C1270" t="s">
        <v>53</v>
      </c>
      <c r="D1270" t="s">
        <v>201</v>
      </c>
      <c r="E1270" t="str">
        <f t="shared" si="19"/>
        <v>CEFGARD (DROPS 50MG)</v>
      </c>
    </row>
    <row r="1271" spans="1:5" x14ac:dyDescent="0.25">
      <c r="A1271" t="s">
        <v>24</v>
      </c>
      <c r="B1271" t="s">
        <v>1368</v>
      </c>
      <c r="C1271" t="s">
        <v>56</v>
      </c>
      <c r="D1271" t="s">
        <v>301</v>
      </c>
      <c r="E1271" t="str">
        <f t="shared" si="19"/>
        <v>CEFGARD (SYP 125 MG)</v>
      </c>
    </row>
    <row r="1272" spans="1:5" x14ac:dyDescent="0.25">
      <c r="A1272" t="s">
        <v>24</v>
      </c>
      <c r="B1272" t="s">
        <v>1368</v>
      </c>
      <c r="C1272" t="s">
        <v>56</v>
      </c>
      <c r="D1272" t="s">
        <v>139</v>
      </c>
      <c r="E1272" t="str">
        <f t="shared" si="19"/>
        <v>CEFGARD (SYP 250 MG)</v>
      </c>
    </row>
    <row r="1273" spans="1:5" x14ac:dyDescent="0.25">
      <c r="A1273" t="s">
        <v>58</v>
      </c>
      <c r="B1273" t="s">
        <v>6695</v>
      </c>
      <c r="D1273" t="s">
        <v>6696</v>
      </c>
      <c r="E1273" t="str">
        <f t="shared" si="19"/>
        <v>CEFIGET ( 100MG%5ML)</v>
      </c>
    </row>
    <row r="1274" spans="1:5" x14ac:dyDescent="0.25">
      <c r="A1274" t="s">
        <v>58</v>
      </c>
      <c r="B1274" t="s">
        <v>8052</v>
      </c>
      <c r="C1274" t="s">
        <v>103</v>
      </c>
      <c r="D1274" t="s">
        <v>406</v>
      </c>
      <c r="E1274" t="str">
        <f t="shared" si="19"/>
        <v>CEFIGET CAP (CAP 400MG)</v>
      </c>
    </row>
    <row r="1275" spans="1:5" x14ac:dyDescent="0.25">
      <c r="A1275" t="s">
        <v>58</v>
      </c>
      <c r="B1275" t="s">
        <v>8057</v>
      </c>
      <c r="C1275" t="s">
        <v>2</v>
      </c>
      <c r="D1275" t="s">
        <v>319</v>
      </c>
      <c r="E1275" t="str">
        <f t="shared" si="19"/>
        <v>CEFIGET TAB (TAB 200MG)</v>
      </c>
    </row>
    <row r="1276" spans="1:5" x14ac:dyDescent="0.25">
      <c r="A1276" t="s">
        <v>58</v>
      </c>
      <c r="B1276" t="s">
        <v>6184</v>
      </c>
      <c r="C1276" t="s">
        <v>56</v>
      </c>
      <c r="D1276" t="s">
        <v>319</v>
      </c>
      <c r="E1276" t="str">
        <f t="shared" si="19"/>
        <v>CEFIGET-DS (SYP 200MG)</v>
      </c>
    </row>
    <row r="1277" spans="1:5" x14ac:dyDescent="0.25">
      <c r="A1277" t="s">
        <v>98</v>
      </c>
      <c r="B1277" t="s">
        <v>3398</v>
      </c>
      <c r="C1277" t="s">
        <v>103</v>
      </c>
      <c r="D1277" t="s">
        <v>91</v>
      </c>
      <c r="E1277" t="str">
        <f t="shared" si="19"/>
        <v>CEFIM (CAP 200 MG)</v>
      </c>
    </row>
    <row r="1278" spans="1:5" x14ac:dyDescent="0.25">
      <c r="A1278" t="s">
        <v>98</v>
      </c>
      <c r="B1278" t="s">
        <v>3398</v>
      </c>
      <c r="C1278" t="s">
        <v>103</v>
      </c>
      <c r="D1278" t="s">
        <v>281</v>
      </c>
      <c r="E1278" t="str">
        <f t="shared" si="19"/>
        <v>CEFIM (CAP 400 MG)</v>
      </c>
    </row>
    <row r="1279" spans="1:5" x14ac:dyDescent="0.25">
      <c r="A1279" t="s">
        <v>98</v>
      </c>
      <c r="B1279" t="s">
        <v>3398</v>
      </c>
      <c r="C1279" t="s">
        <v>56</v>
      </c>
      <c r="D1279" t="s">
        <v>264</v>
      </c>
      <c r="E1279" t="str">
        <f t="shared" si="19"/>
        <v>CEFIM (SYP 30 ML)</v>
      </c>
    </row>
    <row r="1280" spans="1:5" x14ac:dyDescent="0.25">
      <c r="A1280" t="s">
        <v>98</v>
      </c>
      <c r="B1280" t="s">
        <v>3398</v>
      </c>
      <c r="C1280" t="s">
        <v>56</v>
      </c>
      <c r="D1280" t="s">
        <v>57</v>
      </c>
      <c r="E1280" t="str">
        <f t="shared" si="19"/>
        <v>CEFIM (SYP 60 ML)</v>
      </c>
    </row>
    <row r="1281" spans="1:5" x14ac:dyDescent="0.25">
      <c r="A1281" t="s">
        <v>98</v>
      </c>
      <c r="B1281" t="s">
        <v>4345</v>
      </c>
      <c r="C1281" t="s">
        <v>86</v>
      </c>
      <c r="D1281" t="s">
        <v>264</v>
      </c>
      <c r="E1281" t="str">
        <f t="shared" si="19"/>
        <v>CEFIM DS (SUSP 30 ML)</v>
      </c>
    </row>
    <row r="1282" spans="1:5" x14ac:dyDescent="0.25">
      <c r="A1282" t="s">
        <v>24</v>
      </c>
      <c r="B1282" t="s">
        <v>2895</v>
      </c>
      <c r="C1282" t="s">
        <v>103</v>
      </c>
      <c r="D1282" t="s">
        <v>406</v>
      </c>
      <c r="E1282" t="str">
        <f t="shared" ref="E1282:E1345" si="20">B1282&amp;" ("&amp;C1282&amp;" "&amp;D1282&amp;")"</f>
        <v>CEFIX (CAP 400MG)</v>
      </c>
    </row>
    <row r="1283" spans="1:5" x14ac:dyDescent="0.25">
      <c r="A1283" t="s">
        <v>24</v>
      </c>
      <c r="B1283" t="s">
        <v>2895</v>
      </c>
      <c r="C1283" t="s">
        <v>56</v>
      </c>
      <c r="D1283" t="s">
        <v>264</v>
      </c>
      <c r="E1283" t="str">
        <f t="shared" si="20"/>
        <v>CEFIX (SYP 30 ML)</v>
      </c>
    </row>
    <row r="1284" spans="1:5" x14ac:dyDescent="0.25">
      <c r="A1284" t="s">
        <v>24</v>
      </c>
      <c r="B1284" t="s">
        <v>2895</v>
      </c>
      <c r="C1284" t="s">
        <v>56</v>
      </c>
      <c r="D1284" t="s">
        <v>57</v>
      </c>
      <c r="E1284" t="str">
        <f t="shared" si="20"/>
        <v>CEFIX (SYP 60 ML)</v>
      </c>
    </row>
    <row r="1285" spans="1:5" x14ac:dyDescent="0.25">
      <c r="A1285" t="s">
        <v>24</v>
      </c>
      <c r="B1285" t="s">
        <v>4840</v>
      </c>
      <c r="C1285" t="s">
        <v>103</v>
      </c>
      <c r="D1285" t="s">
        <v>319</v>
      </c>
      <c r="E1285" t="str">
        <f t="shared" si="20"/>
        <v>CEFIX 200MG CAP (CAP 200MG)</v>
      </c>
    </row>
    <row r="1286" spans="1:5" x14ac:dyDescent="0.25">
      <c r="A1286" t="s">
        <v>24</v>
      </c>
      <c r="B1286" t="s">
        <v>5348</v>
      </c>
      <c r="C1286" t="s">
        <v>86</v>
      </c>
      <c r="D1286" t="s">
        <v>414</v>
      </c>
      <c r="E1286" t="str">
        <f t="shared" si="20"/>
        <v>CEFIX-DS (SUSP 30ML)</v>
      </c>
    </row>
    <row r="1287" spans="1:5" x14ac:dyDescent="0.25">
      <c r="B1287" t="s">
        <v>4326</v>
      </c>
      <c r="C1287" t="s">
        <v>103</v>
      </c>
      <c r="D1287" t="s">
        <v>406</v>
      </c>
      <c r="E1287" t="str">
        <f t="shared" si="20"/>
        <v>CEFIXMA CAP 400MG CAP (CAP 400MG)</v>
      </c>
    </row>
    <row r="1288" spans="1:5" x14ac:dyDescent="0.25">
      <c r="A1288" t="s">
        <v>119</v>
      </c>
      <c r="B1288" t="s">
        <v>1274</v>
      </c>
      <c r="C1288" t="s">
        <v>36</v>
      </c>
      <c r="D1288" t="s">
        <v>60</v>
      </c>
      <c r="E1288" t="str">
        <f t="shared" si="20"/>
        <v>CEFIZOX 250MG INJ (INJ 250MG)</v>
      </c>
    </row>
    <row r="1289" spans="1:5" x14ac:dyDescent="0.25">
      <c r="A1289" t="s">
        <v>119</v>
      </c>
      <c r="B1289" t="s">
        <v>1274</v>
      </c>
      <c r="C1289" t="s">
        <v>36</v>
      </c>
      <c r="D1289" t="s">
        <v>60</v>
      </c>
      <c r="E1289" t="str">
        <f t="shared" si="20"/>
        <v>CEFIZOX 250MG INJ (INJ 250MG)</v>
      </c>
    </row>
    <row r="1290" spans="1:5" x14ac:dyDescent="0.25">
      <c r="A1290" t="s">
        <v>1055</v>
      </c>
      <c r="B1290" t="s">
        <v>6201</v>
      </c>
      <c r="C1290" t="s">
        <v>103</v>
      </c>
      <c r="D1290" t="s">
        <v>406</v>
      </c>
      <c r="E1290" t="str">
        <f t="shared" si="20"/>
        <v>CEFMAN 400MG CAP (CAP 400MG)</v>
      </c>
    </row>
    <row r="1291" spans="1:5" x14ac:dyDescent="0.25">
      <c r="A1291" t="s">
        <v>187</v>
      </c>
      <c r="B1291" t="s">
        <v>188</v>
      </c>
      <c r="C1291" t="s">
        <v>36</v>
      </c>
      <c r="D1291" t="s">
        <v>189</v>
      </c>
      <c r="E1291" t="str">
        <f t="shared" si="20"/>
        <v>CEFOBID (INJ 1 GM)</v>
      </c>
    </row>
    <row r="1292" spans="1:5" x14ac:dyDescent="0.25">
      <c r="A1292" t="s">
        <v>66</v>
      </c>
      <c r="B1292" t="s">
        <v>2289</v>
      </c>
      <c r="C1292" t="s">
        <v>103</v>
      </c>
      <c r="E1292" t="str">
        <f t="shared" si="20"/>
        <v>CEF-OD (CAP )</v>
      </c>
    </row>
    <row r="1293" spans="1:5" x14ac:dyDescent="0.25">
      <c r="A1293" t="s">
        <v>66</v>
      </c>
      <c r="B1293" t="s">
        <v>2289</v>
      </c>
      <c r="C1293" t="s">
        <v>86</v>
      </c>
      <c r="D1293" t="s">
        <v>2290</v>
      </c>
      <c r="E1293" t="str">
        <f t="shared" si="20"/>
        <v>CEF-OD (SUSP 100MG 5ML)</v>
      </c>
    </row>
    <row r="1294" spans="1:5" x14ac:dyDescent="0.25">
      <c r="A1294" t="s">
        <v>66</v>
      </c>
      <c r="B1294" t="s">
        <v>2289</v>
      </c>
      <c r="C1294" t="s">
        <v>2</v>
      </c>
      <c r="D1294" t="s">
        <v>319</v>
      </c>
      <c r="E1294" t="str">
        <f t="shared" si="20"/>
        <v>CEF-OD (TAB 200MG)</v>
      </c>
    </row>
    <row r="1295" spans="1:5" x14ac:dyDescent="0.25">
      <c r="A1295" t="s">
        <v>66</v>
      </c>
      <c r="B1295" t="s">
        <v>1927</v>
      </c>
      <c r="C1295" t="s">
        <v>86</v>
      </c>
      <c r="D1295" t="s">
        <v>1928</v>
      </c>
      <c r="E1295" t="str">
        <f t="shared" si="20"/>
        <v>CEF-OD DS (SUSP 200MG 5ML)</v>
      </c>
    </row>
    <row r="1296" spans="1:5" x14ac:dyDescent="0.25">
      <c r="A1296" t="s">
        <v>566</v>
      </c>
      <c r="B1296" t="s">
        <v>3509</v>
      </c>
      <c r="C1296" t="s">
        <v>36</v>
      </c>
      <c r="D1296" t="s">
        <v>525</v>
      </c>
      <c r="E1296" t="str">
        <f t="shared" si="20"/>
        <v>CEFON 1G INJ (INJ 1G)</v>
      </c>
    </row>
    <row r="1297" spans="1:5" x14ac:dyDescent="0.25">
      <c r="A1297" t="s">
        <v>566</v>
      </c>
      <c r="B1297" t="s">
        <v>4161</v>
      </c>
      <c r="C1297" t="s">
        <v>36</v>
      </c>
      <c r="D1297" t="s">
        <v>60</v>
      </c>
      <c r="E1297" t="str">
        <f t="shared" si="20"/>
        <v>CEFON 250MG INJ (INJ 250MG)</v>
      </c>
    </row>
    <row r="1298" spans="1:5" x14ac:dyDescent="0.25">
      <c r="A1298" t="s">
        <v>566</v>
      </c>
      <c r="B1298" t="s">
        <v>1183</v>
      </c>
      <c r="C1298" t="s">
        <v>36</v>
      </c>
      <c r="D1298" t="s">
        <v>50</v>
      </c>
      <c r="E1298" t="str">
        <f t="shared" si="20"/>
        <v>CEFON 500MG INJ (INJ 500MG)</v>
      </c>
    </row>
    <row r="1299" spans="1:5" x14ac:dyDescent="0.25">
      <c r="A1299" t="s">
        <v>89</v>
      </c>
      <c r="B1299" t="s">
        <v>1042</v>
      </c>
      <c r="C1299" t="s">
        <v>36</v>
      </c>
      <c r="D1299" t="s">
        <v>189</v>
      </c>
      <c r="E1299" t="str">
        <f t="shared" si="20"/>
        <v>CEFOTAX (INJ 1 GM)</v>
      </c>
    </row>
    <row r="1300" spans="1:5" x14ac:dyDescent="0.25">
      <c r="A1300" t="s">
        <v>89</v>
      </c>
      <c r="B1300" t="s">
        <v>1042</v>
      </c>
      <c r="C1300" t="s">
        <v>36</v>
      </c>
      <c r="D1300" t="s">
        <v>139</v>
      </c>
      <c r="E1300" t="str">
        <f t="shared" si="20"/>
        <v>CEFOTAX (INJ 250 MG)</v>
      </c>
    </row>
    <row r="1301" spans="1:5" x14ac:dyDescent="0.25">
      <c r="A1301" t="s">
        <v>89</v>
      </c>
      <c r="B1301" t="s">
        <v>1042</v>
      </c>
      <c r="C1301" t="s">
        <v>36</v>
      </c>
      <c r="D1301" t="s">
        <v>95</v>
      </c>
      <c r="E1301" t="str">
        <f t="shared" si="20"/>
        <v>CEFOTAX (INJ 500 MG)</v>
      </c>
    </row>
    <row r="1302" spans="1:5" x14ac:dyDescent="0.25">
      <c r="A1302" t="s">
        <v>529</v>
      </c>
      <c r="B1302" t="s">
        <v>807</v>
      </c>
      <c r="C1302" t="s">
        <v>36</v>
      </c>
      <c r="D1302" t="s">
        <v>525</v>
      </c>
      <c r="E1302" t="str">
        <f t="shared" si="20"/>
        <v>CEFPEC 1G INJ (INJ 1G)</v>
      </c>
    </row>
    <row r="1303" spans="1:5" x14ac:dyDescent="0.25">
      <c r="A1303" t="s">
        <v>27</v>
      </c>
      <c r="B1303" t="s">
        <v>387</v>
      </c>
      <c r="C1303" t="s">
        <v>103</v>
      </c>
      <c r="E1303" t="str">
        <f t="shared" si="20"/>
        <v>CEFRESH 250 (CAP )</v>
      </c>
    </row>
    <row r="1304" spans="1:5" x14ac:dyDescent="0.25">
      <c r="A1304" t="s">
        <v>27</v>
      </c>
      <c r="B1304" t="s">
        <v>1259</v>
      </c>
      <c r="C1304" t="s">
        <v>56</v>
      </c>
      <c r="E1304" t="str">
        <f t="shared" si="20"/>
        <v>CEFRESH 250MG (SYP )</v>
      </c>
    </row>
    <row r="1305" spans="1:5" x14ac:dyDescent="0.25">
      <c r="A1305" t="s">
        <v>27</v>
      </c>
      <c r="B1305" t="s">
        <v>1948</v>
      </c>
      <c r="C1305" t="s">
        <v>103</v>
      </c>
      <c r="D1305" t="s">
        <v>50</v>
      </c>
      <c r="E1305" t="str">
        <f t="shared" si="20"/>
        <v>CEFRESH 500MG (CAP 500MG)</v>
      </c>
    </row>
    <row r="1306" spans="1:5" x14ac:dyDescent="0.25">
      <c r="A1306" t="s">
        <v>27</v>
      </c>
      <c r="B1306" t="s">
        <v>1260</v>
      </c>
      <c r="C1306" t="s">
        <v>86</v>
      </c>
      <c r="D1306" t="s">
        <v>110</v>
      </c>
      <c r="E1306" t="str">
        <f t="shared" si="20"/>
        <v>CEFRESH SUSP (SUSP 125MG)</v>
      </c>
    </row>
    <row r="1307" spans="1:5" x14ac:dyDescent="0.25">
      <c r="A1307" t="s">
        <v>309</v>
      </c>
      <c r="B1307" t="s">
        <v>2908</v>
      </c>
      <c r="C1307" t="s">
        <v>103</v>
      </c>
      <c r="D1307" t="s">
        <v>95</v>
      </c>
      <c r="E1307" t="str">
        <f t="shared" si="20"/>
        <v>CEFRINAX (CAP 500 MG)</v>
      </c>
    </row>
    <row r="1308" spans="1:5" x14ac:dyDescent="0.25">
      <c r="A1308" t="s">
        <v>309</v>
      </c>
      <c r="B1308" t="s">
        <v>2908</v>
      </c>
      <c r="C1308" t="s">
        <v>56</v>
      </c>
      <c r="D1308" t="s">
        <v>87</v>
      </c>
      <c r="E1308" t="str">
        <f t="shared" si="20"/>
        <v>CEFRINAX (SYP 125MG 60ML)</v>
      </c>
    </row>
    <row r="1309" spans="1:5" x14ac:dyDescent="0.25">
      <c r="A1309" t="s">
        <v>309</v>
      </c>
      <c r="B1309" t="s">
        <v>2908</v>
      </c>
      <c r="C1309" t="s">
        <v>56</v>
      </c>
      <c r="D1309" t="s">
        <v>88</v>
      </c>
      <c r="E1309" t="str">
        <f t="shared" si="20"/>
        <v>CEFRINAX (SYP 250MG 60ML)</v>
      </c>
    </row>
    <row r="1310" spans="1:5" x14ac:dyDescent="0.25">
      <c r="A1310" t="s">
        <v>309</v>
      </c>
      <c r="B1310" t="s">
        <v>358</v>
      </c>
      <c r="C1310" t="s">
        <v>36</v>
      </c>
      <c r="E1310" t="str">
        <f t="shared" si="20"/>
        <v>CEFRINEX 1 GM (INJ )</v>
      </c>
    </row>
    <row r="1311" spans="1:5" x14ac:dyDescent="0.25">
      <c r="A1311" t="s">
        <v>309</v>
      </c>
      <c r="B1311" t="s">
        <v>9331</v>
      </c>
      <c r="C1311" t="s">
        <v>36</v>
      </c>
      <c r="D1311" t="s">
        <v>60</v>
      </c>
      <c r="E1311" t="str">
        <f t="shared" si="20"/>
        <v>CEFRINEX 250MG (INJ 250MG)</v>
      </c>
    </row>
    <row r="1312" spans="1:5" x14ac:dyDescent="0.25">
      <c r="A1312" t="s">
        <v>309</v>
      </c>
      <c r="B1312" t="s">
        <v>310</v>
      </c>
      <c r="C1312" t="s">
        <v>36</v>
      </c>
      <c r="D1312" t="s">
        <v>50</v>
      </c>
      <c r="E1312" t="str">
        <f t="shared" si="20"/>
        <v>CEFRINEX 500MG (INJ 500MG)</v>
      </c>
    </row>
    <row r="1313" spans="1:5" x14ac:dyDescent="0.25">
      <c r="A1313" t="s">
        <v>119</v>
      </c>
      <c r="B1313" t="s">
        <v>6720</v>
      </c>
      <c r="C1313" t="s">
        <v>56</v>
      </c>
      <c r="D1313" t="s">
        <v>264</v>
      </c>
      <c r="E1313" t="str">
        <f t="shared" si="20"/>
        <v>CEFSPAN 30ML (SYP 30 ML)</v>
      </c>
    </row>
    <row r="1314" spans="1:5" x14ac:dyDescent="0.25">
      <c r="A1314" t="s">
        <v>119</v>
      </c>
      <c r="B1314" t="s">
        <v>8512</v>
      </c>
      <c r="C1314" t="s">
        <v>103</v>
      </c>
      <c r="D1314" t="s">
        <v>281</v>
      </c>
      <c r="E1314" t="str">
        <f t="shared" si="20"/>
        <v>CEFSPAN 400MG (CAP 400 MG)</v>
      </c>
    </row>
    <row r="1315" spans="1:5" x14ac:dyDescent="0.25">
      <c r="A1315" t="s">
        <v>119</v>
      </c>
      <c r="B1315" t="s">
        <v>6527</v>
      </c>
      <c r="C1315" t="s">
        <v>56</v>
      </c>
      <c r="D1315" t="s">
        <v>264</v>
      </c>
      <c r="E1315" t="str">
        <f t="shared" si="20"/>
        <v>CEFSPAN-DS (SYP 30 ML)</v>
      </c>
    </row>
    <row r="1316" spans="1:5" x14ac:dyDescent="0.25">
      <c r="A1316" t="s">
        <v>119</v>
      </c>
      <c r="B1316" t="s">
        <v>3315</v>
      </c>
      <c r="C1316" t="s">
        <v>36</v>
      </c>
      <c r="D1316" t="s">
        <v>525</v>
      </c>
      <c r="E1316" t="str">
        <f t="shared" si="20"/>
        <v>CEFSTAR 1G INJ (INJ 1G)</v>
      </c>
    </row>
    <row r="1317" spans="1:5" x14ac:dyDescent="0.25">
      <c r="A1317" t="s">
        <v>119</v>
      </c>
      <c r="B1317" t="s">
        <v>2870</v>
      </c>
      <c r="C1317" t="s">
        <v>36</v>
      </c>
      <c r="D1317" t="s">
        <v>60</v>
      </c>
      <c r="E1317" t="str">
        <f t="shared" si="20"/>
        <v>CEFSTAR 250MG INJ (INJ 250MG)</v>
      </c>
    </row>
    <row r="1318" spans="1:5" x14ac:dyDescent="0.25">
      <c r="A1318" t="s">
        <v>119</v>
      </c>
      <c r="B1318" t="s">
        <v>3652</v>
      </c>
      <c r="C1318" t="s">
        <v>36</v>
      </c>
      <c r="D1318" t="s">
        <v>50</v>
      </c>
      <c r="E1318" t="str">
        <f t="shared" si="20"/>
        <v>CEFSTAR 500MG INJ (INJ 500MG)</v>
      </c>
    </row>
    <row r="1319" spans="1:5" x14ac:dyDescent="0.25">
      <c r="A1319" t="s">
        <v>697</v>
      </c>
      <c r="B1319" t="s">
        <v>9770</v>
      </c>
      <c r="C1319" t="s">
        <v>36</v>
      </c>
      <c r="D1319" t="s">
        <v>447</v>
      </c>
      <c r="E1319" t="str">
        <f t="shared" si="20"/>
        <v>CEFTACIN 1GM INJ (INJ 1GM)</v>
      </c>
    </row>
    <row r="1320" spans="1:5" x14ac:dyDescent="0.25">
      <c r="A1320" t="s">
        <v>697</v>
      </c>
      <c r="B1320" t="s">
        <v>698</v>
      </c>
      <c r="C1320" t="s">
        <v>36</v>
      </c>
      <c r="D1320" t="s">
        <v>60</v>
      </c>
      <c r="E1320" t="str">
        <f t="shared" si="20"/>
        <v>CEFTACIN 250MG INJ (INJ 250MG)</v>
      </c>
    </row>
    <row r="1321" spans="1:5" x14ac:dyDescent="0.25">
      <c r="A1321" t="s">
        <v>697</v>
      </c>
      <c r="B1321" t="s">
        <v>9696</v>
      </c>
      <c r="C1321" t="s">
        <v>36</v>
      </c>
      <c r="D1321" t="s">
        <v>50</v>
      </c>
      <c r="E1321" t="str">
        <f t="shared" si="20"/>
        <v>CEFTACIN 500MG INJ (INJ 500MG)</v>
      </c>
    </row>
    <row r="1322" spans="1:5" x14ac:dyDescent="0.25">
      <c r="A1322" t="s">
        <v>131</v>
      </c>
      <c r="B1322" t="s">
        <v>405</v>
      </c>
      <c r="C1322" t="s">
        <v>103</v>
      </c>
      <c r="D1322" t="s">
        <v>406</v>
      </c>
      <c r="E1322" t="str">
        <f t="shared" si="20"/>
        <v>CEFTAS 400MG CAP (CAP 400MG)</v>
      </c>
    </row>
    <row r="1323" spans="1:5" x14ac:dyDescent="0.25">
      <c r="A1323" t="s">
        <v>237</v>
      </c>
      <c r="B1323" t="s">
        <v>238</v>
      </c>
      <c r="C1323" t="s">
        <v>36</v>
      </c>
      <c r="D1323" t="s">
        <v>189</v>
      </c>
      <c r="E1323" t="str">
        <f t="shared" si="20"/>
        <v>CEFTIZ (INJ 1 GM)</v>
      </c>
    </row>
    <row r="1324" spans="1:5" x14ac:dyDescent="0.25">
      <c r="A1324" t="s">
        <v>237</v>
      </c>
      <c r="B1324" t="s">
        <v>238</v>
      </c>
      <c r="C1324" t="s">
        <v>36</v>
      </c>
      <c r="D1324" t="s">
        <v>239</v>
      </c>
      <c r="E1324" t="str">
        <f t="shared" si="20"/>
        <v>CEFTIZ (INJ 250 ML)</v>
      </c>
    </row>
    <row r="1325" spans="1:5" x14ac:dyDescent="0.25">
      <c r="A1325" t="s">
        <v>237</v>
      </c>
      <c r="B1325" t="s">
        <v>238</v>
      </c>
      <c r="C1325" t="s">
        <v>36</v>
      </c>
      <c r="D1325" t="s">
        <v>95</v>
      </c>
      <c r="E1325" t="str">
        <f t="shared" si="20"/>
        <v>CEFTIZ (INJ 500 MG)</v>
      </c>
    </row>
    <row r="1326" spans="1:5" x14ac:dyDescent="0.25">
      <c r="A1326" t="s">
        <v>89</v>
      </c>
      <c r="B1326" t="s">
        <v>4714</v>
      </c>
      <c r="C1326" t="s">
        <v>36</v>
      </c>
      <c r="D1326" t="s">
        <v>60</v>
      </c>
      <c r="E1326" t="str">
        <f t="shared" si="20"/>
        <v>CEFXONE  IM (INJ 250MG)</v>
      </c>
    </row>
    <row r="1327" spans="1:5" x14ac:dyDescent="0.25">
      <c r="A1327" t="s">
        <v>89</v>
      </c>
      <c r="B1327" t="s">
        <v>4370</v>
      </c>
      <c r="C1327" t="s">
        <v>36</v>
      </c>
      <c r="D1327" t="s">
        <v>95</v>
      </c>
      <c r="E1327" t="str">
        <f t="shared" si="20"/>
        <v>CEFXONE 500MG IV (INJ 500 MG)</v>
      </c>
    </row>
    <row r="1328" spans="1:5" x14ac:dyDescent="0.25">
      <c r="A1328" t="s">
        <v>89</v>
      </c>
      <c r="B1328" t="s">
        <v>5003</v>
      </c>
      <c r="C1328" t="s">
        <v>36</v>
      </c>
      <c r="E1328" t="str">
        <f t="shared" si="20"/>
        <v>CEFXONE IG IM  INJ (INJ )</v>
      </c>
    </row>
    <row r="1329" spans="1:5" x14ac:dyDescent="0.25">
      <c r="A1329" t="s">
        <v>89</v>
      </c>
      <c r="B1329" t="s">
        <v>5360</v>
      </c>
      <c r="C1329" t="s">
        <v>36</v>
      </c>
      <c r="D1329" t="s">
        <v>4707</v>
      </c>
      <c r="E1329" t="str">
        <f t="shared" si="20"/>
        <v>CEFXONE IG IV (INJ 1 G)</v>
      </c>
    </row>
    <row r="1330" spans="1:5" x14ac:dyDescent="0.25">
      <c r="A1330" t="s">
        <v>89</v>
      </c>
      <c r="B1330" t="s">
        <v>5099</v>
      </c>
      <c r="C1330" t="s">
        <v>36</v>
      </c>
      <c r="D1330" t="s">
        <v>95</v>
      </c>
      <c r="E1330" t="str">
        <f t="shared" si="20"/>
        <v>CEFXONE IM (INJ 500 MG)</v>
      </c>
    </row>
    <row r="1331" spans="1:5" x14ac:dyDescent="0.25">
      <c r="A1331" t="s">
        <v>89</v>
      </c>
      <c r="B1331" t="s">
        <v>2387</v>
      </c>
      <c r="C1331" t="s">
        <v>36</v>
      </c>
      <c r="D1331" t="s">
        <v>139</v>
      </c>
      <c r="E1331" t="str">
        <f t="shared" si="20"/>
        <v>CEFXONE IV (INJ 250 MG)</v>
      </c>
    </row>
    <row r="1332" spans="1:5" x14ac:dyDescent="0.25">
      <c r="A1332" t="s">
        <v>305</v>
      </c>
      <c r="B1332" t="s">
        <v>4089</v>
      </c>
      <c r="C1332" t="s">
        <v>56</v>
      </c>
      <c r="D1332" t="s">
        <v>70</v>
      </c>
      <c r="E1332" t="str">
        <f t="shared" si="20"/>
        <v>CEFYL-ESF 60ML SYP (SYP 60ML)</v>
      </c>
    </row>
    <row r="1333" spans="1:5" x14ac:dyDescent="0.25">
      <c r="A1333" t="s">
        <v>305</v>
      </c>
      <c r="B1333" t="s">
        <v>4301</v>
      </c>
      <c r="C1333" t="s">
        <v>56</v>
      </c>
      <c r="D1333" t="s">
        <v>70</v>
      </c>
      <c r="E1333" t="str">
        <f t="shared" si="20"/>
        <v>CEFYL-P 60ML SYP (SYP 60ML)</v>
      </c>
    </row>
    <row r="1334" spans="1:5" x14ac:dyDescent="0.25">
      <c r="A1334" t="s">
        <v>683</v>
      </c>
      <c r="B1334" t="s">
        <v>684</v>
      </c>
      <c r="C1334" t="s">
        <v>56</v>
      </c>
      <c r="D1334" t="s">
        <v>408</v>
      </c>
      <c r="E1334" t="str">
        <f t="shared" si="20"/>
        <v>CELAX 120ML SYP (SYP 120ML)</v>
      </c>
    </row>
    <row r="1335" spans="1:5" x14ac:dyDescent="0.25">
      <c r="A1335" t="s">
        <v>946</v>
      </c>
      <c r="B1335" t="s">
        <v>8841</v>
      </c>
      <c r="C1335" t="s">
        <v>103</v>
      </c>
      <c r="D1335" t="s">
        <v>134</v>
      </c>
      <c r="E1335" t="str">
        <f t="shared" si="20"/>
        <v>CELBEXX (CAP 100 MG)</v>
      </c>
    </row>
    <row r="1336" spans="1:5" x14ac:dyDescent="0.25">
      <c r="A1336" t="s">
        <v>946</v>
      </c>
      <c r="B1336" t="s">
        <v>8841</v>
      </c>
      <c r="C1336" t="s">
        <v>103</v>
      </c>
      <c r="D1336" t="s">
        <v>91</v>
      </c>
      <c r="E1336" t="str">
        <f t="shared" si="20"/>
        <v>CELBEXX (CAP 200 MG)</v>
      </c>
    </row>
    <row r="1337" spans="1:5" x14ac:dyDescent="0.25">
      <c r="A1337" t="s">
        <v>1307</v>
      </c>
      <c r="B1337" t="s">
        <v>7197</v>
      </c>
      <c r="C1337" t="s">
        <v>103</v>
      </c>
      <c r="D1337" t="s">
        <v>410</v>
      </c>
      <c r="E1337" t="str">
        <f t="shared" si="20"/>
        <v>CELERON 100MG CAP (CAP 100MG)</v>
      </c>
    </row>
    <row r="1338" spans="1:5" x14ac:dyDescent="0.25">
      <c r="A1338" t="s">
        <v>1307</v>
      </c>
      <c r="B1338" t="s">
        <v>6745</v>
      </c>
      <c r="C1338" t="s">
        <v>2</v>
      </c>
      <c r="D1338" t="s">
        <v>201</v>
      </c>
      <c r="E1338" t="str">
        <f t="shared" si="20"/>
        <v>CELERON 50MG TAB (TAB 50MG)</v>
      </c>
    </row>
    <row r="1339" spans="1:5" x14ac:dyDescent="0.25">
      <c r="A1339" t="s">
        <v>1307</v>
      </c>
      <c r="B1339" t="s">
        <v>2719</v>
      </c>
      <c r="C1339" t="s">
        <v>2</v>
      </c>
      <c r="D1339" t="s">
        <v>602</v>
      </c>
      <c r="E1339" t="str">
        <f t="shared" si="20"/>
        <v>CELERON SR 120MG TAB (TAB 120MG)</v>
      </c>
    </row>
    <row r="1340" spans="1:5" x14ac:dyDescent="0.25">
      <c r="A1340" t="s">
        <v>202</v>
      </c>
      <c r="B1340" t="s">
        <v>1370</v>
      </c>
      <c r="C1340" t="s">
        <v>2</v>
      </c>
      <c r="D1340" t="s">
        <v>386</v>
      </c>
      <c r="E1340" t="str">
        <f t="shared" si="20"/>
        <v>CELESTA (TAB 20MG)</v>
      </c>
    </row>
    <row r="1341" spans="1:5" x14ac:dyDescent="0.25">
      <c r="A1341" t="s">
        <v>421</v>
      </c>
      <c r="B1341" t="s">
        <v>7258</v>
      </c>
      <c r="C1341" t="s">
        <v>2</v>
      </c>
      <c r="D1341" t="s">
        <v>23</v>
      </c>
      <c r="E1341" t="str">
        <f t="shared" si="20"/>
        <v>CELESTIN 10MG TAB (TAB 10MG)</v>
      </c>
    </row>
    <row r="1342" spans="1:5" x14ac:dyDescent="0.25">
      <c r="A1342" t="s">
        <v>31</v>
      </c>
      <c r="B1342" t="s">
        <v>3379</v>
      </c>
      <c r="E1342" t="str">
        <f t="shared" si="20"/>
        <v>CELIA DEVELOP 1 ( )</v>
      </c>
    </row>
    <row r="1343" spans="1:5" x14ac:dyDescent="0.25">
      <c r="A1343" t="s">
        <v>31</v>
      </c>
      <c r="B1343" t="s">
        <v>1099</v>
      </c>
      <c r="C1343" t="s">
        <v>551</v>
      </c>
      <c r="D1343" t="s">
        <v>1100</v>
      </c>
      <c r="E1343" t="str">
        <f t="shared" si="20"/>
        <v>CELIA DEVELOP 2 400GRM PWD (PWD 400GRM)</v>
      </c>
    </row>
    <row r="1344" spans="1:5" x14ac:dyDescent="0.25">
      <c r="B1344" t="s">
        <v>9497</v>
      </c>
      <c r="C1344" t="s">
        <v>551</v>
      </c>
      <c r="D1344" t="s">
        <v>1100</v>
      </c>
      <c r="E1344" t="str">
        <f t="shared" si="20"/>
        <v>CELIA DEVOLP 3 400GRM PWD (PWD 400GRM)</v>
      </c>
    </row>
    <row r="1345" spans="1:5" x14ac:dyDescent="0.25">
      <c r="A1345" t="s">
        <v>31</v>
      </c>
      <c r="B1345" t="s">
        <v>2803</v>
      </c>
      <c r="C1345" t="s">
        <v>81</v>
      </c>
      <c r="D1345" t="s">
        <v>554</v>
      </c>
      <c r="E1345" t="str">
        <f t="shared" si="20"/>
        <v>CELIA DIGEST (MILK 400GM)</v>
      </c>
    </row>
    <row r="1346" spans="1:5" x14ac:dyDescent="0.25">
      <c r="A1346" t="s">
        <v>31</v>
      </c>
      <c r="B1346" t="s">
        <v>3672</v>
      </c>
      <c r="D1346" t="s">
        <v>774</v>
      </c>
      <c r="E1346" t="str">
        <f t="shared" ref="E1346:E1409" si="21">B1346&amp;" ("&amp;C1346&amp;" "&amp;D1346&amp;")"</f>
        <v>CELIA HA 400G ( 400G)</v>
      </c>
    </row>
    <row r="1347" spans="1:5" x14ac:dyDescent="0.25">
      <c r="A1347" t="s">
        <v>31</v>
      </c>
      <c r="B1347" t="s">
        <v>1074</v>
      </c>
      <c r="C1347" t="s">
        <v>81</v>
      </c>
      <c r="D1347" t="s">
        <v>774</v>
      </c>
      <c r="E1347" t="str">
        <f t="shared" si="21"/>
        <v>CELIA LF (MILK 400G)</v>
      </c>
    </row>
    <row r="1348" spans="1:5" x14ac:dyDescent="0.25">
      <c r="A1348" t="s">
        <v>31</v>
      </c>
      <c r="B1348" t="s">
        <v>1314</v>
      </c>
      <c r="C1348" t="s">
        <v>551</v>
      </c>
      <c r="D1348" t="s">
        <v>406</v>
      </c>
      <c r="E1348" t="str">
        <f t="shared" si="21"/>
        <v>CELIA MAMA 400MG PWD (PWD 400MG)</v>
      </c>
    </row>
    <row r="1349" spans="1:5" x14ac:dyDescent="0.25">
      <c r="A1349" t="s">
        <v>31</v>
      </c>
      <c r="B1349" t="s">
        <v>4715</v>
      </c>
      <c r="D1349" t="s">
        <v>554</v>
      </c>
      <c r="E1349" t="str">
        <f t="shared" si="21"/>
        <v>CELIA-AR 400GM ( 400GM)</v>
      </c>
    </row>
    <row r="1350" spans="1:5" x14ac:dyDescent="0.25">
      <c r="A1350" t="s">
        <v>196</v>
      </c>
      <c r="B1350" t="s">
        <v>5718</v>
      </c>
      <c r="E1350" t="str">
        <f t="shared" si="21"/>
        <v>CELL ( )</v>
      </c>
    </row>
    <row r="1351" spans="1:5" x14ac:dyDescent="0.25">
      <c r="A1351" t="s">
        <v>563</v>
      </c>
      <c r="B1351" t="s">
        <v>6349</v>
      </c>
      <c r="E1351" t="str">
        <f t="shared" si="21"/>
        <v>CELLCEPT(1288/10) ( )</v>
      </c>
    </row>
    <row r="1352" spans="1:5" x14ac:dyDescent="0.25">
      <c r="A1352" t="s">
        <v>165</v>
      </c>
      <c r="B1352" t="s">
        <v>8405</v>
      </c>
      <c r="C1352" t="s">
        <v>2</v>
      </c>
      <c r="D1352" t="s">
        <v>319</v>
      </c>
      <c r="E1352" t="str">
        <f t="shared" si="21"/>
        <v>CELOXIB 200MG TAB (TAB 200MG)</v>
      </c>
    </row>
    <row r="1353" spans="1:5" x14ac:dyDescent="0.25">
      <c r="A1353" t="s">
        <v>237</v>
      </c>
      <c r="B1353" t="s">
        <v>528</v>
      </c>
      <c r="C1353" t="s">
        <v>36</v>
      </c>
      <c r="D1353" t="s">
        <v>447</v>
      </c>
      <c r="E1353" t="str">
        <f t="shared" si="21"/>
        <v>CELTIS IV 1GM INJ (INJ 1GM)</v>
      </c>
    </row>
    <row r="1354" spans="1:5" x14ac:dyDescent="0.25">
      <c r="A1354" t="s">
        <v>237</v>
      </c>
      <c r="B1354" t="s">
        <v>799</v>
      </c>
      <c r="C1354" t="s">
        <v>36</v>
      </c>
      <c r="D1354" t="s">
        <v>50</v>
      </c>
      <c r="E1354" t="str">
        <f t="shared" si="21"/>
        <v>CELTIS IV 500MG INJ (INJ 500MG)</v>
      </c>
    </row>
    <row r="1355" spans="1:5" x14ac:dyDescent="0.25">
      <c r="A1355" t="s">
        <v>58</v>
      </c>
      <c r="B1355" t="s">
        <v>2479</v>
      </c>
      <c r="C1355" t="s">
        <v>2</v>
      </c>
      <c r="E1355" t="str">
        <f t="shared" si="21"/>
        <v>CENOVA  TAB (TAB )</v>
      </c>
    </row>
    <row r="1356" spans="1:5" x14ac:dyDescent="0.25">
      <c r="A1356" t="s">
        <v>202</v>
      </c>
      <c r="B1356" t="s">
        <v>6649</v>
      </c>
      <c r="C1356" t="s">
        <v>2</v>
      </c>
      <c r="D1356" t="s">
        <v>3208</v>
      </c>
      <c r="E1356" t="str">
        <f t="shared" si="21"/>
        <v>CENTAURUS 0.5MG TAB (TAB 0.5MG)</v>
      </c>
    </row>
    <row r="1357" spans="1:5" x14ac:dyDescent="0.25">
      <c r="A1357" t="s">
        <v>128</v>
      </c>
      <c r="B1357" t="s">
        <v>8744</v>
      </c>
      <c r="C1357" t="s">
        <v>2</v>
      </c>
      <c r="E1357" t="str">
        <f t="shared" si="21"/>
        <v>CENTRUM (TAB )</v>
      </c>
    </row>
    <row r="1358" spans="1:5" x14ac:dyDescent="0.25">
      <c r="A1358" t="s">
        <v>62</v>
      </c>
      <c r="B1358" t="s">
        <v>8531</v>
      </c>
      <c r="C1358" t="s">
        <v>2</v>
      </c>
      <c r="E1358" t="str">
        <f t="shared" si="21"/>
        <v>CENTURAL GOLD  TAB (TAB )</v>
      </c>
    </row>
    <row r="1359" spans="1:5" x14ac:dyDescent="0.25">
      <c r="A1359" t="s">
        <v>24</v>
      </c>
      <c r="B1359" t="s">
        <v>2536</v>
      </c>
      <c r="C1359" t="s">
        <v>56</v>
      </c>
      <c r="D1359" t="s">
        <v>602</v>
      </c>
      <c r="E1359" t="str">
        <f t="shared" si="21"/>
        <v>CEPHINOL (SYP 120MG)</v>
      </c>
    </row>
    <row r="1360" spans="1:5" x14ac:dyDescent="0.25">
      <c r="A1360" t="s">
        <v>135</v>
      </c>
      <c r="B1360" t="s">
        <v>3721</v>
      </c>
      <c r="C1360" t="s">
        <v>2</v>
      </c>
      <c r="D1360" t="s">
        <v>3722</v>
      </c>
      <c r="E1360" t="str">
        <f t="shared" si="21"/>
        <v>CEPMOL-T 325+37.5MG TAB (TAB 325+37.5MG)</v>
      </c>
    </row>
    <row r="1361" spans="1:5" x14ac:dyDescent="0.25">
      <c r="A1361" t="s">
        <v>705</v>
      </c>
      <c r="B1361" t="s">
        <v>3904</v>
      </c>
      <c r="C1361" t="s">
        <v>103</v>
      </c>
      <c r="D1361" t="s">
        <v>139</v>
      </c>
      <c r="E1361" t="str">
        <f t="shared" si="21"/>
        <v>CEPOREX (CAP 250 MG)</v>
      </c>
    </row>
    <row r="1362" spans="1:5" x14ac:dyDescent="0.25">
      <c r="A1362" t="s">
        <v>705</v>
      </c>
      <c r="B1362" t="s">
        <v>3904</v>
      </c>
      <c r="C1362" t="s">
        <v>103</v>
      </c>
      <c r="D1362" t="s">
        <v>95</v>
      </c>
      <c r="E1362" t="str">
        <f t="shared" si="21"/>
        <v>CEPOREX (CAP 500 MG)</v>
      </c>
    </row>
    <row r="1363" spans="1:5" x14ac:dyDescent="0.25">
      <c r="A1363" t="s">
        <v>705</v>
      </c>
      <c r="B1363" t="s">
        <v>3904</v>
      </c>
      <c r="C1363" t="s">
        <v>53</v>
      </c>
      <c r="D1363" t="s">
        <v>73</v>
      </c>
      <c r="E1363" t="str">
        <f t="shared" si="21"/>
        <v>CEPOREX (DROPS 10 ML)</v>
      </c>
    </row>
    <row r="1364" spans="1:5" x14ac:dyDescent="0.25">
      <c r="A1364" t="s">
        <v>705</v>
      </c>
      <c r="B1364" t="s">
        <v>3904</v>
      </c>
      <c r="C1364" t="s">
        <v>56</v>
      </c>
      <c r="D1364" t="s">
        <v>301</v>
      </c>
      <c r="E1364" t="str">
        <f t="shared" si="21"/>
        <v>CEPOREX (SYP 125 MG)</v>
      </c>
    </row>
    <row r="1365" spans="1:5" x14ac:dyDescent="0.25">
      <c r="A1365" t="s">
        <v>705</v>
      </c>
      <c r="B1365" t="s">
        <v>3904</v>
      </c>
      <c r="C1365" t="s">
        <v>56</v>
      </c>
      <c r="D1365" t="s">
        <v>139</v>
      </c>
      <c r="E1365" t="str">
        <f t="shared" si="21"/>
        <v>CEPOREX (SYP 250 MG)</v>
      </c>
    </row>
    <row r="1366" spans="1:5" x14ac:dyDescent="0.25">
      <c r="B1366" t="s">
        <v>9402</v>
      </c>
      <c r="D1366" t="s">
        <v>414</v>
      </c>
      <c r="E1366" t="str">
        <f t="shared" si="21"/>
        <v>CERCOLIN 30ML ( 30ML)</v>
      </c>
    </row>
    <row r="1367" spans="1:5" x14ac:dyDescent="0.25">
      <c r="A1367" t="s">
        <v>131</v>
      </c>
      <c r="B1367" t="s">
        <v>6262</v>
      </c>
      <c r="C1367" t="s">
        <v>2</v>
      </c>
      <c r="D1367" t="s">
        <v>4128</v>
      </c>
      <c r="E1367" t="str">
        <f t="shared" si="21"/>
        <v>CEREGIN 1.5MG TAB (TAB 1.5MG)</v>
      </c>
    </row>
    <row r="1368" spans="1:5" x14ac:dyDescent="0.25">
      <c r="A1368" t="s">
        <v>131</v>
      </c>
      <c r="B1368" t="s">
        <v>4689</v>
      </c>
      <c r="C1368" t="s">
        <v>436</v>
      </c>
      <c r="D1368" t="s">
        <v>523</v>
      </c>
      <c r="E1368" t="str">
        <f t="shared" si="21"/>
        <v>CEREGIN 15ML SOLU (SOLU 15ML)</v>
      </c>
    </row>
    <row r="1369" spans="1:5" x14ac:dyDescent="0.25">
      <c r="B1369" t="s">
        <v>4140</v>
      </c>
      <c r="D1369" t="s">
        <v>4141</v>
      </c>
      <c r="E1369" t="str">
        <f t="shared" si="21"/>
        <v>CEREGIN 4.5MG ( 4.5MG)</v>
      </c>
    </row>
    <row r="1370" spans="1:5" x14ac:dyDescent="0.25">
      <c r="A1370" t="s">
        <v>864</v>
      </c>
      <c r="B1370" t="s">
        <v>7989</v>
      </c>
      <c r="C1370" t="s">
        <v>81</v>
      </c>
      <c r="E1370" t="str">
        <f t="shared" si="21"/>
        <v>CERELAC 1YEAR  MILK (MILK )</v>
      </c>
    </row>
    <row r="1371" spans="1:5" x14ac:dyDescent="0.25">
      <c r="A1371" t="s">
        <v>864</v>
      </c>
      <c r="B1371" t="s">
        <v>3543</v>
      </c>
      <c r="C1371" t="s">
        <v>81</v>
      </c>
      <c r="D1371" t="s">
        <v>258</v>
      </c>
      <c r="E1371" t="str">
        <f t="shared" si="21"/>
        <v>CERELAC 3FRUIT IMPORTED MILK (MILK IMPORTED)</v>
      </c>
    </row>
    <row r="1372" spans="1:5" x14ac:dyDescent="0.25">
      <c r="A1372" t="s">
        <v>864</v>
      </c>
      <c r="B1372" t="s">
        <v>7661</v>
      </c>
      <c r="C1372" t="s">
        <v>500</v>
      </c>
      <c r="D1372" t="s">
        <v>4276</v>
      </c>
      <c r="E1372" t="str">
        <f t="shared" si="21"/>
        <v>CERELAC 3FRUIT(175G) (G/S 175 G)</v>
      </c>
    </row>
    <row r="1373" spans="1:5" x14ac:dyDescent="0.25">
      <c r="A1373" t="s">
        <v>864</v>
      </c>
      <c r="B1373" t="s">
        <v>7303</v>
      </c>
      <c r="C1373" t="s">
        <v>500</v>
      </c>
      <c r="D1373" t="s">
        <v>6272</v>
      </c>
      <c r="E1373" t="str">
        <f t="shared" si="21"/>
        <v>CERELAC 3FRUIT(350G) (G/S 350 G)</v>
      </c>
    </row>
    <row r="1374" spans="1:5" x14ac:dyDescent="0.25">
      <c r="A1374" t="s">
        <v>864</v>
      </c>
      <c r="B1374" t="s">
        <v>6725</v>
      </c>
      <c r="C1374" t="s">
        <v>500</v>
      </c>
      <c r="D1374" t="s">
        <v>4276</v>
      </c>
      <c r="E1374" t="str">
        <f t="shared" si="21"/>
        <v>CERELAC BANANA &amp; WHEAT (G/S 175 G)</v>
      </c>
    </row>
    <row r="1375" spans="1:5" x14ac:dyDescent="0.25">
      <c r="A1375" t="s">
        <v>864</v>
      </c>
      <c r="B1375" t="s">
        <v>3388</v>
      </c>
      <c r="C1375" t="s">
        <v>81</v>
      </c>
      <c r="D1375" t="s">
        <v>1826</v>
      </c>
      <c r="E1375" t="str">
        <f t="shared" si="21"/>
        <v>CERELAC CHAUNSA WHEAT 175G MILK (MILK 175G)</v>
      </c>
    </row>
    <row r="1376" spans="1:5" x14ac:dyDescent="0.25">
      <c r="A1376" t="s">
        <v>864</v>
      </c>
      <c r="B1376" t="s">
        <v>4275</v>
      </c>
      <c r="C1376" t="s">
        <v>500</v>
      </c>
      <c r="D1376" t="s">
        <v>4276</v>
      </c>
      <c r="E1376" t="str">
        <f t="shared" si="21"/>
        <v>CERELAC HONEY &amp; WHEAT (G/S 175 G)</v>
      </c>
    </row>
    <row r="1377" spans="1:5" x14ac:dyDescent="0.25">
      <c r="A1377" t="s">
        <v>864</v>
      </c>
      <c r="B1377" t="s">
        <v>6972</v>
      </c>
      <c r="C1377" t="s">
        <v>500</v>
      </c>
      <c r="D1377" t="s">
        <v>4276</v>
      </c>
      <c r="E1377" t="str">
        <f t="shared" si="21"/>
        <v>CERELAC ORANGE &amp; APPLE (G/S 175 G)</v>
      </c>
    </row>
    <row r="1378" spans="1:5" x14ac:dyDescent="0.25">
      <c r="A1378" t="s">
        <v>864</v>
      </c>
      <c r="B1378" t="s">
        <v>7290</v>
      </c>
      <c r="C1378" t="s">
        <v>500</v>
      </c>
      <c r="D1378" t="s">
        <v>7291</v>
      </c>
      <c r="E1378" t="str">
        <f t="shared" si="21"/>
        <v>CERELAC RICE (G/S 175  G)</v>
      </c>
    </row>
    <row r="1379" spans="1:5" x14ac:dyDescent="0.25">
      <c r="A1379" t="s">
        <v>864</v>
      </c>
      <c r="B1379" t="s">
        <v>7250</v>
      </c>
      <c r="C1379" t="s">
        <v>500</v>
      </c>
      <c r="D1379" t="s">
        <v>4276</v>
      </c>
      <c r="E1379" t="str">
        <f t="shared" si="21"/>
        <v>CERELAC STROWBRY &amp; APPLE (G/S 175 G)</v>
      </c>
    </row>
    <row r="1380" spans="1:5" x14ac:dyDescent="0.25">
      <c r="A1380" t="s">
        <v>864</v>
      </c>
      <c r="B1380" t="s">
        <v>1825</v>
      </c>
      <c r="C1380" t="s">
        <v>81</v>
      </c>
      <c r="D1380" t="s">
        <v>1826</v>
      </c>
      <c r="E1380" t="str">
        <f t="shared" si="21"/>
        <v>CERELAC VEGETABLE 175G MILK (MILK 175G)</v>
      </c>
    </row>
    <row r="1381" spans="1:5" x14ac:dyDescent="0.25">
      <c r="A1381" t="s">
        <v>864</v>
      </c>
      <c r="B1381" t="s">
        <v>6271</v>
      </c>
      <c r="C1381" t="s">
        <v>500</v>
      </c>
      <c r="D1381" t="s">
        <v>4276</v>
      </c>
      <c r="E1381" t="str">
        <f t="shared" si="21"/>
        <v>CERELAC WHEAT (G/S 175 G)</v>
      </c>
    </row>
    <row r="1382" spans="1:5" x14ac:dyDescent="0.25">
      <c r="A1382" t="s">
        <v>864</v>
      </c>
      <c r="B1382" t="s">
        <v>6271</v>
      </c>
      <c r="C1382" t="s">
        <v>500</v>
      </c>
      <c r="D1382" t="s">
        <v>6272</v>
      </c>
      <c r="E1382" t="str">
        <f t="shared" si="21"/>
        <v>CERELAC WHEAT (G/S 350 G)</v>
      </c>
    </row>
    <row r="1383" spans="1:5" x14ac:dyDescent="0.25">
      <c r="A1383" t="s">
        <v>864</v>
      </c>
      <c r="B1383" t="s">
        <v>6235</v>
      </c>
      <c r="C1383" t="s">
        <v>81</v>
      </c>
      <c r="D1383" t="s">
        <v>1826</v>
      </c>
      <c r="E1383" t="str">
        <f t="shared" si="21"/>
        <v>CERELAC YGT MANGO 175G MILK (MILK 175G)</v>
      </c>
    </row>
    <row r="1384" spans="1:5" x14ac:dyDescent="0.25">
      <c r="A1384" t="s">
        <v>431</v>
      </c>
      <c r="B1384" t="s">
        <v>3944</v>
      </c>
      <c r="C1384" t="s">
        <v>56</v>
      </c>
      <c r="D1384" t="s">
        <v>408</v>
      </c>
      <c r="E1384" t="str">
        <f t="shared" si="21"/>
        <v>CEREMIN 120ML SYP (SYP 120ML)</v>
      </c>
    </row>
    <row r="1385" spans="1:5" x14ac:dyDescent="0.25">
      <c r="A1385" t="s">
        <v>431</v>
      </c>
      <c r="B1385" t="s">
        <v>4088</v>
      </c>
      <c r="C1385" t="s">
        <v>2</v>
      </c>
      <c r="D1385" t="s">
        <v>406</v>
      </c>
      <c r="E1385" t="str">
        <f t="shared" si="21"/>
        <v>CEREMIN 400MG TAB (TAB 400MG)</v>
      </c>
    </row>
    <row r="1386" spans="1:5" x14ac:dyDescent="0.25">
      <c r="A1386" t="s">
        <v>431</v>
      </c>
      <c r="B1386" t="s">
        <v>432</v>
      </c>
      <c r="D1386" t="s">
        <v>433</v>
      </c>
      <c r="E1386" t="str">
        <f t="shared" si="21"/>
        <v>CEREMIN 800MG ( 800MG)</v>
      </c>
    </row>
    <row r="1387" spans="1:5" x14ac:dyDescent="0.25">
      <c r="A1387" t="s">
        <v>165</v>
      </c>
      <c r="B1387" t="s">
        <v>265</v>
      </c>
      <c r="C1387" t="s">
        <v>36</v>
      </c>
      <c r="E1387" t="str">
        <f t="shared" si="21"/>
        <v>CEREMIN INJ (INJ )</v>
      </c>
    </row>
    <row r="1388" spans="1:5" x14ac:dyDescent="0.25">
      <c r="A1388" t="s">
        <v>135</v>
      </c>
      <c r="B1388" t="s">
        <v>5384</v>
      </c>
      <c r="C1388" t="s">
        <v>2</v>
      </c>
      <c r="D1388" t="s">
        <v>23</v>
      </c>
      <c r="E1388" t="str">
        <f t="shared" si="21"/>
        <v>CERIDAL 10MG TAB (TAB 10MG)</v>
      </c>
    </row>
    <row r="1389" spans="1:5" x14ac:dyDescent="0.25">
      <c r="A1389" t="s">
        <v>98</v>
      </c>
      <c r="B1389" t="s">
        <v>7976</v>
      </c>
      <c r="C1389" t="s">
        <v>2</v>
      </c>
      <c r="E1389" t="str">
        <f t="shared" si="21"/>
        <v>CEROPHENE (TAB )</v>
      </c>
    </row>
    <row r="1390" spans="1:5" x14ac:dyDescent="0.25">
      <c r="A1390" t="s">
        <v>316</v>
      </c>
      <c r="B1390" t="s">
        <v>1627</v>
      </c>
      <c r="C1390" t="s">
        <v>2</v>
      </c>
      <c r="D1390" t="s">
        <v>1628</v>
      </c>
      <c r="E1390" t="str">
        <f t="shared" si="21"/>
        <v>CERTICAN 0.25 TAB (TAB 0.25)</v>
      </c>
    </row>
    <row r="1391" spans="1:5" x14ac:dyDescent="0.25">
      <c r="A1391" t="s">
        <v>41</v>
      </c>
      <c r="B1391" t="s">
        <v>949</v>
      </c>
      <c r="C1391" t="s">
        <v>500</v>
      </c>
      <c r="D1391" t="s">
        <v>950</v>
      </c>
      <c r="E1391" t="str">
        <f t="shared" si="21"/>
        <v>CERTIZA 50'S G/S (G/S 50'S)</v>
      </c>
    </row>
    <row r="1392" spans="1:5" x14ac:dyDescent="0.25">
      <c r="A1392" t="s">
        <v>123</v>
      </c>
      <c r="B1392" t="s">
        <v>1526</v>
      </c>
      <c r="C1392" t="s">
        <v>36</v>
      </c>
      <c r="D1392" t="s">
        <v>1527</v>
      </c>
      <c r="E1392" t="str">
        <f t="shared" si="21"/>
        <v>CESOD IGM INJ (INJ IGM)</v>
      </c>
    </row>
    <row r="1393" spans="1:5" x14ac:dyDescent="0.25">
      <c r="A1393" t="s">
        <v>123</v>
      </c>
      <c r="B1393" t="s">
        <v>971</v>
      </c>
      <c r="C1393" t="s">
        <v>36</v>
      </c>
      <c r="D1393" t="s">
        <v>972</v>
      </c>
      <c r="E1393" t="str">
        <f t="shared" si="21"/>
        <v>CESOD IM 250 INJ (INJ 250)</v>
      </c>
    </row>
    <row r="1394" spans="1:5" x14ac:dyDescent="0.25">
      <c r="A1394" t="s">
        <v>123</v>
      </c>
      <c r="B1394" t="s">
        <v>9626</v>
      </c>
      <c r="C1394" t="s">
        <v>36</v>
      </c>
      <c r="D1394" t="s">
        <v>60</v>
      </c>
      <c r="E1394" t="str">
        <f t="shared" si="21"/>
        <v>CESOD IV 250MG INJ (INJ 250MG)</v>
      </c>
    </row>
    <row r="1395" spans="1:5" x14ac:dyDescent="0.25">
      <c r="B1395" t="s">
        <v>9625</v>
      </c>
      <c r="C1395" t="s">
        <v>36</v>
      </c>
      <c r="D1395" t="s">
        <v>3107</v>
      </c>
      <c r="E1395" t="str">
        <f t="shared" si="21"/>
        <v>CESOD IV 500 INJ (INJ 500)</v>
      </c>
    </row>
    <row r="1396" spans="1:5" x14ac:dyDescent="0.25">
      <c r="A1396" t="s">
        <v>114</v>
      </c>
      <c r="B1396" t="s">
        <v>3174</v>
      </c>
      <c r="C1396" t="s">
        <v>56</v>
      </c>
      <c r="D1396" t="s">
        <v>113</v>
      </c>
      <c r="E1396" t="str">
        <f t="shared" si="21"/>
        <v>CESTONIL (SYP 120 ML)</v>
      </c>
    </row>
    <row r="1397" spans="1:5" x14ac:dyDescent="0.25">
      <c r="A1397" t="s">
        <v>114</v>
      </c>
      <c r="B1397" t="s">
        <v>5861</v>
      </c>
      <c r="C1397" t="s">
        <v>56</v>
      </c>
      <c r="D1397" t="s">
        <v>113</v>
      </c>
      <c r="E1397" t="str">
        <f t="shared" si="21"/>
        <v>CESTONIL PLUS (SYP 120 ML)</v>
      </c>
    </row>
    <row r="1398" spans="1:5" x14ac:dyDescent="0.25">
      <c r="A1398" t="s">
        <v>114</v>
      </c>
      <c r="B1398" t="s">
        <v>1855</v>
      </c>
      <c r="C1398" t="s">
        <v>56</v>
      </c>
      <c r="D1398" t="s">
        <v>70</v>
      </c>
      <c r="E1398" t="str">
        <f t="shared" si="21"/>
        <v>CESTONIL PLUS SYP (SYP 60ML)</v>
      </c>
    </row>
    <row r="1399" spans="1:5" x14ac:dyDescent="0.25">
      <c r="B1399" t="s">
        <v>1471</v>
      </c>
      <c r="C1399" t="s">
        <v>75</v>
      </c>
      <c r="D1399" t="s">
        <v>691</v>
      </c>
      <c r="E1399" t="str">
        <f t="shared" si="21"/>
        <v>CETADERM SC SPF-50++ 30GM CREAM (CREAM 30GM)</v>
      </c>
    </row>
    <row r="1400" spans="1:5" x14ac:dyDescent="0.25">
      <c r="A1400" t="s">
        <v>245</v>
      </c>
      <c r="B1400" t="s">
        <v>2538</v>
      </c>
      <c r="C1400" t="s">
        <v>185</v>
      </c>
      <c r="D1400" t="s">
        <v>1287</v>
      </c>
      <c r="E1400" t="str">
        <f t="shared" si="21"/>
        <v>CETAPRED 3.5GM OINT (OINT 3.5GM)</v>
      </c>
    </row>
    <row r="1401" spans="1:5" x14ac:dyDescent="0.25">
      <c r="A1401" t="s">
        <v>245</v>
      </c>
      <c r="B1401" t="s">
        <v>3805</v>
      </c>
      <c r="C1401" t="s">
        <v>53</v>
      </c>
      <c r="D1401" t="s">
        <v>327</v>
      </c>
      <c r="E1401" t="str">
        <f t="shared" si="21"/>
        <v>CETAPRED DROPS (DROPS 5 ML)</v>
      </c>
    </row>
    <row r="1402" spans="1:5" x14ac:dyDescent="0.25">
      <c r="A1402" t="s">
        <v>1341</v>
      </c>
      <c r="B1402" t="s">
        <v>9379</v>
      </c>
      <c r="C1402" t="s">
        <v>103</v>
      </c>
      <c r="D1402" t="s">
        <v>406</v>
      </c>
      <c r="E1402" t="str">
        <f t="shared" si="21"/>
        <v>CEXIME 400MG CAP (CAP 400MG)</v>
      </c>
    </row>
    <row r="1403" spans="1:5" x14ac:dyDescent="0.25">
      <c r="A1403" t="s">
        <v>1222</v>
      </c>
      <c r="B1403" t="s">
        <v>1223</v>
      </c>
      <c r="C1403" t="s">
        <v>86</v>
      </c>
      <c r="D1403" t="s">
        <v>414</v>
      </c>
      <c r="E1403" t="str">
        <f t="shared" si="21"/>
        <v>CEZOX 30ML SUSP (SUSP 30ML)</v>
      </c>
    </row>
    <row r="1404" spans="1:5" x14ac:dyDescent="0.25">
      <c r="A1404" t="s">
        <v>1222</v>
      </c>
      <c r="B1404" t="s">
        <v>9721</v>
      </c>
      <c r="C1404" t="s">
        <v>103</v>
      </c>
      <c r="D1404" t="s">
        <v>406</v>
      </c>
      <c r="E1404" t="str">
        <f t="shared" si="21"/>
        <v>CEZOX 400MG CAP (CAP 400MG)</v>
      </c>
    </row>
    <row r="1405" spans="1:5" x14ac:dyDescent="0.25">
      <c r="A1405" t="s">
        <v>1222</v>
      </c>
      <c r="B1405" t="s">
        <v>1642</v>
      </c>
      <c r="C1405" t="s">
        <v>86</v>
      </c>
      <c r="D1405" t="s">
        <v>414</v>
      </c>
      <c r="E1405" t="str">
        <f t="shared" si="21"/>
        <v>CEZOX DS 30ML SUSP (SUSP 30ML)</v>
      </c>
    </row>
    <row r="1406" spans="1:5" x14ac:dyDescent="0.25">
      <c r="A1406" t="s">
        <v>6126</v>
      </c>
      <c r="B1406" t="s">
        <v>6127</v>
      </c>
      <c r="D1406" t="s">
        <v>6128</v>
      </c>
      <c r="E1406" t="str">
        <f t="shared" si="21"/>
        <v>CHANGI PHAKI 1'S ( 1'S)</v>
      </c>
    </row>
    <row r="1407" spans="1:5" x14ac:dyDescent="0.25">
      <c r="A1407" t="s">
        <v>258</v>
      </c>
      <c r="B1407" t="s">
        <v>6226</v>
      </c>
      <c r="E1407" t="str">
        <f t="shared" si="21"/>
        <v>CHAPET (LIP GLOSS) ( )</v>
      </c>
    </row>
    <row r="1408" spans="1:5" x14ac:dyDescent="0.25">
      <c r="B1408" t="s">
        <v>2140</v>
      </c>
      <c r="E1408" t="str">
        <f t="shared" si="21"/>
        <v>CHAPET IMP USA ( )</v>
      </c>
    </row>
    <row r="1409" spans="1:5" x14ac:dyDescent="0.25">
      <c r="A1409" t="s">
        <v>135</v>
      </c>
      <c r="B1409" t="s">
        <v>3960</v>
      </c>
      <c r="E1409" t="str">
        <f t="shared" si="21"/>
        <v>CHAPET USA (JAR) ( )</v>
      </c>
    </row>
    <row r="1410" spans="1:5" x14ac:dyDescent="0.25">
      <c r="B1410" t="s">
        <v>9597</v>
      </c>
      <c r="E1410" t="str">
        <f t="shared" ref="E1410:E1473" si="22">B1410&amp;" ("&amp;C1410&amp;" "&amp;D1410&amp;")"</f>
        <v>CHAPSTICK MOISTURISER ( )</v>
      </c>
    </row>
    <row r="1411" spans="1:5" x14ac:dyDescent="0.25">
      <c r="A1411" t="s">
        <v>38</v>
      </c>
      <c r="B1411" t="s">
        <v>377</v>
      </c>
      <c r="C1411" t="s">
        <v>2</v>
      </c>
      <c r="D1411" t="s">
        <v>97</v>
      </c>
      <c r="E1411" t="str">
        <f t="shared" si="22"/>
        <v>CHEER UP (TAB 20 MG)</v>
      </c>
    </row>
    <row r="1412" spans="1:5" x14ac:dyDescent="0.25">
      <c r="A1412" t="s">
        <v>38</v>
      </c>
      <c r="B1412" t="s">
        <v>8422</v>
      </c>
      <c r="C1412" t="s">
        <v>2</v>
      </c>
      <c r="D1412" t="s">
        <v>107</v>
      </c>
      <c r="E1412" t="str">
        <f t="shared" si="22"/>
        <v>CHEER-UP (TAB 10 MG)</v>
      </c>
    </row>
    <row r="1413" spans="1:5" x14ac:dyDescent="0.25">
      <c r="A1413" t="s">
        <v>5548</v>
      </c>
      <c r="B1413" t="s">
        <v>7883</v>
      </c>
      <c r="E1413" t="str">
        <f t="shared" si="22"/>
        <v>CHELIFER ( )</v>
      </c>
    </row>
    <row r="1414" spans="1:5" x14ac:dyDescent="0.25">
      <c r="A1414" t="s">
        <v>542</v>
      </c>
      <c r="B1414" t="s">
        <v>3871</v>
      </c>
      <c r="C1414" t="s">
        <v>56</v>
      </c>
      <c r="D1414" t="s">
        <v>408</v>
      </c>
      <c r="E1414" t="str">
        <f t="shared" si="22"/>
        <v>CHELIFER 120ML SYP (SYP 120ML)</v>
      </c>
    </row>
    <row r="1415" spans="1:5" x14ac:dyDescent="0.25">
      <c r="A1415" t="s">
        <v>973</v>
      </c>
      <c r="B1415" t="s">
        <v>1107</v>
      </c>
      <c r="D1415" t="s">
        <v>1108</v>
      </c>
      <c r="E1415" t="str">
        <f t="shared" si="22"/>
        <v>CHELIRON 20% ( 20%)</v>
      </c>
    </row>
    <row r="1416" spans="1:5" x14ac:dyDescent="0.25">
      <c r="A1416" t="s">
        <v>973</v>
      </c>
      <c r="B1416" t="s">
        <v>5203</v>
      </c>
      <c r="C1416" t="s">
        <v>103</v>
      </c>
      <c r="D1416" t="s">
        <v>1108</v>
      </c>
      <c r="E1416" t="str">
        <f t="shared" si="22"/>
        <v>CHELIRON 20% CAP (CAP 20%)</v>
      </c>
    </row>
    <row r="1417" spans="1:5" x14ac:dyDescent="0.25">
      <c r="A1417" t="s">
        <v>116</v>
      </c>
      <c r="B1417" t="s">
        <v>8557</v>
      </c>
      <c r="C1417" t="s">
        <v>2</v>
      </c>
      <c r="D1417" t="s">
        <v>4358</v>
      </c>
      <c r="E1417" t="str">
        <f t="shared" si="22"/>
        <v>CHEWCAL (TAB 30,S)</v>
      </c>
    </row>
    <row r="1418" spans="1:5" x14ac:dyDescent="0.25">
      <c r="A1418" t="s">
        <v>946</v>
      </c>
      <c r="B1418" t="s">
        <v>2987</v>
      </c>
      <c r="C1418" t="s">
        <v>56</v>
      </c>
      <c r="D1418" t="s">
        <v>408</v>
      </c>
      <c r="E1418" t="str">
        <f t="shared" si="22"/>
        <v>CHILDREN COUGH 120ML SYP (SYP 120ML)</v>
      </c>
    </row>
    <row r="1419" spans="1:5" x14ac:dyDescent="0.25">
      <c r="A1419" t="s">
        <v>721</v>
      </c>
      <c r="B1419" t="s">
        <v>2562</v>
      </c>
      <c r="C1419" t="s">
        <v>81</v>
      </c>
      <c r="D1419" t="s">
        <v>2563</v>
      </c>
      <c r="E1419" t="str">
        <f t="shared" si="22"/>
        <v>CHILL SCHOOL 300G MILK (MILK 300G)</v>
      </c>
    </row>
    <row r="1420" spans="1:5" x14ac:dyDescent="0.25">
      <c r="A1420" t="s">
        <v>721</v>
      </c>
      <c r="B1420" t="s">
        <v>2832</v>
      </c>
      <c r="C1420" t="s">
        <v>81</v>
      </c>
      <c r="D1420" t="s">
        <v>2833</v>
      </c>
      <c r="E1420" t="str">
        <f t="shared" si="22"/>
        <v>CHILL SCHOOL 600G MILK (MILK 600G)</v>
      </c>
    </row>
    <row r="1421" spans="1:5" x14ac:dyDescent="0.25">
      <c r="A1421" t="s">
        <v>388</v>
      </c>
      <c r="B1421" t="s">
        <v>1850</v>
      </c>
      <c r="C1421" t="s">
        <v>36</v>
      </c>
      <c r="D1421" t="s">
        <v>447</v>
      </c>
      <c r="E1421" t="str">
        <f t="shared" si="22"/>
        <v>CHLORAM PHENICOL (INJ 1GM)</v>
      </c>
    </row>
    <row r="1422" spans="1:5" x14ac:dyDescent="0.25">
      <c r="A1422" t="s">
        <v>135</v>
      </c>
      <c r="B1422" t="s">
        <v>451</v>
      </c>
      <c r="C1422" t="s">
        <v>452</v>
      </c>
      <c r="D1422" t="s">
        <v>453</v>
      </c>
      <c r="E1422" t="str">
        <f t="shared" si="22"/>
        <v>CHLOROFORM LIQ (LIQ 180GMS)</v>
      </c>
    </row>
    <row r="1423" spans="1:5" x14ac:dyDescent="0.25">
      <c r="A1423" t="s">
        <v>248</v>
      </c>
      <c r="B1423" t="s">
        <v>4349</v>
      </c>
      <c r="C1423" t="s">
        <v>103</v>
      </c>
      <c r="D1423" t="s">
        <v>139</v>
      </c>
      <c r="E1423" t="str">
        <f t="shared" si="22"/>
        <v>CHLOROMYCETIN (CAP 250 MG)</v>
      </c>
    </row>
    <row r="1424" spans="1:5" x14ac:dyDescent="0.25">
      <c r="A1424" t="s">
        <v>248</v>
      </c>
      <c r="B1424" t="s">
        <v>4349</v>
      </c>
      <c r="C1424" t="s">
        <v>198</v>
      </c>
      <c r="D1424" t="s">
        <v>70</v>
      </c>
      <c r="E1424" t="str">
        <f t="shared" si="22"/>
        <v>CHLOROMYCETIN (syp 60ML)</v>
      </c>
    </row>
    <row r="1425" spans="1:5" x14ac:dyDescent="0.25">
      <c r="A1425" t="s">
        <v>343</v>
      </c>
      <c r="B1425" t="s">
        <v>4023</v>
      </c>
      <c r="C1425" t="s">
        <v>53</v>
      </c>
      <c r="D1425" t="s">
        <v>73</v>
      </c>
      <c r="E1425" t="str">
        <f t="shared" si="22"/>
        <v>CHLOROPTIC DROPS (DROPS 10 ML)</v>
      </c>
    </row>
    <row r="1426" spans="1:5" x14ac:dyDescent="0.25">
      <c r="A1426" t="s">
        <v>343</v>
      </c>
      <c r="B1426" t="s">
        <v>2720</v>
      </c>
      <c r="C1426" t="s">
        <v>53</v>
      </c>
      <c r="D1426" t="s">
        <v>168</v>
      </c>
      <c r="E1426" t="str">
        <f t="shared" si="22"/>
        <v>CHLORPTIC OPTH SOL 10ML DROPS (DROPS 10ML)</v>
      </c>
    </row>
    <row r="1427" spans="1:5" x14ac:dyDescent="0.25">
      <c r="A1427" t="s">
        <v>600</v>
      </c>
      <c r="B1427" t="s">
        <v>8268</v>
      </c>
      <c r="C1427" t="s">
        <v>2</v>
      </c>
      <c r="D1427" t="s">
        <v>319</v>
      </c>
      <c r="E1427" t="str">
        <f t="shared" si="22"/>
        <v>CHOPYTOL 200MG TAB (TAB 200MG)</v>
      </c>
    </row>
    <row r="1428" spans="1:5" x14ac:dyDescent="0.25">
      <c r="A1428" t="s">
        <v>243</v>
      </c>
      <c r="B1428" t="s">
        <v>5222</v>
      </c>
      <c r="C1428" t="s">
        <v>56</v>
      </c>
      <c r="D1428" t="s">
        <v>374</v>
      </c>
      <c r="E1428" t="str">
        <f t="shared" si="22"/>
        <v>CHUARQA 240ML (SYP 240 ML)</v>
      </c>
    </row>
    <row r="1429" spans="1:5" x14ac:dyDescent="0.25">
      <c r="A1429" t="s">
        <v>216</v>
      </c>
      <c r="B1429" t="s">
        <v>8967</v>
      </c>
      <c r="C1429" t="s">
        <v>2</v>
      </c>
      <c r="E1429" t="str">
        <f t="shared" si="22"/>
        <v>CHYMORAL FORTE (TAB )</v>
      </c>
    </row>
    <row r="1430" spans="1:5" x14ac:dyDescent="0.25">
      <c r="A1430" t="s">
        <v>472</v>
      </c>
      <c r="B1430" t="s">
        <v>8610</v>
      </c>
      <c r="C1430" t="s">
        <v>2</v>
      </c>
      <c r="E1430" t="str">
        <f t="shared" si="22"/>
        <v>CHYMOTRIP FORTE  TAB (TAB )</v>
      </c>
    </row>
    <row r="1431" spans="1:5" x14ac:dyDescent="0.25">
      <c r="A1431" t="s">
        <v>1647</v>
      </c>
      <c r="B1431" t="s">
        <v>4780</v>
      </c>
      <c r="C1431" t="s">
        <v>56</v>
      </c>
      <c r="D1431" t="s">
        <v>408</v>
      </c>
      <c r="E1431" t="str">
        <f t="shared" si="22"/>
        <v>CIBCOS HONEY 120ML SYP (SYP 120ML)</v>
      </c>
    </row>
    <row r="1432" spans="1:5" x14ac:dyDescent="0.25">
      <c r="A1432" t="s">
        <v>944</v>
      </c>
      <c r="B1432" t="s">
        <v>4229</v>
      </c>
      <c r="C1432" t="s">
        <v>56</v>
      </c>
      <c r="D1432" t="s">
        <v>408</v>
      </c>
      <c r="E1432" t="str">
        <f t="shared" si="22"/>
        <v>CIBOS 120ML SYP (SYP 120ML)</v>
      </c>
    </row>
    <row r="1433" spans="1:5" x14ac:dyDescent="0.25">
      <c r="A1433" t="s">
        <v>196</v>
      </c>
      <c r="B1433" t="s">
        <v>7657</v>
      </c>
      <c r="C1433" t="s">
        <v>7658</v>
      </c>
      <c r="D1433" t="s">
        <v>3396</v>
      </c>
      <c r="E1433" t="str">
        <f t="shared" si="22"/>
        <v>CICATRIN (POWDR 10 GM)</v>
      </c>
    </row>
    <row r="1434" spans="1:5" x14ac:dyDescent="0.25">
      <c r="A1434" t="s">
        <v>237</v>
      </c>
      <c r="B1434" t="s">
        <v>3669</v>
      </c>
      <c r="C1434" t="s">
        <v>436</v>
      </c>
      <c r="D1434" t="s">
        <v>70</v>
      </c>
      <c r="E1434" t="str">
        <f t="shared" si="22"/>
        <v>CICLOMIN 60ML SOLU (SOLU 60ML)</v>
      </c>
    </row>
    <row r="1435" spans="1:5" x14ac:dyDescent="0.25">
      <c r="A1435" t="s">
        <v>105</v>
      </c>
      <c r="B1435" t="s">
        <v>8344</v>
      </c>
      <c r="C1435" t="s">
        <v>2</v>
      </c>
      <c r="E1435" t="str">
        <f t="shared" si="22"/>
        <v>CIDINE (TAB )</v>
      </c>
    </row>
    <row r="1436" spans="1:5" x14ac:dyDescent="0.25">
      <c r="A1436" t="s">
        <v>105</v>
      </c>
      <c r="B1436" t="s">
        <v>2592</v>
      </c>
      <c r="C1436" t="s">
        <v>56</v>
      </c>
      <c r="D1436" t="s">
        <v>408</v>
      </c>
      <c r="E1436" t="str">
        <f t="shared" si="22"/>
        <v>CIDINE 120ML SYP (SYP 120ML)</v>
      </c>
    </row>
    <row r="1437" spans="1:5" x14ac:dyDescent="0.25">
      <c r="A1437" t="s">
        <v>275</v>
      </c>
      <c r="B1437" t="s">
        <v>4549</v>
      </c>
      <c r="C1437" t="s">
        <v>36</v>
      </c>
      <c r="D1437" t="s">
        <v>4550</v>
      </c>
      <c r="E1437" t="str">
        <f t="shared" si="22"/>
        <v>CIDOMYCIN 160MG (INJ 160 MG)</v>
      </c>
    </row>
    <row r="1438" spans="1:5" x14ac:dyDescent="0.25">
      <c r="A1438" t="s">
        <v>427</v>
      </c>
      <c r="B1438" t="s">
        <v>8283</v>
      </c>
      <c r="C1438" t="s">
        <v>103</v>
      </c>
      <c r="D1438" t="s">
        <v>386</v>
      </c>
      <c r="E1438" t="str">
        <f t="shared" si="22"/>
        <v>CIDPRO 20MG CAP (CAP 20MG)</v>
      </c>
    </row>
    <row r="1439" spans="1:5" x14ac:dyDescent="0.25">
      <c r="A1439" t="s">
        <v>427</v>
      </c>
      <c r="B1439" t="s">
        <v>6346</v>
      </c>
      <c r="C1439" t="s">
        <v>103</v>
      </c>
      <c r="D1439" t="s">
        <v>467</v>
      </c>
      <c r="E1439" t="str">
        <f t="shared" si="22"/>
        <v>CIDPRO 40MG CAP (CAP 40MG)</v>
      </c>
    </row>
    <row r="1440" spans="1:5" x14ac:dyDescent="0.25">
      <c r="A1440" t="s">
        <v>529</v>
      </c>
      <c r="B1440" t="s">
        <v>2965</v>
      </c>
      <c r="C1440" t="s">
        <v>86</v>
      </c>
      <c r="D1440" t="s">
        <v>410</v>
      </c>
      <c r="E1440" t="str">
        <f t="shared" si="22"/>
        <v>CILI-CEF (SUSP 100MG)</v>
      </c>
    </row>
    <row r="1441" spans="1:5" x14ac:dyDescent="0.25">
      <c r="A1441" t="s">
        <v>1050</v>
      </c>
      <c r="B1441" t="s">
        <v>9877</v>
      </c>
      <c r="C1441" t="s">
        <v>86</v>
      </c>
      <c r="D1441" t="s">
        <v>319</v>
      </c>
      <c r="E1441" t="str">
        <f t="shared" si="22"/>
        <v>CILI-CEF FORT 200MG SUSP (SUSP 200MG)</v>
      </c>
    </row>
    <row r="1442" spans="1:5" x14ac:dyDescent="0.25">
      <c r="A1442" t="s">
        <v>642</v>
      </c>
      <c r="B1442" t="s">
        <v>5161</v>
      </c>
      <c r="C1442" t="s">
        <v>75</v>
      </c>
      <c r="D1442" t="s">
        <v>562</v>
      </c>
      <c r="E1442" t="str">
        <f t="shared" si="22"/>
        <v>CILIX 20GM CREAM (CREAM 20GM)</v>
      </c>
    </row>
    <row r="1443" spans="1:5" x14ac:dyDescent="0.25">
      <c r="A1443" t="s">
        <v>1540</v>
      </c>
      <c r="B1443" t="s">
        <v>2095</v>
      </c>
      <c r="C1443" t="s">
        <v>1049</v>
      </c>
      <c r="D1443" t="s">
        <v>486</v>
      </c>
      <c r="E1443" t="str">
        <f t="shared" si="22"/>
        <v>CILOXAN (e/d 5ML)</v>
      </c>
    </row>
    <row r="1444" spans="1:5" x14ac:dyDescent="0.25">
      <c r="A1444" t="s">
        <v>202</v>
      </c>
      <c r="B1444" t="s">
        <v>8469</v>
      </c>
      <c r="C1444" t="s">
        <v>2</v>
      </c>
      <c r="D1444" t="s">
        <v>281</v>
      </c>
      <c r="E1444" t="str">
        <f t="shared" si="22"/>
        <v>CIMET (TAB 400 MG)</v>
      </c>
    </row>
    <row r="1445" spans="1:5" x14ac:dyDescent="0.25">
      <c r="A1445" t="s">
        <v>202</v>
      </c>
      <c r="B1445" t="s">
        <v>619</v>
      </c>
      <c r="C1445" t="s">
        <v>86</v>
      </c>
      <c r="D1445" t="s">
        <v>70</v>
      </c>
      <c r="E1445" t="str">
        <f t="shared" si="22"/>
        <v>CIMET 60ML SUSP (SUSP 60ML)</v>
      </c>
    </row>
    <row r="1446" spans="1:5" x14ac:dyDescent="0.25">
      <c r="A1446" t="s">
        <v>427</v>
      </c>
      <c r="B1446" t="s">
        <v>7305</v>
      </c>
      <c r="C1446" t="s">
        <v>2</v>
      </c>
      <c r="D1446" t="s">
        <v>406</v>
      </c>
      <c r="E1446" t="str">
        <f t="shared" si="22"/>
        <v>CIMETAMAT 400MG TAB (TAB 400MG)</v>
      </c>
    </row>
    <row r="1447" spans="1:5" x14ac:dyDescent="0.25">
      <c r="A1447" t="s">
        <v>1647</v>
      </c>
      <c r="B1447" t="s">
        <v>8281</v>
      </c>
      <c r="C1447" t="s">
        <v>103</v>
      </c>
      <c r="D1447" t="s">
        <v>386</v>
      </c>
      <c r="E1447" t="str">
        <f t="shared" si="22"/>
        <v>CIMORA 20MG CAP (CAP 20MG)</v>
      </c>
    </row>
    <row r="1448" spans="1:5" x14ac:dyDescent="0.25">
      <c r="A1448" t="s">
        <v>363</v>
      </c>
      <c r="B1448" t="s">
        <v>2999</v>
      </c>
      <c r="E1448" t="str">
        <f t="shared" si="22"/>
        <v>CINDEX E/D ( )</v>
      </c>
    </row>
    <row r="1449" spans="1:5" x14ac:dyDescent="0.25">
      <c r="A1449" t="s">
        <v>58</v>
      </c>
      <c r="B1449" t="s">
        <v>8484</v>
      </c>
      <c r="C1449" t="s">
        <v>2</v>
      </c>
      <c r="D1449" t="s">
        <v>204</v>
      </c>
      <c r="E1449" t="str">
        <f t="shared" si="22"/>
        <v>CINITA 1MG TAB (TAB 1MG)</v>
      </c>
    </row>
    <row r="1450" spans="1:5" x14ac:dyDescent="0.25">
      <c r="A1450" t="s">
        <v>216</v>
      </c>
      <c r="B1450" t="s">
        <v>670</v>
      </c>
      <c r="C1450" t="s">
        <v>86</v>
      </c>
      <c r="D1450" t="s">
        <v>671</v>
      </c>
      <c r="E1450" t="str">
        <f t="shared" si="22"/>
        <v>CINKLARE 100MG/5ML SUSP (SUSP 100MG/5ML)</v>
      </c>
    </row>
    <row r="1451" spans="1:5" x14ac:dyDescent="0.25">
      <c r="A1451" t="s">
        <v>216</v>
      </c>
      <c r="B1451" t="s">
        <v>672</v>
      </c>
      <c r="C1451" t="s">
        <v>86</v>
      </c>
      <c r="D1451" t="s">
        <v>673</v>
      </c>
      <c r="E1451" t="str">
        <f t="shared" si="22"/>
        <v>CINKLARE 200MG/5ML SUSP (SUSP 200MG/5ML)</v>
      </c>
    </row>
    <row r="1452" spans="1:5" x14ac:dyDescent="0.25">
      <c r="A1452" t="s">
        <v>216</v>
      </c>
      <c r="B1452" t="s">
        <v>1472</v>
      </c>
      <c r="C1452" t="s">
        <v>103</v>
      </c>
      <c r="D1452" t="s">
        <v>406</v>
      </c>
      <c r="E1452" t="str">
        <f t="shared" si="22"/>
        <v>CINKLARE 400MG CAP (CAP 400MG)</v>
      </c>
    </row>
    <row r="1453" spans="1:5" x14ac:dyDescent="0.25">
      <c r="A1453" t="s">
        <v>1162</v>
      </c>
      <c r="B1453" t="s">
        <v>1602</v>
      </c>
      <c r="C1453" t="s">
        <v>56</v>
      </c>
      <c r="D1453" t="s">
        <v>70</v>
      </c>
      <c r="E1453" t="str">
        <f t="shared" si="22"/>
        <v>CINKUF 60ML SYP (SYP 60ML)</v>
      </c>
    </row>
    <row r="1454" spans="1:5" x14ac:dyDescent="0.25">
      <c r="A1454" t="s">
        <v>44</v>
      </c>
      <c r="B1454" t="s">
        <v>6940</v>
      </c>
      <c r="C1454" t="s">
        <v>2</v>
      </c>
      <c r="D1454" t="s">
        <v>139</v>
      </c>
      <c r="E1454" t="str">
        <f t="shared" si="22"/>
        <v>CINOFLOX (TAB 250 MG)</v>
      </c>
    </row>
    <row r="1455" spans="1:5" x14ac:dyDescent="0.25">
      <c r="A1455" t="s">
        <v>44</v>
      </c>
      <c r="B1455" t="s">
        <v>6940</v>
      </c>
      <c r="C1455" t="s">
        <v>2</v>
      </c>
      <c r="D1455" t="s">
        <v>95</v>
      </c>
      <c r="E1455" t="str">
        <f t="shared" si="22"/>
        <v>CINOFLOX (TAB 500 MG)</v>
      </c>
    </row>
    <row r="1456" spans="1:5" x14ac:dyDescent="0.25">
      <c r="A1456" t="s">
        <v>44</v>
      </c>
      <c r="B1456" t="s">
        <v>1856</v>
      </c>
      <c r="C1456" t="s">
        <v>36</v>
      </c>
      <c r="D1456" t="s">
        <v>319</v>
      </c>
      <c r="E1456" t="str">
        <f t="shared" si="22"/>
        <v>CINOFLOX INJ (INJ 200MG)</v>
      </c>
    </row>
    <row r="1457" spans="1:5" x14ac:dyDescent="0.25">
      <c r="A1457" t="s">
        <v>635</v>
      </c>
      <c r="B1457" t="s">
        <v>2070</v>
      </c>
      <c r="C1457" t="s">
        <v>2</v>
      </c>
      <c r="D1457" t="s">
        <v>60</v>
      </c>
      <c r="E1457" t="str">
        <f t="shared" si="22"/>
        <v>CINOXIN 250MG TAB (TAB 250MG)</v>
      </c>
    </row>
    <row r="1458" spans="1:5" x14ac:dyDescent="0.25">
      <c r="A1458" t="s">
        <v>874</v>
      </c>
      <c r="B1458" t="s">
        <v>2099</v>
      </c>
      <c r="C1458" t="s">
        <v>53</v>
      </c>
      <c r="E1458" t="str">
        <f t="shared" si="22"/>
        <v>CIOF DROPS (DROPS )</v>
      </c>
    </row>
    <row r="1459" spans="1:5" x14ac:dyDescent="0.25">
      <c r="A1459" t="s">
        <v>305</v>
      </c>
      <c r="B1459" t="s">
        <v>445</v>
      </c>
      <c r="C1459" t="s">
        <v>56</v>
      </c>
      <c r="D1459" t="s">
        <v>110</v>
      </c>
      <c r="E1459" t="str">
        <f t="shared" si="22"/>
        <v>CIPAMOX 125MG SYP (SYP 125MG)</v>
      </c>
    </row>
    <row r="1460" spans="1:5" x14ac:dyDescent="0.25">
      <c r="A1460" t="s">
        <v>305</v>
      </c>
      <c r="B1460" t="s">
        <v>441</v>
      </c>
      <c r="C1460" t="s">
        <v>56</v>
      </c>
      <c r="D1460" t="s">
        <v>408</v>
      </c>
      <c r="E1460" t="str">
        <f t="shared" si="22"/>
        <v>CIPAMOX FORTE (SYP 120ML)</v>
      </c>
    </row>
    <row r="1461" spans="1:5" x14ac:dyDescent="0.25">
      <c r="B1461" t="s">
        <v>2557</v>
      </c>
      <c r="C1461" t="s">
        <v>86</v>
      </c>
      <c r="D1461" t="s">
        <v>70</v>
      </c>
      <c r="E1461" t="str">
        <f t="shared" si="22"/>
        <v>CIPESTA 125/5ML 60ML SUSP (SUSP 60ML)</v>
      </c>
    </row>
    <row r="1462" spans="1:5" x14ac:dyDescent="0.25">
      <c r="A1462" t="s">
        <v>946</v>
      </c>
      <c r="B1462" t="s">
        <v>1319</v>
      </c>
      <c r="C1462" t="s">
        <v>86</v>
      </c>
      <c r="D1462" t="s">
        <v>60</v>
      </c>
      <c r="E1462" t="str">
        <f t="shared" si="22"/>
        <v>CIPESTA 250MG SUSP (SUSP 250MG)</v>
      </c>
    </row>
    <row r="1463" spans="1:5" x14ac:dyDescent="0.25">
      <c r="A1463" t="s">
        <v>58</v>
      </c>
      <c r="B1463" t="s">
        <v>7899</v>
      </c>
      <c r="C1463" t="s">
        <v>2</v>
      </c>
      <c r="D1463" t="s">
        <v>60</v>
      </c>
      <c r="E1463" t="str">
        <f t="shared" si="22"/>
        <v>CIPESTA 250MG TAB (TAB 250MG)</v>
      </c>
    </row>
    <row r="1464" spans="1:5" x14ac:dyDescent="0.25">
      <c r="A1464" t="s">
        <v>58</v>
      </c>
      <c r="B1464" t="s">
        <v>7502</v>
      </c>
      <c r="C1464" t="s">
        <v>2</v>
      </c>
      <c r="D1464" t="s">
        <v>50</v>
      </c>
      <c r="E1464" t="str">
        <f t="shared" si="22"/>
        <v>CIPESTA 500MG TAB (TAB 500MG)</v>
      </c>
    </row>
    <row r="1465" spans="1:5" x14ac:dyDescent="0.25">
      <c r="A1465" t="s">
        <v>58</v>
      </c>
      <c r="B1465" t="s">
        <v>4797</v>
      </c>
      <c r="D1465" t="s">
        <v>2002</v>
      </c>
      <c r="E1465" t="str">
        <f t="shared" si="22"/>
        <v>CIPESTA XR 1000MG ( 1000MG)</v>
      </c>
    </row>
    <row r="1466" spans="1:5" x14ac:dyDescent="0.25">
      <c r="A1466" t="s">
        <v>58</v>
      </c>
      <c r="B1466" t="s">
        <v>6874</v>
      </c>
      <c r="C1466" t="s">
        <v>2</v>
      </c>
      <c r="D1466" t="s">
        <v>3107</v>
      </c>
      <c r="E1466" t="str">
        <f t="shared" si="22"/>
        <v>CIPESTA XR 500 TAB (TAB 500)</v>
      </c>
    </row>
    <row r="1467" spans="1:5" x14ac:dyDescent="0.25">
      <c r="A1467" t="s">
        <v>427</v>
      </c>
      <c r="B1467" t="s">
        <v>4678</v>
      </c>
      <c r="C1467" t="s">
        <v>86</v>
      </c>
      <c r="D1467" t="s">
        <v>110</v>
      </c>
      <c r="E1467" t="str">
        <f t="shared" si="22"/>
        <v>CIPLET 125MG SUSP (SUSP 125MG)</v>
      </c>
    </row>
    <row r="1468" spans="1:5" x14ac:dyDescent="0.25">
      <c r="A1468" t="s">
        <v>427</v>
      </c>
      <c r="B1468" t="s">
        <v>428</v>
      </c>
      <c r="C1468" t="s">
        <v>36</v>
      </c>
      <c r="D1468" t="s">
        <v>319</v>
      </c>
      <c r="E1468" t="str">
        <f t="shared" si="22"/>
        <v>CIPLET 200MG INJ (INJ 200MG)</v>
      </c>
    </row>
    <row r="1469" spans="1:5" x14ac:dyDescent="0.25">
      <c r="A1469" t="s">
        <v>427</v>
      </c>
      <c r="B1469" t="s">
        <v>4034</v>
      </c>
      <c r="C1469" t="s">
        <v>86</v>
      </c>
      <c r="D1469" t="s">
        <v>60</v>
      </c>
      <c r="E1469" t="str">
        <f t="shared" si="22"/>
        <v>CIPLET 250MG SUSP (SUSP 250MG)</v>
      </c>
    </row>
    <row r="1470" spans="1:5" x14ac:dyDescent="0.25">
      <c r="A1470" t="s">
        <v>427</v>
      </c>
      <c r="B1470" t="s">
        <v>6803</v>
      </c>
      <c r="C1470" t="s">
        <v>2</v>
      </c>
      <c r="D1470" t="s">
        <v>60</v>
      </c>
      <c r="E1470" t="str">
        <f t="shared" si="22"/>
        <v>CIPLET 250MG TAB (TAB 250MG)</v>
      </c>
    </row>
    <row r="1471" spans="1:5" x14ac:dyDescent="0.25">
      <c r="A1471" t="s">
        <v>427</v>
      </c>
      <c r="B1471" t="s">
        <v>7298</v>
      </c>
      <c r="C1471" t="s">
        <v>2</v>
      </c>
      <c r="D1471" t="s">
        <v>50</v>
      </c>
      <c r="E1471" t="str">
        <f t="shared" si="22"/>
        <v>CIPLET 500MG TAB (TAB 500MG)</v>
      </c>
    </row>
    <row r="1472" spans="1:5" x14ac:dyDescent="0.25">
      <c r="A1472" t="s">
        <v>27</v>
      </c>
      <c r="B1472" t="s">
        <v>5469</v>
      </c>
      <c r="D1472" t="s">
        <v>60</v>
      </c>
      <c r="E1472" t="str">
        <f t="shared" si="22"/>
        <v>CIPLINZ 250MG ( 250MG)</v>
      </c>
    </row>
    <row r="1473" spans="1:5" x14ac:dyDescent="0.25">
      <c r="A1473" t="s">
        <v>27</v>
      </c>
      <c r="B1473" t="s">
        <v>5297</v>
      </c>
      <c r="C1473" t="s">
        <v>2</v>
      </c>
      <c r="D1473" t="s">
        <v>50</v>
      </c>
      <c r="E1473" t="str">
        <f t="shared" si="22"/>
        <v>CIPLINZ 500MG TAB (TAB 500MG)</v>
      </c>
    </row>
    <row r="1474" spans="1:5" x14ac:dyDescent="0.25">
      <c r="A1474" t="s">
        <v>119</v>
      </c>
      <c r="B1474" t="s">
        <v>6119</v>
      </c>
      <c r="C1474" t="s">
        <v>53</v>
      </c>
      <c r="D1474" t="s">
        <v>486</v>
      </c>
      <c r="E1474" t="str">
        <f t="shared" ref="E1474:E1537" si="23">B1474&amp;" ("&amp;C1474&amp;" "&amp;D1474&amp;")"</f>
        <v>CIPOCAINE (DROPS 5ML)</v>
      </c>
    </row>
    <row r="1475" spans="1:5" x14ac:dyDescent="0.25">
      <c r="A1475" t="s">
        <v>1162</v>
      </c>
      <c r="B1475" t="s">
        <v>1163</v>
      </c>
      <c r="C1475" t="s">
        <v>86</v>
      </c>
      <c r="D1475" t="s">
        <v>70</v>
      </c>
      <c r="E1475" t="str">
        <f t="shared" si="23"/>
        <v>CIPOSIM 60ML SUSP (SUSP 60ML)</v>
      </c>
    </row>
    <row r="1476" spans="1:5" x14ac:dyDescent="0.25">
      <c r="A1476" t="s">
        <v>119</v>
      </c>
      <c r="B1476" t="s">
        <v>5326</v>
      </c>
      <c r="C1476" t="s">
        <v>53</v>
      </c>
      <c r="D1476" t="s">
        <v>327</v>
      </c>
      <c r="E1476" t="str">
        <f t="shared" si="23"/>
        <v>CIPOTIC E/D (DROPS 5 ML)</v>
      </c>
    </row>
    <row r="1477" spans="1:5" x14ac:dyDescent="0.25">
      <c r="A1477" t="s">
        <v>119</v>
      </c>
      <c r="B1477" t="s">
        <v>6258</v>
      </c>
      <c r="C1477" t="s">
        <v>53</v>
      </c>
      <c r="D1477" t="s">
        <v>327</v>
      </c>
      <c r="E1477" t="str">
        <f t="shared" si="23"/>
        <v>CIPOTIC-D (DROPS 5 ML)</v>
      </c>
    </row>
    <row r="1478" spans="1:5" x14ac:dyDescent="0.25">
      <c r="A1478" t="s">
        <v>202</v>
      </c>
      <c r="B1478" t="s">
        <v>8987</v>
      </c>
      <c r="C1478" t="s">
        <v>2</v>
      </c>
      <c r="D1478" t="s">
        <v>107</v>
      </c>
      <c r="E1478" t="str">
        <f t="shared" si="23"/>
        <v>CIPRALEX (TAB 10 MG)</v>
      </c>
    </row>
    <row r="1479" spans="1:5" x14ac:dyDescent="0.25">
      <c r="A1479" t="s">
        <v>705</v>
      </c>
      <c r="B1479" t="s">
        <v>8307</v>
      </c>
      <c r="C1479" t="s">
        <v>2</v>
      </c>
      <c r="D1479" t="s">
        <v>386</v>
      </c>
      <c r="E1479" t="str">
        <f t="shared" si="23"/>
        <v>CIPRALEX 20MG TAB (TAB 20MG)</v>
      </c>
    </row>
    <row r="1480" spans="1:5" x14ac:dyDescent="0.25">
      <c r="A1480" t="s">
        <v>202</v>
      </c>
      <c r="B1480" t="s">
        <v>8245</v>
      </c>
      <c r="C1480" t="s">
        <v>2</v>
      </c>
      <c r="E1480" t="str">
        <f t="shared" si="23"/>
        <v>CIPRAM  TAB (TAB )</v>
      </c>
    </row>
    <row r="1481" spans="1:5" x14ac:dyDescent="0.25">
      <c r="B1481" t="s">
        <v>1622</v>
      </c>
      <c r="D1481" t="s">
        <v>1623</v>
      </c>
      <c r="E1481" t="str">
        <f t="shared" si="23"/>
        <v>CIPRIN 125MG/5ML ( 125MG/5ML)</v>
      </c>
    </row>
    <row r="1482" spans="1:5" x14ac:dyDescent="0.25">
      <c r="A1482" t="s">
        <v>291</v>
      </c>
      <c r="B1482" t="s">
        <v>7874</v>
      </c>
      <c r="C1482" t="s">
        <v>2</v>
      </c>
      <c r="D1482" t="s">
        <v>60</v>
      </c>
      <c r="E1482" t="str">
        <f t="shared" si="23"/>
        <v>CIPRIN 250MG TAB (TAB 250MG)</v>
      </c>
    </row>
    <row r="1483" spans="1:5" x14ac:dyDescent="0.25">
      <c r="A1483" t="s">
        <v>312</v>
      </c>
      <c r="B1483" t="s">
        <v>1195</v>
      </c>
      <c r="C1483" t="s">
        <v>86</v>
      </c>
      <c r="D1483" t="s">
        <v>569</v>
      </c>
      <c r="E1483" t="str">
        <f t="shared" si="23"/>
        <v>CIPRIN 250MG/5ML SUSP (SUSP 250MG/5ML)</v>
      </c>
    </row>
    <row r="1484" spans="1:5" x14ac:dyDescent="0.25">
      <c r="A1484" t="s">
        <v>291</v>
      </c>
      <c r="B1484" t="s">
        <v>7694</v>
      </c>
      <c r="C1484" t="s">
        <v>2</v>
      </c>
      <c r="D1484" t="s">
        <v>50</v>
      </c>
      <c r="E1484" t="str">
        <f t="shared" si="23"/>
        <v>CIPRIN 500MG TAB (TAB 500MG)</v>
      </c>
    </row>
    <row r="1485" spans="1:5" x14ac:dyDescent="0.25">
      <c r="A1485" t="s">
        <v>2063</v>
      </c>
      <c r="B1485" t="s">
        <v>5907</v>
      </c>
      <c r="C1485" t="s">
        <v>2</v>
      </c>
      <c r="D1485" t="s">
        <v>60</v>
      </c>
      <c r="E1485" t="str">
        <f t="shared" si="23"/>
        <v>CIPROFAST 250MG TAB (TAB 250MG)</v>
      </c>
    </row>
    <row r="1486" spans="1:5" x14ac:dyDescent="0.25">
      <c r="A1486" t="s">
        <v>2063</v>
      </c>
      <c r="B1486" t="s">
        <v>6103</v>
      </c>
      <c r="C1486" t="s">
        <v>2</v>
      </c>
      <c r="D1486" t="s">
        <v>50</v>
      </c>
      <c r="E1486" t="str">
        <f t="shared" si="23"/>
        <v>CIPROFAST 500MG TAB (TAB 500MG)</v>
      </c>
    </row>
    <row r="1487" spans="1:5" x14ac:dyDescent="0.25">
      <c r="A1487" t="s">
        <v>135</v>
      </c>
      <c r="B1487" t="s">
        <v>2019</v>
      </c>
      <c r="C1487" t="s">
        <v>2</v>
      </c>
      <c r="D1487" t="s">
        <v>139</v>
      </c>
      <c r="E1487" t="str">
        <f t="shared" si="23"/>
        <v>CIPROFOLD 250 MG TAB (TAB 250 MG)</v>
      </c>
    </row>
    <row r="1488" spans="1:5" x14ac:dyDescent="0.25">
      <c r="B1488" t="s">
        <v>2020</v>
      </c>
      <c r="D1488" t="s">
        <v>95</v>
      </c>
      <c r="E1488" t="str">
        <f t="shared" si="23"/>
        <v>CIPROFOLD 500 MG ( 500 MG)</v>
      </c>
    </row>
    <row r="1489" spans="1:5" x14ac:dyDescent="0.25">
      <c r="A1489" t="s">
        <v>3077</v>
      </c>
      <c r="B1489" t="s">
        <v>9335</v>
      </c>
      <c r="C1489" t="s">
        <v>2</v>
      </c>
      <c r="D1489" t="s">
        <v>60</v>
      </c>
      <c r="E1489" t="str">
        <f t="shared" si="23"/>
        <v>CIPROJAN 250MG TAB (TAB 250MG)</v>
      </c>
    </row>
    <row r="1490" spans="1:5" x14ac:dyDescent="0.25">
      <c r="A1490" t="s">
        <v>3077</v>
      </c>
      <c r="B1490" t="s">
        <v>9336</v>
      </c>
      <c r="C1490" t="s">
        <v>2</v>
      </c>
      <c r="D1490" t="s">
        <v>50</v>
      </c>
      <c r="E1490" t="str">
        <f t="shared" si="23"/>
        <v>CIPROJAN 500MG TAB (TAB 500MG)</v>
      </c>
    </row>
    <row r="1491" spans="1:5" x14ac:dyDescent="0.25">
      <c r="A1491" t="s">
        <v>125</v>
      </c>
      <c r="B1491" t="s">
        <v>9513</v>
      </c>
      <c r="C1491" t="s">
        <v>2</v>
      </c>
      <c r="D1491" t="s">
        <v>60</v>
      </c>
      <c r="E1491" t="str">
        <f t="shared" si="23"/>
        <v>CIPROQUIN 250MG TAB (TAB 250MG)</v>
      </c>
    </row>
    <row r="1492" spans="1:5" x14ac:dyDescent="0.25">
      <c r="B1492" t="s">
        <v>49</v>
      </c>
      <c r="D1492" t="s">
        <v>50</v>
      </c>
      <c r="E1492" t="str">
        <f t="shared" si="23"/>
        <v>CIPROQUIN 500MG ( 500MG)</v>
      </c>
    </row>
    <row r="1493" spans="1:5" x14ac:dyDescent="0.25">
      <c r="A1493" t="s">
        <v>123</v>
      </c>
      <c r="B1493" t="s">
        <v>6960</v>
      </c>
      <c r="C1493" t="s">
        <v>2</v>
      </c>
      <c r="D1493" t="s">
        <v>139</v>
      </c>
      <c r="E1493" t="str">
        <f t="shared" si="23"/>
        <v>CIPROX (TAB 250 MG)</v>
      </c>
    </row>
    <row r="1494" spans="1:5" x14ac:dyDescent="0.25">
      <c r="A1494" t="s">
        <v>123</v>
      </c>
      <c r="B1494" t="s">
        <v>6960</v>
      </c>
      <c r="C1494" t="s">
        <v>2</v>
      </c>
      <c r="D1494" t="s">
        <v>95</v>
      </c>
      <c r="E1494" t="str">
        <f t="shared" si="23"/>
        <v>CIPROX (TAB 500 MG)</v>
      </c>
    </row>
    <row r="1495" spans="1:5" x14ac:dyDescent="0.25">
      <c r="A1495" t="s">
        <v>582</v>
      </c>
      <c r="B1495" t="s">
        <v>6623</v>
      </c>
      <c r="C1495" t="s">
        <v>2</v>
      </c>
      <c r="D1495" t="s">
        <v>410</v>
      </c>
      <c r="E1495" t="str">
        <f t="shared" si="23"/>
        <v>CIPROXIN 100MG (TAB 100MG)</v>
      </c>
    </row>
    <row r="1496" spans="1:5" x14ac:dyDescent="0.25">
      <c r="A1496" t="s">
        <v>582</v>
      </c>
      <c r="B1496" t="s">
        <v>1812</v>
      </c>
      <c r="C1496" t="s">
        <v>36</v>
      </c>
      <c r="D1496" t="s">
        <v>519</v>
      </c>
      <c r="E1496" t="str">
        <f t="shared" si="23"/>
        <v>CIPROXIN 100ML INJ (INJ 100ML)</v>
      </c>
    </row>
    <row r="1497" spans="1:5" x14ac:dyDescent="0.25">
      <c r="A1497" t="s">
        <v>582</v>
      </c>
      <c r="B1497" t="s">
        <v>8554</v>
      </c>
      <c r="C1497" t="s">
        <v>2</v>
      </c>
      <c r="D1497" t="s">
        <v>139</v>
      </c>
      <c r="E1497" t="str">
        <f t="shared" si="23"/>
        <v>CIPROXIN 250MG (TAB 250 MG)</v>
      </c>
    </row>
    <row r="1498" spans="1:5" x14ac:dyDescent="0.25">
      <c r="A1498" t="s">
        <v>582</v>
      </c>
      <c r="B1498" t="s">
        <v>8991</v>
      </c>
      <c r="C1498" t="s">
        <v>2</v>
      </c>
      <c r="D1498" t="s">
        <v>95</v>
      </c>
      <c r="E1498" t="str">
        <f t="shared" si="23"/>
        <v>CIPROXIN 500MG (TAB 500 MG)</v>
      </c>
    </row>
    <row r="1499" spans="1:5" x14ac:dyDescent="0.25">
      <c r="A1499" t="s">
        <v>275</v>
      </c>
      <c r="B1499" t="s">
        <v>3247</v>
      </c>
      <c r="C1499" t="s">
        <v>2</v>
      </c>
      <c r="D1499" t="s">
        <v>60</v>
      </c>
      <c r="E1499" t="str">
        <f t="shared" si="23"/>
        <v>CIPROZEE 250MG TAB (TAB 250MG)</v>
      </c>
    </row>
    <row r="1500" spans="1:5" x14ac:dyDescent="0.25">
      <c r="A1500" t="s">
        <v>275</v>
      </c>
      <c r="B1500" t="s">
        <v>3611</v>
      </c>
      <c r="C1500" t="s">
        <v>2</v>
      </c>
      <c r="D1500" t="s">
        <v>50</v>
      </c>
      <c r="E1500" t="str">
        <f t="shared" si="23"/>
        <v>CIPROZEE 500MG TAB (TAB 500MG)</v>
      </c>
    </row>
    <row r="1501" spans="1:5" x14ac:dyDescent="0.25">
      <c r="A1501" t="s">
        <v>529</v>
      </c>
      <c r="B1501" t="s">
        <v>4420</v>
      </c>
      <c r="C1501" t="s">
        <v>2</v>
      </c>
      <c r="D1501" t="s">
        <v>60</v>
      </c>
      <c r="E1501" t="str">
        <f t="shared" si="23"/>
        <v>CIPTOP 250MG TAB (TAB 250MG)</v>
      </c>
    </row>
    <row r="1502" spans="1:5" x14ac:dyDescent="0.25">
      <c r="A1502" t="s">
        <v>529</v>
      </c>
      <c r="B1502" t="s">
        <v>4406</v>
      </c>
      <c r="C1502" t="s">
        <v>2</v>
      </c>
      <c r="D1502" t="s">
        <v>50</v>
      </c>
      <c r="E1502" t="str">
        <f t="shared" si="23"/>
        <v>CIPTOP 500MG TAB (TAB 500MG)</v>
      </c>
    </row>
    <row r="1503" spans="1:5" x14ac:dyDescent="0.25">
      <c r="B1503" t="s">
        <v>394</v>
      </c>
      <c r="C1503" t="s">
        <v>2</v>
      </c>
      <c r="D1503" t="s">
        <v>23</v>
      </c>
      <c r="E1503" t="str">
        <f t="shared" si="23"/>
        <v>CIPTOPRAM TAB (TAB 10MG)</v>
      </c>
    </row>
    <row r="1504" spans="1:5" x14ac:dyDescent="0.25">
      <c r="A1504" t="s">
        <v>1759</v>
      </c>
      <c r="B1504" t="s">
        <v>6017</v>
      </c>
      <c r="C1504" t="s">
        <v>2</v>
      </c>
      <c r="D1504" t="s">
        <v>60</v>
      </c>
      <c r="E1504" t="str">
        <f t="shared" si="23"/>
        <v>CIPVAL 250MG (TAB 250MG)</v>
      </c>
    </row>
    <row r="1505" spans="1:5" x14ac:dyDescent="0.25">
      <c r="A1505" t="s">
        <v>1759</v>
      </c>
      <c r="B1505" t="s">
        <v>7689</v>
      </c>
      <c r="C1505" t="s">
        <v>2</v>
      </c>
      <c r="D1505" t="s">
        <v>50</v>
      </c>
      <c r="E1505" t="str">
        <f t="shared" si="23"/>
        <v>CIPVAL 500MG (TAB 500MG)</v>
      </c>
    </row>
    <row r="1506" spans="1:5" x14ac:dyDescent="0.25">
      <c r="A1506" t="s">
        <v>24</v>
      </c>
      <c r="B1506" t="s">
        <v>7947</v>
      </c>
      <c r="C1506" t="s">
        <v>103</v>
      </c>
      <c r="D1506" t="s">
        <v>97</v>
      </c>
      <c r="E1506" t="str">
        <f t="shared" si="23"/>
        <v>CISEC (CAP 20 MG)</v>
      </c>
    </row>
    <row r="1507" spans="1:5" x14ac:dyDescent="0.25">
      <c r="A1507" t="s">
        <v>1783</v>
      </c>
      <c r="B1507" t="s">
        <v>4571</v>
      </c>
      <c r="C1507" t="s">
        <v>103</v>
      </c>
      <c r="D1507" t="s">
        <v>467</v>
      </c>
      <c r="E1507" t="str">
        <f t="shared" si="23"/>
        <v>CISEC 40MG CAP (CAP 40MG)</v>
      </c>
    </row>
    <row r="1508" spans="1:5" x14ac:dyDescent="0.25">
      <c r="A1508" t="s">
        <v>679</v>
      </c>
      <c r="B1508" t="s">
        <v>9852</v>
      </c>
      <c r="C1508" t="s">
        <v>100</v>
      </c>
      <c r="D1508" t="s">
        <v>1494</v>
      </c>
      <c r="E1508" t="str">
        <f t="shared" si="23"/>
        <v>CITACOL 30G GEL (GEL 30G)</v>
      </c>
    </row>
    <row r="1509" spans="1:5" x14ac:dyDescent="0.25">
      <c r="A1509" t="s">
        <v>679</v>
      </c>
      <c r="B1509" t="s">
        <v>680</v>
      </c>
      <c r="D1509" t="s">
        <v>398</v>
      </c>
      <c r="E1509" t="str">
        <f t="shared" si="23"/>
        <v>CITACOL M/S 200ML ( 200ML)</v>
      </c>
    </row>
    <row r="1510" spans="1:5" x14ac:dyDescent="0.25">
      <c r="A1510" t="s">
        <v>683</v>
      </c>
      <c r="B1510" t="s">
        <v>6742</v>
      </c>
      <c r="C1510" t="s">
        <v>2</v>
      </c>
      <c r="D1510" t="s">
        <v>23</v>
      </c>
      <c r="E1510" t="str">
        <f t="shared" si="23"/>
        <v>CITALAX 10MG TAB (TAB 10MG)</v>
      </c>
    </row>
    <row r="1511" spans="1:5" x14ac:dyDescent="0.25">
      <c r="A1511" t="s">
        <v>131</v>
      </c>
      <c r="B1511" t="s">
        <v>9481</v>
      </c>
      <c r="C1511" t="s">
        <v>2</v>
      </c>
      <c r="D1511" t="s">
        <v>386</v>
      </c>
      <c r="E1511" t="str">
        <f t="shared" si="23"/>
        <v>CITALO 20MG TAB (TAB 20MG)</v>
      </c>
    </row>
    <row r="1512" spans="1:5" x14ac:dyDescent="0.25">
      <c r="A1512" t="s">
        <v>1120</v>
      </c>
      <c r="B1512" t="s">
        <v>5102</v>
      </c>
      <c r="C1512" t="s">
        <v>2</v>
      </c>
      <c r="D1512" t="s">
        <v>386</v>
      </c>
      <c r="E1512" t="str">
        <f t="shared" si="23"/>
        <v>CITALOADVAN 20MG TAB (TAB 20MG)</v>
      </c>
    </row>
    <row r="1513" spans="1:5" x14ac:dyDescent="0.25">
      <c r="A1513" t="s">
        <v>98</v>
      </c>
      <c r="B1513" t="s">
        <v>9156</v>
      </c>
      <c r="C1513" t="s">
        <v>2</v>
      </c>
      <c r="D1513" t="s">
        <v>107</v>
      </c>
      <c r="E1513" t="str">
        <f t="shared" si="23"/>
        <v>CITANEW 10MG (TAB 10 MG)</v>
      </c>
    </row>
    <row r="1514" spans="1:5" x14ac:dyDescent="0.25">
      <c r="A1514" t="s">
        <v>98</v>
      </c>
      <c r="B1514" t="s">
        <v>3535</v>
      </c>
      <c r="C1514" t="s">
        <v>436</v>
      </c>
      <c r="D1514" t="s">
        <v>523</v>
      </c>
      <c r="E1514" t="str">
        <f t="shared" si="23"/>
        <v>CITANEW 15ML SOLU (SOLU 15ML)</v>
      </c>
    </row>
    <row r="1515" spans="1:5" x14ac:dyDescent="0.25">
      <c r="A1515" t="s">
        <v>98</v>
      </c>
      <c r="B1515" t="s">
        <v>8306</v>
      </c>
      <c r="C1515" t="s">
        <v>2</v>
      </c>
      <c r="D1515" t="s">
        <v>97</v>
      </c>
      <c r="E1515" t="str">
        <f t="shared" si="23"/>
        <v>CITANEW 20MG (TAB 20 MG)</v>
      </c>
    </row>
    <row r="1516" spans="1:5" x14ac:dyDescent="0.25">
      <c r="A1516" t="s">
        <v>98</v>
      </c>
      <c r="B1516" t="s">
        <v>8937</v>
      </c>
      <c r="C1516" t="s">
        <v>2</v>
      </c>
      <c r="D1516" t="s">
        <v>6831</v>
      </c>
      <c r="E1516" t="str">
        <f t="shared" si="23"/>
        <v>CITANEW 5MG (TAB 5  MG)</v>
      </c>
    </row>
    <row r="1517" spans="1:5" x14ac:dyDescent="0.25">
      <c r="A1517" t="s">
        <v>135</v>
      </c>
      <c r="B1517" t="s">
        <v>5822</v>
      </c>
      <c r="C1517" t="s">
        <v>2</v>
      </c>
      <c r="D1517" t="s">
        <v>139</v>
      </c>
      <c r="E1517" t="str">
        <f t="shared" si="23"/>
        <v>CITHROX (TAB 250 MG)</v>
      </c>
    </row>
    <row r="1518" spans="1:5" x14ac:dyDescent="0.25">
      <c r="A1518" t="s">
        <v>135</v>
      </c>
      <c r="B1518" t="s">
        <v>5822</v>
      </c>
      <c r="C1518" t="s">
        <v>2</v>
      </c>
      <c r="D1518" t="s">
        <v>95</v>
      </c>
      <c r="E1518" t="str">
        <f t="shared" si="23"/>
        <v>CITHROX (TAB 500 MG)</v>
      </c>
    </row>
    <row r="1519" spans="1:5" x14ac:dyDescent="0.25">
      <c r="A1519" t="s">
        <v>395</v>
      </c>
      <c r="B1519" t="s">
        <v>5074</v>
      </c>
      <c r="C1519" t="s">
        <v>2</v>
      </c>
      <c r="D1519" t="s">
        <v>2002</v>
      </c>
      <c r="E1519" t="str">
        <f t="shared" si="23"/>
        <v>CITOLIN 1000MG TAB (TAB 1000MG)</v>
      </c>
    </row>
    <row r="1520" spans="1:5" x14ac:dyDescent="0.25">
      <c r="A1520" t="s">
        <v>395</v>
      </c>
      <c r="B1520" t="s">
        <v>6197</v>
      </c>
      <c r="C1520" t="s">
        <v>36</v>
      </c>
      <c r="D1520" t="s">
        <v>525</v>
      </c>
      <c r="E1520" t="str">
        <f t="shared" si="23"/>
        <v>CITOLIN 1G INJ (INJ 1G)</v>
      </c>
    </row>
    <row r="1521" spans="1:5" x14ac:dyDescent="0.25">
      <c r="A1521" t="s">
        <v>395</v>
      </c>
      <c r="B1521" t="s">
        <v>4160</v>
      </c>
      <c r="C1521" t="s">
        <v>36</v>
      </c>
      <c r="D1521" t="s">
        <v>60</v>
      </c>
      <c r="E1521" t="str">
        <f t="shared" si="23"/>
        <v>CITOLIN 250MG INJ (INJ 250MG)</v>
      </c>
    </row>
    <row r="1522" spans="1:5" x14ac:dyDescent="0.25">
      <c r="A1522" t="s">
        <v>395</v>
      </c>
      <c r="B1522" t="s">
        <v>4593</v>
      </c>
      <c r="C1522" t="s">
        <v>56</v>
      </c>
      <c r="D1522" t="s">
        <v>264</v>
      </c>
      <c r="E1522" t="str">
        <f t="shared" si="23"/>
        <v>CITOLIN 30ML (SYP 30 ML)</v>
      </c>
    </row>
    <row r="1523" spans="1:5" x14ac:dyDescent="0.25">
      <c r="A1523" t="s">
        <v>395</v>
      </c>
      <c r="B1523" t="s">
        <v>7541</v>
      </c>
      <c r="C1523" t="s">
        <v>2</v>
      </c>
      <c r="D1523" t="s">
        <v>95</v>
      </c>
      <c r="E1523" t="str">
        <f t="shared" si="23"/>
        <v>CITOLIN 500MG (TAB 500 MG)</v>
      </c>
    </row>
    <row r="1524" spans="1:5" x14ac:dyDescent="0.25">
      <c r="A1524" t="s">
        <v>395</v>
      </c>
      <c r="B1524" t="s">
        <v>5002</v>
      </c>
      <c r="C1524" t="s">
        <v>56</v>
      </c>
      <c r="D1524" t="s">
        <v>70</v>
      </c>
      <c r="E1524" t="str">
        <f t="shared" si="23"/>
        <v>CITOLIN 60ML SYP (SYP 60ML)</v>
      </c>
    </row>
    <row r="1525" spans="1:5" x14ac:dyDescent="0.25">
      <c r="A1525" t="s">
        <v>395</v>
      </c>
      <c r="B1525" t="s">
        <v>6770</v>
      </c>
      <c r="C1525" t="s">
        <v>2</v>
      </c>
      <c r="D1525" t="s">
        <v>97</v>
      </c>
      <c r="E1525" t="str">
        <f t="shared" si="23"/>
        <v>CITOPRAM (TAB 20 MG)</v>
      </c>
    </row>
    <row r="1526" spans="1:5" x14ac:dyDescent="0.25">
      <c r="A1526" t="s">
        <v>395</v>
      </c>
      <c r="B1526" t="s">
        <v>7835</v>
      </c>
      <c r="C1526" t="s">
        <v>2</v>
      </c>
      <c r="D1526" t="s">
        <v>23</v>
      </c>
      <c r="E1526" t="str">
        <f t="shared" si="23"/>
        <v>CITOPRAM TAB (TAB 10MG)</v>
      </c>
    </row>
    <row r="1527" spans="1:5" x14ac:dyDescent="0.25">
      <c r="A1527" t="s">
        <v>165</v>
      </c>
      <c r="B1527" t="s">
        <v>266</v>
      </c>
      <c r="C1527" t="s">
        <v>2</v>
      </c>
      <c r="E1527" t="str">
        <f t="shared" si="23"/>
        <v>CITRAFAST (TAB )</v>
      </c>
    </row>
    <row r="1528" spans="1:5" x14ac:dyDescent="0.25">
      <c r="A1528" t="s">
        <v>248</v>
      </c>
      <c r="B1528" t="s">
        <v>8220</v>
      </c>
      <c r="C1528" t="s">
        <v>56</v>
      </c>
      <c r="D1528" t="s">
        <v>113</v>
      </c>
      <c r="E1528" t="str">
        <f t="shared" si="23"/>
        <v>CITRALKA (SYP 120 ML)</v>
      </c>
    </row>
    <row r="1529" spans="1:5" x14ac:dyDescent="0.25">
      <c r="A1529" t="s">
        <v>860</v>
      </c>
      <c r="B1529" t="s">
        <v>2779</v>
      </c>
      <c r="C1529" t="s">
        <v>2</v>
      </c>
      <c r="D1529" t="s">
        <v>23</v>
      </c>
      <c r="E1529" t="str">
        <f t="shared" si="23"/>
        <v>CITRIX 10MG TAB (TAB 10MG)</v>
      </c>
    </row>
    <row r="1530" spans="1:5" x14ac:dyDescent="0.25">
      <c r="A1530" t="s">
        <v>552</v>
      </c>
      <c r="B1530" t="s">
        <v>8319</v>
      </c>
      <c r="C1530" t="s">
        <v>293</v>
      </c>
      <c r="D1530" t="s">
        <v>495</v>
      </c>
      <c r="E1530" t="str">
        <f t="shared" si="23"/>
        <v>CITRO SODA ORANGE SCHT (SCHT 5GM)</v>
      </c>
    </row>
    <row r="1531" spans="1:5" x14ac:dyDescent="0.25">
      <c r="A1531" t="s">
        <v>542</v>
      </c>
      <c r="B1531" t="s">
        <v>8945</v>
      </c>
      <c r="C1531" t="s">
        <v>293</v>
      </c>
      <c r="E1531" t="str">
        <f t="shared" si="23"/>
        <v>CITRO-SODA (100) (SCHT )</v>
      </c>
    </row>
    <row r="1532" spans="1:5" x14ac:dyDescent="0.25">
      <c r="A1532" t="s">
        <v>84</v>
      </c>
      <c r="B1532" t="s">
        <v>8741</v>
      </c>
      <c r="C1532" t="s">
        <v>4297</v>
      </c>
      <c r="D1532" t="s">
        <v>8742</v>
      </c>
      <c r="E1532" t="str">
        <f t="shared" si="23"/>
        <v>CITRO-SODA (SACHE 4 GM)</v>
      </c>
    </row>
    <row r="1533" spans="1:5" x14ac:dyDescent="0.25">
      <c r="A1533" t="s">
        <v>71</v>
      </c>
      <c r="B1533" t="s">
        <v>7723</v>
      </c>
      <c r="C1533" t="s">
        <v>293</v>
      </c>
      <c r="D1533" t="s">
        <v>495</v>
      </c>
      <c r="E1533" t="str">
        <f t="shared" si="23"/>
        <v>CITROSODA ORANGE 5GM SCHT (SCHT 5GM)</v>
      </c>
    </row>
    <row r="1534" spans="1:5" x14ac:dyDescent="0.25">
      <c r="A1534" t="s">
        <v>683</v>
      </c>
      <c r="B1534" t="s">
        <v>9681</v>
      </c>
      <c r="C1534" t="s">
        <v>36</v>
      </c>
      <c r="D1534" t="s">
        <v>60</v>
      </c>
      <c r="E1534" t="str">
        <f t="shared" si="23"/>
        <v>CIZIDIM 250MG INJ (INJ 250MG)</v>
      </c>
    </row>
    <row r="1535" spans="1:5" x14ac:dyDescent="0.25">
      <c r="A1535" t="s">
        <v>275</v>
      </c>
      <c r="B1535" t="s">
        <v>1682</v>
      </c>
      <c r="C1535" t="s">
        <v>36</v>
      </c>
      <c r="D1535" t="s">
        <v>383</v>
      </c>
      <c r="E1535" t="str">
        <f t="shared" si="23"/>
        <v>CLAFRAN 2MG INJ (INJ 2MG)</v>
      </c>
    </row>
    <row r="1536" spans="1:5" x14ac:dyDescent="0.25">
      <c r="A1536" t="s">
        <v>275</v>
      </c>
      <c r="B1536" t="s">
        <v>4965</v>
      </c>
      <c r="C1536" t="s">
        <v>36</v>
      </c>
      <c r="D1536" t="s">
        <v>6868</v>
      </c>
      <c r="E1536" t="str">
        <f t="shared" si="23"/>
        <v>CLAFRON (INJ 0.25 GM)</v>
      </c>
    </row>
    <row r="1537" spans="1:5" x14ac:dyDescent="0.25">
      <c r="A1537" t="s">
        <v>275</v>
      </c>
      <c r="B1537" t="s">
        <v>4965</v>
      </c>
      <c r="C1537" t="s">
        <v>36</v>
      </c>
      <c r="D1537" t="s">
        <v>4966</v>
      </c>
      <c r="E1537" t="str">
        <f t="shared" si="23"/>
        <v>CLAFRON (INJ 0.5 GM)</v>
      </c>
    </row>
    <row r="1538" spans="1:5" x14ac:dyDescent="0.25">
      <c r="A1538" t="s">
        <v>275</v>
      </c>
      <c r="B1538" t="s">
        <v>4965</v>
      </c>
      <c r="C1538" t="s">
        <v>36</v>
      </c>
      <c r="D1538" t="s">
        <v>189</v>
      </c>
      <c r="E1538" t="str">
        <f t="shared" ref="E1538:E1601" si="24">B1538&amp;" ("&amp;C1538&amp;" "&amp;D1538&amp;")"</f>
        <v>CLAFRON (INJ 1 GM)</v>
      </c>
    </row>
    <row r="1539" spans="1:5" x14ac:dyDescent="0.25">
      <c r="A1539" t="s">
        <v>395</v>
      </c>
      <c r="B1539" t="s">
        <v>4700</v>
      </c>
      <c r="C1539" t="s">
        <v>2</v>
      </c>
      <c r="D1539" t="s">
        <v>60</v>
      </c>
      <c r="E1539" t="str">
        <f t="shared" si="24"/>
        <v>CLARABAC 250MG TAB (TAB 250MG)</v>
      </c>
    </row>
    <row r="1540" spans="1:5" x14ac:dyDescent="0.25">
      <c r="A1540" t="s">
        <v>679</v>
      </c>
      <c r="B1540" t="s">
        <v>899</v>
      </c>
      <c r="C1540" t="s">
        <v>56</v>
      </c>
      <c r="D1540" t="s">
        <v>60</v>
      </c>
      <c r="E1540" t="str">
        <f t="shared" si="24"/>
        <v>CLARACT 250MG SYP (SYP 250MG)</v>
      </c>
    </row>
    <row r="1541" spans="1:5" x14ac:dyDescent="0.25">
      <c r="A1541" t="s">
        <v>836</v>
      </c>
      <c r="B1541" t="s">
        <v>3308</v>
      </c>
      <c r="C1541" t="s">
        <v>86</v>
      </c>
      <c r="D1541" t="s">
        <v>70</v>
      </c>
      <c r="E1541" t="str">
        <f t="shared" si="24"/>
        <v>CLARAMED 125MG 60ML SUSP (SUSP 60ML)</v>
      </c>
    </row>
    <row r="1542" spans="1:5" x14ac:dyDescent="0.25">
      <c r="A1542" t="s">
        <v>836</v>
      </c>
      <c r="B1542" t="s">
        <v>4302</v>
      </c>
      <c r="C1542" t="s">
        <v>2</v>
      </c>
      <c r="D1542" t="s">
        <v>60</v>
      </c>
      <c r="E1542" t="str">
        <f t="shared" si="24"/>
        <v>CLARAMED 250MG TAB (TAB 250MG)</v>
      </c>
    </row>
    <row r="1543" spans="1:5" x14ac:dyDescent="0.25">
      <c r="A1543" t="s">
        <v>836</v>
      </c>
      <c r="B1543" t="s">
        <v>3964</v>
      </c>
      <c r="C1543" t="s">
        <v>2</v>
      </c>
      <c r="D1543" t="s">
        <v>50</v>
      </c>
      <c r="E1543" t="str">
        <f t="shared" si="24"/>
        <v>CLARAMED 500MG TAB (TAB 500MG)</v>
      </c>
    </row>
    <row r="1544" spans="1:5" x14ac:dyDescent="0.25">
      <c r="A1544" t="s">
        <v>1095</v>
      </c>
      <c r="B1544" t="s">
        <v>3395</v>
      </c>
      <c r="C1544" t="s">
        <v>75</v>
      </c>
      <c r="D1544" t="s">
        <v>3396</v>
      </c>
      <c r="E1544" t="str">
        <f t="shared" si="24"/>
        <v>CLARIDERM 2% (CREAM 10 GM)</v>
      </c>
    </row>
    <row r="1545" spans="1:5" x14ac:dyDescent="0.25">
      <c r="A1545" t="s">
        <v>225</v>
      </c>
      <c r="B1545" t="s">
        <v>9432</v>
      </c>
      <c r="C1545" t="s">
        <v>75</v>
      </c>
      <c r="E1545" t="str">
        <f t="shared" si="24"/>
        <v>CLARIDERM CLEAR  CREAM (CREAM )</v>
      </c>
    </row>
    <row r="1546" spans="1:5" x14ac:dyDescent="0.25">
      <c r="A1546" t="s">
        <v>1095</v>
      </c>
      <c r="B1546" t="s">
        <v>4367</v>
      </c>
      <c r="C1546" t="s">
        <v>75</v>
      </c>
      <c r="D1546" t="s">
        <v>3396</v>
      </c>
      <c r="E1546" t="str">
        <f t="shared" si="24"/>
        <v>CLARIDERM DS 4% (CREAM 10 GM)</v>
      </c>
    </row>
    <row r="1547" spans="1:5" x14ac:dyDescent="0.25">
      <c r="A1547" t="s">
        <v>225</v>
      </c>
      <c r="B1547" t="s">
        <v>256</v>
      </c>
      <c r="C1547" t="s">
        <v>75</v>
      </c>
      <c r="D1547" t="s">
        <v>257</v>
      </c>
      <c r="E1547" t="str">
        <f t="shared" si="24"/>
        <v>CLARIDERM PLUS (CREAM 10 G)</v>
      </c>
    </row>
    <row r="1548" spans="1:5" x14ac:dyDescent="0.25">
      <c r="B1548" t="s">
        <v>1735</v>
      </c>
      <c r="E1548" t="str">
        <f t="shared" si="24"/>
        <v>CLARIMAX BAR ( )</v>
      </c>
    </row>
    <row r="1549" spans="1:5" x14ac:dyDescent="0.25">
      <c r="A1549" t="s">
        <v>258</v>
      </c>
      <c r="B1549" t="s">
        <v>3523</v>
      </c>
      <c r="C1549" t="s">
        <v>75</v>
      </c>
      <c r="D1549" t="s">
        <v>1494</v>
      </c>
      <c r="E1549" t="str">
        <f t="shared" si="24"/>
        <v>CLARIMAX PLUS 30G CREAM (CREAM 30G)</v>
      </c>
    </row>
    <row r="1550" spans="1:5" x14ac:dyDescent="0.25">
      <c r="A1550" t="s">
        <v>202</v>
      </c>
      <c r="B1550" t="s">
        <v>6231</v>
      </c>
      <c r="C1550" t="s">
        <v>2</v>
      </c>
      <c r="D1550" t="s">
        <v>139</v>
      </c>
      <c r="E1550" t="str">
        <f t="shared" si="24"/>
        <v>CLARION (TAB 250 MG)</v>
      </c>
    </row>
    <row r="1551" spans="1:5" x14ac:dyDescent="0.25">
      <c r="A1551" t="s">
        <v>202</v>
      </c>
      <c r="B1551" t="s">
        <v>6231</v>
      </c>
      <c r="C1551" t="s">
        <v>2</v>
      </c>
      <c r="D1551" t="s">
        <v>95</v>
      </c>
      <c r="E1551" t="str">
        <f t="shared" si="24"/>
        <v>CLARION (TAB 500 MG)</v>
      </c>
    </row>
    <row r="1552" spans="1:5" x14ac:dyDescent="0.25">
      <c r="A1552" t="s">
        <v>202</v>
      </c>
      <c r="B1552" t="s">
        <v>4027</v>
      </c>
      <c r="C1552" t="s">
        <v>86</v>
      </c>
      <c r="D1552" t="s">
        <v>110</v>
      </c>
      <c r="E1552" t="str">
        <f t="shared" si="24"/>
        <v>CLARION 125MG SUSP (SUSP 125MG)</v>
      </c>
    </row>
    <row r="1553" spans="1:5" x14ac:dyDescent="0.25">
      <c r="B1553" t="s">
        <v>359</v>
      </c>
      <c r="C1553" t="s">
        <v>2</v>
      </c>
      <c r="D1553" t="s">
        <v>139</v>
      </c>
      <c r="E1553" t="str">
        <f t="shared" si="24"/>
        <v>CLARISET (TAB 250 MG)</v>
      </c>
    </row>
    <row r="1554" spans="1:5" x14ac:dyDescent="0.25">
      <c r="A1554" t="s">
        <v>58</v>
      </c>
      <c r="B1554" t="s">
        <v>5797</v>
      </c>
      <c r="C1554" t="s">
        <v>179</v>
      </c>
      <c r="D1554" t="s">
        <v>4563</v>
      </c>
      <c r="E1554" t="str">
        <f t="shared" si="24"/>
        <v>CLARITEK (DRO 25 ML)</v>
      </c>
    </row>
    <row r="1555" spans="1:5" x14ac:dyDescent="0.25">
      <c r="A1555" t="s">
        <v>58</v>
      </c>
      <c r="B1555" t="s">
        <v>5797</v>
      </c>
      <c r="C1555" t="s">
        <v>56</v>
      </c>
      <c r="D1555" t="s">
        <v>357</v>
      </c>
      <c r="E1555" t="str">
        <f t="shared" si="24"/>
        <v>CLARITEK (SYP 50 ML)</v>
      </c>
    </row>
    <row r="1556" spans="1:5" x14ac:dyDescent="0.25">
      <c r="A1556" t="s">
        <v>58</v>
      </c>
      <c r="B1556" t="s">
        <v>5797</v>
      </c>
      <c r="C1556" t="s">
        <v>2</v>
      </c>
      <c r="D1556" t="s">
        <v>139</v>
      </c>
      <c r="E1556" t="str">
        <f t="shared" si="24"/>
        <v>CLARITEK (TAB 250 MG)</v>
      </c>
    </row>
    <row r="1557" spans="1:5" x14ac:dyDescent="0.25">
      <c r="A1557" t="s">
        <v>58</v>
      </c>
      <c r="B1557" t="s">
        <v>5797</v>
      </c>
      <c r="C1557" t="s">
        <v>2</v>
      </c>
      <c r="D1557" t="s">
        <v>95</v>
      </c>
      <c r="E1557" t="str">
        <f t="shared" si="24"/>
        <v>CLARITEK (TAB 500 MG)</v>
      </c>
    </row>
    <row r="1558" spans="1:5" x14ac:dyDescent="0.25">
      <c r="A1558" t="s">
        <v>58</v>
      </c>
      <c r="B1558" t="s">
        <v>4911</v>
      </c>
      <c r="D1558" t="s">
        <v>569</v>
      </c>
      <c r="E1558" t="str">
        <f t="shared" si="24"/>
        <v>CLARITEK 250MG/5ML ( 250MG/5ML)</v>
      </c>
    </row>
    <row r="1559" spans="1:5" x14ac:dyDescent="0.25">
      <c r="A1559" t="s">
        <v>58</v>
      </c>
      <c r="B1559" t="s">
        <v>6442</v>
      </c>
      <c r="C1559" t="s">
        <v>2</v>
      </c>
      <c r="D1559" t="s">
        <v>95</v>
      </c>
      <c r="E1559" t="str">
        <f t="shared" si="24"/>
        <v>CLARITEK XL (TAB 500 MG)</v>
      </c>
    </row>
    <row r="1560" spans="1:5" x14ac:dyDescent="0.25">
      <c r="A1560" t="s">
        <v>84</v>
      </c>
      <c r="B1560" t="s">
        <v>5196</v>
      </c>
      <c r="C1560" t="s">
        <v>2</v>
      </c>
      <c r="D1560" t="s">
        <v>60</v>
      </c>
      <c r="E1560" t="str">
        <f t="shared" si="24"/>
        <v>CLARITHRO 250MG TAB (TAB 250MG)</v>
      </c>
    </row>
    <row r="1561" spans="1:5" x14ac:dyDescent="0.25">
      <c r="A1561" t="s">
        <v>84</v>
      </c>
      <c r="B1561" t="s">
        <v>3580</v>
      </c>
      <c r="C1561" t="s">
        <v>2</v>
      </c>
      <c r="D1561" t="s">
        <v>50</v>
      </c>
      <c r="E1561" t="str">
        <f t="shared" si="24"/>
        <v>CLARITHRO 500MG TAB (TAB 500MG)</v>
      </c>
    </row>
    <row r="1562" spans="1:5" x14ac:dyDescent="0.25">
      <c r="A1562" t="s">
        <v>337</v>
      </c>
      <c r="B1562" t="s">
        <v>2405</v>
      </c>
      <c r="C1562" t="s">
        <v>2</v>
      </c>
      <c r="D1562" t="s">
        <v>50</v>
      </c>
      <c r="E1562" t="str">
        <f t="shared" si="24"/>
        <v>CLARITHRO 500MG XL (TAB 500MG)</v>
      </c>
    </row>
    <row r="1563" spans="1:5" x14ac:dyDescent="0.25">
      <c r="A1563" t="s">
        <v>337</v>
      </c>
      <c r="B1563" t="s">
        <v>338</v>
      </c>
      <c r="C1563" t="s">
        <v>53</v>
      </c>
      <c r="D1563" t="s">
        <v>264</v>
      </c>
      <c r="E1563" t="str">
        <f t="shared" si="24"/>
        <v>CLARITHRO ORAL DROP (DROPS 30 ML)</v>
      </c>
    </row>
    <row r="1564" spans="1:5" x14ac:dyDescent="0.25">
      <c r="A1564" t="s">
        <v>84</v>
      </c>
      <c r="B1564" t="s">
        <v>339</v>
      </c>
      <c r="C1564" t="s">
        <v>56</v>
      </c>
      <c r="D1564" t="s">
        <v>57</v>
      </c>
      <c r="E1564" t="str">
        <f t="shared" si="24"/>
        <v>CLAROTHRO SUSP (SYP 60 ML)</v>
      </c>
    </row>
    <row r="1565" spans="1:5" x14ac:dyDescent="0.25">
      <c r="A1565" t="s">
        <v>510</v>
      </c>
      <c r="B1565" t="s">
        <v>1272</v>
      </c>
      <c r="C1565" t="s">
        <v>86</v>
      </c>
      <c r="D1565" t="s">
        <v>301</v>
      </c>
      <c r="E1565" t="str">
        <f t="shared" si="24"/>
        <v>CLATZ (SUSP 125 MG)</v>
      </c>
    </row>
    <row r="1566" spans="1:5" x14ac:dyDescent="0.25">
      <c r="A1566" t="s">
        <v>510</v>
      </c>
      <c r="B1566" t="s">
        <v>1272</v>
      </c>
      <c r="C1566" t="s">
        <v>2</v>
      </c>
      <c r="D1566" t="s">
        <v>139</v>
      </c>
      <c r="E1566" t="str">
        <f t="shared" si="24"/>
        <v>CLATZ (TAB 250 MG)</v>
      </c>
    </row>
    <row r="1567" spans="1:5" x14ac:dyDescent="0.25">
      <c r="A1567" t="s">
        <v>510</v>
      </c>
      <c r="B1567" t="s">
        <v>1272</v>
      </c>
      <c r="C1567" t="s">
        <v>2</v>
      </c>
      <c r="D1567" t="s">
        <v>50</v>
      </c>
      <c r="E1567" t="str">
        <f t="shared" si="24"/>
        <v>CLATZ (TAB 500MG)</v>
      </c>
    </row>
    <row r="1568" spans="1:5" x14ac:dyDescent="0.25">
      <c r="A1568" t="s">
        <v>607</v>
      </c>
      <c r="B1568" t="s">
        <v>6634</v>
      </c>
      <c r="C1568" t="s">
        <v>2</v>
      </c>
      <c r="D1568" t="s">
        <v>201</v>
      </c>
      <c r="E1568" t="str">
        <f t="shared" si="24"/>
        <v>CLAUD 50MG TAB (TAB 50MG)</v>
      </c>
    </row>
    <row r="1569" spans="1:5" x14ac:dyDescent="0.25">
      <c r="A1569" t="s">
        <v>505</v>
      </c>
      <c r="B1569" t="s">
        <v>506</v>
      </c>
      <c r="C1569" t="s">
        <v>86</v>
      </c>
      <c r="D1569" t="s">
        <v>327</v>
      </c>
      <c r="E1569" t="str">
        <f t="shared" si="24"/>
        <v>CLAV (SUSP 5 ML)</v>
      </c>
    </row>
    <row r="1570" spans="1:5" x14ac:dyDescent="0.25">
      <c r="A1570" t="s">
        <v>505</v>
      </c>
      <c r="B1570" t="s">
        <v>777</v>
      </c>
      <c r="C1570" t="s">
        <v>86</v>
      </c>
      <c r="D1570" t="s">
        <v>70</v>
      </c>
      <c r="E1570" t="str">
        <f t="shared" si="24"/>
        <v>CLAV-D 60ML SUSP (SUSP 60ML)</v>
      </c>
    </row>
    <row r="1571" spans="1:5" x14ac:dyDescent="0.25">
      <c r="A1571" t="s">
        <v>135</v>
      </c>
      <c r="B1571" t="s">
        <v>2507</v>
      </c>
      <c r="C1571" t="s">
        <v>2</v>
      </c>
      <c r="D1571" t="s">
        <v>1154</v>
      </c>
      <c r="E1571" t="str">
        <f t="shared" si="24"/>
        <v>CLAVIR 60MG TAB (TAB 60MG)</v>
      </c>
    </row>
    <row r="1572" spans="1:5" x14ac:dyDescent="0.25">
      <c r="B1572" t="s">
        <v>884</v>
      </c>
      <c r="C1572" t="s">
        <v>436</v>
      </c>
      <c r="D1572" t="s">
        <v>883</v>
      </c>
      <c r="E1572" t="str">
        <f t="shared" si="24"/>
        <v>CLEAN &amp; CLEAR(L) F/W SOLU (SOLU F/W)</v>
      </c>
    </row>
    <row r="1573" spans="1:5" x14ac:dyDescent="0.25">
      <c r="B1573" t="s">
        <v>882</v>
      </c>
      <c r="C1573" t="s">
        <v>436</v>
      </c>
      <c r="D1573" t="s">
        <v>883</v>
      </c>
      <c r="E1573" t="str">
        <f t="shared" si="24"/>
        <v>CLEAN &amp; CLEAR(S) F/W SOLU (SOLU F/W)</v>
      </c>
    </row>
    <row r="1574" spans="1:5" x14ac:dyDescent="0.25">
      <c r="A1574" t="s">
        <v>472</v>
      </c>
      <c r="B1574" t="s">
        <v>3836</v>
      </c>
      <c r="C1574" t="s">
        <v>75</v>
      </c>
      <c r="D1574" t="s">
        <v>423</v>
      </c>
      <c r="E1574" t="str">
        <f t="shared" si="24"/>
        <v>CLEAR 0.1% 15G CREAM (CREAM 15G)</v>
      </c>
    </row>
    <row r="1575" spans="1:5" x14ac:dyDescent="0.25">
      <c r="A1575" t="s">
        <v>2648</v>
      </c>
      <c r="B1575" t="s">
        <v>4885</v>
      </c>
      <c r="C1575" t="s">
        <v>2</v>
      </c>
      <c r="D1575" t="s">
        <v>23</v>
      </c>
      <c r="E1575" t="str">
        <f t="shared" si="24"/>
        <v>CLEAR 10MG TAB (TAB 10MG)</v>
      </c>
    </row>
    <row r="1576" spans="1:5" x14ac:dyDescent="0.25">
      <c r="A1576" t="s">
        <v>31</v>
      </c>
      <c r="B1576" t="s">
        <v>6294</v>
      </c>
      <c r="C1576" t="s">
        <v>2</v>
      </c>
      <c r="D1576" t="s">
        <v>2050</v>
      </c>
      <c r="E1576" t="str">
        <f t="shared" si="24"/>
        <v>CLEARLAX(SENNOSIDES) 15MG TAB (TAB 15MG)</v>
      </c>
    </row>
    <row r="1577" spans="1:5" x14ac:dyDescent="0.25">
      <c r="A1577" t="s">
        <v>149</v>
      </c>
      <c r="B1577" t="s">
        <v>150</v>
      </c>
      <c r="C1577" t="s">
        <v>151</v>
      </c>
      <c r="E1577" t="str">
        <f t="shared" si="24"/>
        <v>CLEINIL COMPOSITUM (SPRAY )</v>
      </c>
    </row>
    <row r="1578" spans="1:5" x14ac:dyDescent="0.25">
      <c r="A1578" t="s">
        <v>149</v>
      </c>
      <c r="B1578" t="s">
        <v>4547</v>
      </c>
      <c r="C1578" t="s">
        <v>641</v>
      </c>
      <c r="D1578" t="s">
        <v>4548</v>
      </c>
      <c r="E1578" t="str">
        <f t="shared" si="24"/>
        <v>CLENIL (INH 250MCG)</v>
      </c>
    </row>
    <row r="1579" spans="1:5" x14ac:dyDescent="0.25">
      <c r="A1579" t="s">
        <v>149</v>
      </c>
      <c r="B1579" t="s">
        <v>8114</v>
      </c>
      <c r="C1579" t="s">
        <v>641</v>
      </c>
      <c r="D1579" t="s">
        <v>844</v>
      </c>
      <c r="E1579" t="str">
        <f t="shared" si="24"/>
        <v>CLENIL AEROSOL(AMP) (INH 2ML)</v>
      </c>
    </row>
    <row r="1580" spans="1:5" x14ac:dyDescent="0.25">
      <c r="A1580" t="s">
        <v>149</v>
      </c>
      <c r="B1580" t="s">
        <v>7669</v>
      </c>
      <c r="C1580" t="s">
        <v>641</v>
      </c>
      <c r="D1580" t="s">
        <v>7670</v>
      </c>
      <c r="E1580" t="str">
        <f t="shared" si="24"/>
        <v>CLENIL COMP for AEROSOL (INH 2ml)</v>
      </c>
    </row>
    <row r="1581" spans="1:5" x14ac:dyDescent="0.25">
      <c r="A1581" t="s">
        <v>275</v>
      </c>
      <c r="B1581" t="s">
        <v>834</v>
      </c>
      <c r="C1581" t="s">
        <v>36</v>
      </c>
      <c r="D1581" t="s">
        <v>835</v>
      </c>
      <c r="E1581" t="str">
        <f t="shared" si="24"/>
        <v>CLEXANE 80MG INJ INJ (INJ 80MG INJ)</v>
      </c>
    </row>
    <row r="1582" spans="1:5" x14ac:dyDescent="0.25">
      <c r="A1582" t="s">
        <v>275</v>
      </c>
      <c r="B1582" t="s">
        <v>6963</v>
      </c>
      <c r="C1582" t="s">
        <v>36</v>
      </c>
      <c r="D1582" t="s">
        <v>467</v>
      </c>
      <c r="E1582" t="str">
        <f t="shared" si="24"/>
        <v>CLEXENE 40MG INJ (INJ 40MG)</v>
      </c>
    </row>
    <row r="1583" spans="1:5" x14ac:dyDescent="0.25">
      <c r="A1583" t="s">
        <v>552</v>
      </c>
      <c r="B1583" t="s">
        <v>5589</v>
      </c>
      <c r="D1583" t="s">
        <v>1154</v>
      </c>
      <c r="E1583" t="str">
        <f t="shared" si="24"/>
        <v>CLEXENE 60MG ( 60MG)</v>
      </c>
    </row>
    <row r="1584" spans="1:5" x14ac:dyDescent="0.25">
      <c r="A1584" t="s">
        <v>320</v>
      </c>
      <c r="B1584" t="s">
        <v>4346</v>
      </c>
      <c r="C1584" t="s">
        <v>2</v>
      </c>
      <c r="D1584" t="s">
        <v>4347</v>
      </c>
      <c r="E1584" t="str">
        <f t="shared" si="24"/>
        <v>CLIMEN (TAB 21 S)</v>
      </c>
    </row>
    <row r="1585" spans="1:5" x14ac:dyDescent="0.25">
      <c r="A1585" t="s">
        <v>225</v>
      </c>
      <c r="B1585" t="s">
        <v>6928</v>
      </c>
      <c r="C1585" t="s">
        <v>100</v>
      </c>
      <c r="D1585" t="s">
        <v>255</v>
      </c>
      <c r="E1585" t="str">
        <f t="shared" si="24"/>
        <v>CLINA GEL (GEL 10G)</v>
      </c>
    </row>
    <row r="1586" spans="1:5" x14ac:dyDescent="0.25">
      <c r="A1586" t="s">
        <v>135</v>
      </c>
      <c r="B1586" t="s">
        <v>3320</v>
      </c>
      <c r="C1586" t="s">
        <v>100</v>
      </c>
      <c r="D1586" t="s">
        <v>255</v>
      </c>
      <c r="E1586" t="str">
        <f t="shared" si="24"/>
        <v>CLINACIN 10G GEL (GEL 10G)</v>
      </c>
    </row>
    <row r="1587" spans="1:5" x14ac:dyDescent="0.25">
      <c r="A1587" t="s">
        <v>632</v>
      </c>
      <c r="B1587" t="s">
        <v>1299</v>
      </c>
      <c r="C1587" t="s">
        <v>100</v>
      </c>
      <c r="D1587" t="s">
        <v>235</v>
      </c>
      <c r="E1587" t="str">
        <f t="shared" si="24"/>
        <v>CLINDA DERM GEL 10GM GEL (GEL 10GM)</v>
      </c>
    </row>
    <row r="1588" spans="1:5" x14ac:dyDescent="0.25">
      <c r="A1588" t="s">
        <v>222</v>
      </c>
      <c r="B1588" t="s">
        <v>2937</v>
      </c>
      <c r="C1588" t="s">
        <v>100</v>
      </c>
      <c r="D1588" t="s">
        <v>235</v>
      </c>
      <c r="E1588" t="str">
        <f t="shared" si="24"/>
        <v>CLINDACIN GEL 10GM GEL (GEL 10GM)</v>
      </c>
    </row>
    <row r="1589" spans="1:5" x14ac:dyDescent="0.25">
      <c r="A1589" t="s">
        <v>135</v>
      </c>
      <c r="B1589" t="s">
        <v>2875</v>
      </c>
      <c r="C1589" t="s">
        <v>100</v>
      </c>
      <c r="D1589" t="s">
        <v>1750</v>
      </c>
      <c r="E1589" t="str">
        <f t="shared" si="24"/>
        <v>CLINDAMAX 1% GEL (GEL 1%)</v>
      </c>
    </row>
    <row r="1590" spans="1:5" x14ac:dyDescent="0.25">
      <c r="B1590" t="s">
        <v>1991</v>
      </c>
      <c r="C1590" t="s">
        <v>100</v>
      </c>
      <c r="E1590" t="str">
        <f t="shared" si="24"/>
        <v>CLINDA-T  GEL (GEL )</v>
      </c>
    </row>
    <row r="1591" spans="1:5" x14ac:dyDescent="0.25">
      <c r="A1591" t="s">
        <v>131</v>
      </c>
      <c r="B1591" t="s">
        <v>4643</v>
      </c>
      <c r="D1591" t="s">
        <v>2543</v>
      </c>
      <c r="E1591" t="str">
        <f t="shared" si="24"/>
        <v>CLINICA 100GRM ( 100GRM)</v>
      </c>
    </row>
    <row r="1592" spans="1:5" x14ac:dyDescent="0.25">
      <c r="A1592" t="s">
        <v>131</v>
      </c>
      <c r="B1592" t="s">
        <v>4713</v>
      </c>
      <c r="D1592" t="s">
        <v>2912</v>
      </c>
      <c r="E1592" t="str">
        <f t="shared" si="24"/>
        <v>CLINICA GEL ( 40 G)</v>
      </c>
    </row>
    <row r="1593" spans="1:5" x14ac:dyDescent="0.25">
      <c r="A1593" t="s">
        <v>131</v>
      </c>
      <c r="B1593" t="s">
        <v>768</v>
      </c>
      <c r="C1593" t="s">
        <v>436</v>
      </c>
      <c r="D1593" t="s">
        <v>193</v>
      </c>
      <c r="E1593" t="str">
        <f t="shared" si="24"/>
        <v>CLINICA M/W (SOLU 150 ML)</v>
      </c>
    </row>
    <row r="1594" spans="1:5" x14ac:dyDescent="0.25">
      <c r="A1594" t="s">
        <v>131</v>
      </c>
      <c r="B1594" t="s">
        <v>768</v>
      </c>
      <c r="C1594" t="s">
        <v>436</v>
      </c>
      <c r="D1594" t="s">
        <v>769</v>
      </c>
      <c r="E1594" t="str">
        <f t="shared" si="24"/>
        <v>CLINICA M/W (SOLU 300ML)</v>
      </c>
    </row>
    <row r="1595" spans="1:5" x14ac:dyDescent="0.25">
      <c r="A1595" t="s">
        <v>131</v>
      </c>
      <c r="B1595" t="s">
        <v>4198</v>
      </c>
      <c r="D1595" t="s">
        <v>2912</v>
      </c>
      <c r="E1595" t="str">
        <f t="shared" si="24"/>
        <v>CLINICA T/P ( 40 G)</v>
      </c>
    </row>
    <row r="1596" spans="1:5" x14ac:dyDescent="0.25">
      <c r="A1596" t="s">
        <v>196</v>
      </c>
      <c r="B1596" t="s">
        <v>638</v>
      </c>
      <c r="C1596" t="s">
        <v>2</v>
      </c>
      <c r="D1596" t="s">
        <v>639</v>
      </c>
      <c r="E1596" t="str">
        <f t="shared" si="24"/>
        <v>CLIO SWEETENER 650'S (TAB 650'S)</v>
      </c>
    </row>
    <row r="1597" spans="1:5" x14ac:dyDescent="0.25">
      <c r="A1597" t="s">
        <v>438</v>
      </c>
      <c r="B1597" t="s">
        <v>4371</v>
      </c>
      <c r="C1597" t="s">
        <v>356</v>
      </c>
      <c r="D1597" t="s">
        <v>322</v>
      </c>
      <c r="E1597" t="str">
        <f t="shared" si="24"/>
        <v>CLOBDERM LOTION (LOTI 20 ML)</v>
      </c>
    </row>
    <row r="1598" spans="1:5" x14ac:dyDescent="0.25">
      <c r="A1598" t="s">
        <v>438</v>
      </c>
      <c r="B1598" t="s">
        <v>6430</v>
      </c>
      <c r="C1598" t="s">
        <v>75</v>
      </c>
      <c r="D1598" t="s">
        <v>3396</v>
      </c>
      <c r="E1598" t="str">
        <f t="shared" si="24"/>
        <v>CLOBEDERM (CREAM 10 GM)</v>
      </c>
    </row>
    <row r="1599" spans="1:5" x14ac:dyDescent="0.25">
      <c r="A1599" t="s">
        <v>438</v>
      </c>
      <c r="B1599" t="s">
        <v>6430</v>
      </c>
      <c r="C1599" t="s">
        <v>185</v>
      </c>
      <c r="D1599" t="s">
        <v>156</v>
      </c>
      <c r="E1599" t="str">
        <f t="shared" si="24"/>
        <v>CLOBEDERM (OINT 15 GM)</v>
      </c>
    </row>
    <row r="1600" spans="1:5" x14ac:dyDescent="0.25">
      <c r="A1600" t="s">
        <v>438</v>
      </c>
      <c r="B1600" t="s">
        <v>4633</v>
      </c>
      <c r="C1600" t="s">
        <v>356</v>
      </c>
      <c r="D1600" t="s">
        <v>616</v>
      </c>
      <c r="E1600" t="str">
        <f t="shared" si="24"/>
        <v>CLOBEDERM 20ML LOTI (LOTI 20ML)</v>
      </c>
    </row>
    <row r="1601" spans="1:5" x14ac:dyDescent="0.25">
      <c r="A1601" t="s">
        <v>438</v>
      </c>
      <c r="B1601" t="s">
        <v>8142</v>
      </c>
      <c r="C1601" t="s">
        <v>185</v>
      </c>
      <c r="D1601" t="s">
        <v>210</v>
      </c>
      <c r="E1601" t="str">
        <f t="shared" si="24"/>
        <v>CLOBEDERM NN OINT 15GM OINT (OINT 15GM)</v>
      </c>
    </row>
    <row r="1602" spans="1:5" x14ac:dyDescent="0.25">
      <c r="A1602" t="s">
        <v>438</v>
      </c>
      <c r="B1602" t="s">
        <v>6099</v>
      </c>
      <c r="C1602" t="s">
        <v>75</v>
      </c>
      <c r="D1602" t="s">
        <v>495</v>
      </c>
      <c r="E1602" t="str">
        <f t="shared" ref="E1602:E1665" si="25">B1602&amp;" ("&amp;C1602&amp;" "&amp;D1602&amp;")"</f>
        <v>CLOBEDERM-E 5GM CREAM (CREAM 5GM)</v>
      </c>
    </row>
    <row r="1603" spans="1:5" x14ac:dyDescent="0.25">
      <c r="A1603" t="s">
        <v>438</v>
      </c>
      <c r="B1603" t="s">
        <v>6040</v>
      </c>
      <c r="C1603" t="s">
        <v>356</v>
      </c>
      <c r="D1603" t="s">
        <v>616</v>
      </c>
      <c r="E1603" t="str">
        <f t="shared" si="25"/>
        <v>CLOBEDERM-S (LOTI 20ML)</v>
      </c>
    </row>
    <row r="1604" spans="1:5" x14ac:dyDescent="0.25">
      <c r="A1604" t="s">
        <v>860</v>
      </c>
      <c r="B1604" t="s">
        <v>1545</v>
      </c>
      <c r="C1604" t="s">
        <v>75</v>
      </c>
      <c r="D1604" t="s">
        <v>235</v>
      </c>
      <c r="E1604" t="str">
        <f t="shared" si="25"/>
        <v>CLOBETA 10GM CREAM (CREAM 10GM)</v>
      </c>
    </row>
    <row r="1605" spans="1:5" x14ac:dyDescent="0.25">
      <c r="A1605" t="s">
        <v>1400</v>
      </c>
      <c r="B1605" t="s">
        <v>2635</v>
      </c>
      <c r="C1605" t="s">
        <v>75</v>
      </c>
      <c r="D1605" t="s">
        <v>423</v>
      </c>
      <c r="E1605" t="str">
        <f t="shared" si="25"/>
        <v>CLOBETREX 15G CREAM (CREAM 15G)</v>
      </c>
    </row>
    <row r="1606" spans="1:5" x14ac:dyDescent="0.25">
      <c r="A1606" t="s">
        <v>1400</v>
      </c>
      <c r="B1606" t="s">
        <v>1401</v>
      </c>
      <c r="C1606" t="s">
        <v>185</v>
      </c>
      <c r="D1606" t="s">
        <v>423</v>
      </c>
      <c r="E1606" t="str">
        <f t="shared" si="25"/>
        <v>CLOBETREX 15G OINT (OINT 15G)</v>
      </c>
    </row>
    <row r="1607" spans="1:5" x14ac:dyDescent="0.25">
      <c r="A1607" t="s">
        <v>225</v>
      </c>
      <c r="B1607" t="s">
        <v>8291</v>
      </c>
      <c r="C1607" t="s">
        <v>75</v>
      </c>
      <c r="D1607" t="s">
        <v>3396</v>
      </c>
      <c r="E1607" t="str">
        <f t="shared" si="25"/>
        <v>CLOBEVATE 10G CREAM (CREAM 10 GM)</v>
      </c>
    </row>
    <row r="1608" spans="1:5" x14ac:dyDescent="0.25">
      <c r="A1608" t="s">
        <v>225</v>
      </c>
      <c r="B1608" t="s">
        <v>3613</v>
      </c>
      <c r="C1608" t="s">
        <v>185</v>
      </c>
      <c r="D1608" t="s">
        <v>235</v>
      </c>
      <c r="E1608" t="str">
        <f t="shared" si="25"/>
        <v>CLOBEVATE 10GM OINT (OINT 10GM)</v>
      </c>
    </row>
    <row r="1609" spans="1:5" x14ac:dyDescent="0.25">
      <c r="A1609" t="s">
        <v>225</v>
      </c>
      <c r="B1609" t="s">
        <v>8425</v>
      </c>
      <c r="C1609" t="s">
        <v>75</v>
      </c>
      <c r="D1609" t="s">
        <v>1240</v>
      </c>
      <c r="E1609" t="str">
        <f t="shared" si="25"/>
        <v>CLOBEVATE 20G CREAM (CREAM 20G)</v>
      </c>
    </row>
    <row r="1610" spans="1:5" x14ac:dyDescent="0.25">
      <c r="A1610" t="s">
        <v>225</v>
      </c>
      <c r="B1610" t="s">
        <v>7442</v>
      </c>
      <c r="C1610" t="s">
        <v>185</v>
      </c>
      <c r="D1610" t="s">
        <v>483</v>
      </c>
      <c r="E1610" t="str">
        <f t="shared" si="25"/>
        <v>CLOBEVATE 20G OINT (OINT 20 G)</v>
      </c>
    </row>
    <row r="1611" spans="1:5" x14ac:dyDescent="0.25">
      <c r="A1611" t="s">
        <v>632</v>
      </c>
      <c r="B1611" t="s">
        <v>9501</v>
      </c>
      <c r="C1611" t="s">
        <v>185</v>
      </c>
      <c r="D1611" t="s">
        <v>235</v>
      </c>
      <c r="E1611" t="str">
        <f t="shared" si="25"/>
        <v>CLOBITOL 10GM OINT (OINT 10GM)</v>
      </c>
    </row>
    <row r="1612" spans="1:5" x14ac:dyDescent="0.25">
      <c r="A1612" t="s">
        <v>697</v>
      </c>
      <c r="B1612" t="s">
        <v>7120</v>
      </c>
      <c r="C1612" t="s">
        <v>2</v>
      </c>
      <c r="D1612" t="s">
        <v>201</v>
      </c>
      <c r="E1612" t="str">
        <f t="shared" si="25"/>
        <v>CLOFER 50MG TAB (TAB 50MG)</v>
      </c>
    </row>
    <row r="1613" spans="1:5" x14ac:dyDescent="0.25">
      <c r="A1613" t="s">
        <v>316</v>
      </c>
      <c r="B1613" t="s">
        <v>8693</v>
      </c>
      <c r="C1613" t="s">
        <v>2</v>
      </c>
      <c r="D1613" t="s">
        <v>107</v>
      </c>
      <c r="E1613" t="str">
        <f t="shared" si="25"/>
        <v>CLOMFRANIL (TAB 10 MG)</v>
      </c>
    </row>
    <row r="1614" spans="1:5" x14ac:dyDescent="0.25">
      <c r="A1614" t="s">
        <v>316</v>
      </c>
      <c r="B1614" t="s">
        <v>8693</v>
      </c>
      <c r="C1614" t="s">
        <v>2</v>
      </c>
      <c r="D1614" t="s">
        <v>29</v>
      </c>
      <c r="E1614" t="str">
        <f t="shared" si="25"/>
        <v>CLOMFRANIL (TAB 25 MG)</v>
      </c>
    </row>
    <row r="1615" spans="1:5" x14ac:dyDescent="0.25">
      <c r="A1615" t="s">
        <v>227</v>
      </c>
      <c r="B1615" t="s">
        <v>8934</v>
      </c>
      <c r="D1615" t="s">
        <v>195</v>
      </c>
      <c r="E1615" t="str">
        <f t="shared" si="25"/>
        <v>CLOMID ( 50 MG)</v>
      </c>
    </row>
    <row r="1616" spans="1:5" x14ac:dyDescent="0.25">
      <c r="A1616" t="s">
        <v>965</v>
      </c>
      <c r="B1616" t="s">
        <v>6462</v>
      </c>
      <c r="C1616" t="s">
        <v>2</v>
      </c>
      <c r="D1616" t="s">
        <v>201</v>
      </c>
      <c r="E1616" t="str">
        <f t="shared" si="25"/>
        <v>CLOMINOL 50MG TAB (TAB 50MG)</v>
      </c>
    </row>
    <row r="1617" spans="1:5" x14ac:dyDescent="0.25">
      <c r="A1617" t="s">
        <v>489</v>
      </c>
      <c r="B1617" t="s">
        <v>8212</v>
      </c>
      <c r="C1617" t="s">
        <v>2</v>
      </c>
      <c r="D1617" t="s">
        <v>1941</v>
      </c>
      <c r="E1617" t="str">
        <f t="shared" si="25"/>
        <v>CLOMIPRIL (TAB 75 MG)</v>
      </c>
    </row>
    <row r="1618" spans="1:5" x14ac:dyDescent="0.25">
      <c r="A1618" t="s">
        <v>489</v>
      </c>
      <c r="B1618" t="s">
        <v>5669</v>
      </c>
      <c r="C1618" t="s">
        <v>2</v>
      </c>
      <c r="D1618" t="s">
        <v>440</v>
      </c>
      <c r="E1618" t="str">
        <f t="shared" si="25"/>
        <v>CLOMIPRIL 25MG TAB (TAB 25MG)</v>
      </c>
    </row>
    <row r="1619" spans="1:5" x14ac:dyDescent="0.25">
      <c r="A1619" t="s">
        <v>337</v>
      </c>
      <c r="B1619" t="s">
        <v>7604</v>
      </c>
      <c r="C1619" t="s">
        <v>2</v>
      </c>
      <c r="E1619" t="str">
        <f t="shared" si="25"/>
        <v>CLOMITAB (TAB )</v>
      </c>
    </row>
    <row r="1620" spans="1:5" x14ac:dyDescent="0.25">
      <c r="A1620" t="s">
        <v>135</v>
      </c>
      <c r="B1620" t="s">
        <v>6737</v>
      </c>
      <c r="C1620" t="s">
        <v>2</v>
      </c>
      <c r="D1620" t="s">
        <v>3208</v>
      </c>
      <c r="E1620" t="str">
        <f t="shared" si="25"/>
        <v>CLONAZIP 0.5MG TAB (TAB 0.5MG)</v>
      </c>
    </row>
    <row r="1621" spans="1:5" x14ac:dyDescent="0.25">
      <c r="A1621" t="s">
        <v>135</v>
      </c>
      <c r="B1621" t="s">
        <v>3901</v>
      </c>
      <c r="C1621" t="s">
        <v>2</v>
      </c>
      <c r="D1621" t="s">
        <v>383</v>
      </c>
      <c r="E1621" t="str">
        <f t="shared" si="25"/>
        <v>CLONAZIP 2MG TAB (TAB 2MG)</v>
      </c>
    </row>
    <row r="1622" spans="1:5" x14ac:dyDescent="0.25">
      <c r="A1622" t="s">
        <v>438</v>
      </c>
      <c r="B1622" t="s">
        <v>4898</v>
      </c>
      <c r="C1622" t="s">
        <v>2</v>
      </c>
      <c r="D1622" t="s">
        <v>204</v>
      </c>
      <c r="E1622" t="str">
        <f t="shared" si="25"/>
        <v>CLONEXA 1MG TAB (TAB 1MG)</v>
      </c>
    </row>
    <row r="1623" spans="1:5" x14ac:dyDescent="0.25">
      <c r="A1623" t="s">
        <v>438</v>
      </c>
      <c r="B1623" t="s">
        <v>8095</v>
      </c>
      <c r="D1623" t="s">
        <v>383</v>
      </c>
      <c r="E1623" t="str">
        <f t="shared" si="25"/>
        <v>CLONEXA 2MG ( 2MG)</v>
      </c>
    </row>
    <row r="1624" spans="1:5" x14ac:dyDescent="0.25">
      <c r="A1624" t="s">
        <v>438</v>
      </c>
      <c r="B1624" t="s">
        <v>5667</v>
      </c>
      <c r="D1624" t="s">
        <v>404</v>
      </c>
      <c r="E1624" t="str">
        <f t="shared" si="25"/>
        <v>CLONEXA 3MG ( 3MG)</v>
      </c>
    </row>
    <row r="1625" spans="1:5" x14ac:dyDescent="0.25">
      <c r="A1625" t="s">
        <v>202</v>
      </c>
      <c r="B1625" t="s">
        <v>6990</v>
      </c>
      <c r="C1625" t="s">
        <v>2</v>
      </c>
      <c r="D1625" t="s">
        <v>402</v>
      </c>
      <c r="E1625" t="str">
        <f t="shared" si="25"/>
        <v>CLOPID 75MG TAB (TAB 75MG)</v>
      </c>
    </row>
    <row r="1626" spans="1:5" x14ac:dyDescent="0.25">
      <c r="A1626" t="s">
        <v>202</v>
      </c>
      <c r="B1626" t="s">
        <v>3579</v>
      </c>
      <c r="C1626" t="s">
        <v>2</v>
      </c>
      <c r="D1626" t="s">
        <v>903</v>
      </c>
      <c r="E1626" t="str">
        <f t="shared" si="25"/>
        <v>CLOPID ASP 150MG TAB (TAB 150MG)</v>
      </c>
    </row>
    <row r="1627" spans="1:5" x14ac:dyDescent="0.25">
      <c r="A1627" t="s">
        <v>202</v>
      </c>
      <c r="B1627" t="s">
        <v>8757</v>
      </c>
      <c r="C1627" t="s">
        <v>2</v>
      </c>
      <c r="D1627" t="s">
        <v>402</v>
      </c>
      <c r="E1627" t="str">
        <f t="shared" si="25"/>
        <v>CLOPID ASP 75MG TAB (TAB 75MG)</v>
      </c>
    </row>
    <row r="1628" spans="1:5" x14ac:dyDescent="0.25">
      <c r="A1628" t="s">
        <v>202</v>
      </c>
      <c r="B1628" t="s">
        <v>5737</v>
      </c>
      <c r="C1628" t="s">
        <v>36</v>
      </c>
      <c r="D1628" t="s">
        <v>319</v>
      </c>
      <c r="E1628" t="str">
        <f t="shared" si="25"/>
        <v>CLOPIXOL D 200MG (INJ 200MG)</v>
      </c>
    </row>
    <row r="1629" spans="1:5" x14ac:dyDescent="0.25">
      <c r="A1629" t="s">
        <v>135</v>
      </c>
      <c r="B1629" t="s">
        <v>4796</v>
      </c>
      <c r="C1629" t="s">
        <v>2</v>
      </c>
      <c r="D1629" t="s">
        <v>402</v>
      </c>
      <c r="E1629" t="str">
        <f t="shared" si="25"/>
        <v>CLOPRA 75MG TAB (TAB 75MG)</v>
      </c>
    </row>
    <row r="1630" spans="1:5" x14ac:dyDescent="0.25">
      <c r="A1630" t="s">
        <v>119</v>
      </c>
      <c r="B1630" t="s">
        <v>6187</v>
      </c>
      <c r="C1630" t="s">
        <v>2</v>
      </c>
      <c r="D1630" t="s">
        <v>402</v>
      </c>
      <c r="E1630" t="str">
        <f t="shared" si="25"/>
        <v>CLOTNIL (TAB 75MG)</v>
      </c>
    </row>
    <row r="1631" spans="1:5" x14ac:dyDescent="0.25">
      <c r="A1631" t="s">
        <v>119</v>
      </c>
      <c r="B1631" t="s">
        <v>5213</v>
      </c>
      <c r="C1631" t="s">
        <v>2</v>
      </c>
      <c r="D1631" t="s">
        <v>5214</v>
      </c>
      <c r="E1631" t="str">
        <f t="shared" si="25"/>
        <v>CLOTNIL PLUS 75+75MG TAB (TAB 75+75MG)</v>
      </c>
    </row>
    <row r="1632" spans="1:5" x14ac:dyDescent="0.25">
      <c r="A1632" t="s">
        <v>286</v>
      </c>
      <c r="B1632" t="s">
        <v>5120</v>
      </c>
      <c r="C1632" t="s">
        <v>75</v>
      </c>
      <c r="D1632" t="s">
        <v>3396</v>
      </c>
      <c r="E1632" t="str">
        <f t="shared" si="25"/>
        <v>CLOTRIM (CREAM 10 GM)</v>
      </c>
    </row>
    <row r="1633" spans="1:5" x14ac:dyDescent="0.25">
      <c r="A1633" t="s">
        <v>286</v>
      </c>
      <c r="B1633" t="s">
        <v>5120</v>
      </c>
      <c r="C1633" t="s">
        <v>436</v>
      </c>
      <c r="D1633" t="s">
        <v>616</v>
      </c>
      <c r="E1633" t="str">
        <f t="shared" si="25"/>
        <v>CLOTRIM (SOLU 20ML)</v>
      </c>
    </row>
    <row r="1634" spans="1:5" x14ac:dyDescent="0.25">
      <c r="A1634" t="s">
        <v>286</v>
      </c>
      <c r="B1634" t="s">
        <v>2198</v>
      </c>
      <c r="C1634" t="s">
        <v>75</v>
      </c>
      <c r="D1634" t="s">
        <v>562</v>
      </c>
      <c r="E1634" t="str">
        <f t="shared" si="25"/>
        <v>CLOTRIM 20GM CREAM (CREAM 20GM)</v>
      </c>
    </row>
    <row r="1635" spans="1:5" x14ac:dyDescent="0.25">
      <c r="A1635" t="s">
        <v>1120</v>
      </c>
      <c r="B1635" t="s">
        <v>1445</v>
      </c>
      <c r="C1635" t="s">
        <v>2</v>
      </c>
      <c r="D1635" t="s">
        <v>50</v>
      </c>
      <c r="E1635" t="str">
        <f t="shared" si="25"/>
        <v>CLOTRIMA 500MG TAB (TAB 500MG)</v>
      </c>
    </row>
    <row r="1636" spans="1:5" x14ac:dyDescent="0.25">
      <c r="A1636" t="s">
        <v>135</v>
      </c>
      <c r="B1636" t="s">
        <v>1076</v>
      </c>
      <c r="C1636" t="s">
        <v>75</v>
      </c>
      <c r="D1636" t="s">
        <v>1077</v>
      </c>
      <c r="E1636" t="str">
        <f t="shared" si="25"/>
        <v>CLOVIREX 5% CREAM (CREAM  10GM)</v>
      </c>
    </row>
    <row r="1637" spans="1:5" x14ac:dyDescent="0.25">
      <c r="A1637" t="s">
        <v>21</v>
      </c>
      <c r="B1637" t="s">
        <v>935</v>
      </c>
      <c r="C1637" t="s">
        <v>75</v>
      </c>
      <c r="D1637" t="s">
        <v>235</v>
      </c>
      <c r="E1637" t="str">
        <f t="shared" si="25"/>
        <v>CLOZOL 10GM CREAM (CREAM 10GM)</v>
      </c>
    </row>
    <row r="1638" spans="1:5" x14ac:dyDescent="0.25">
      <c r="A1638" t="s">
        <v>237</v>
      </c>
      <c r="B1638" t="s">
        <v>3804</v>
      </c>
      <c r="C1638" t="s">
        <v>75</v>
      </c>
      <c r="D1638" t="s">
        <v>3396</v>
      </c>
      <c r="E1638" t="str">
        <f t="shared" si="25"/>
        <v>CLOZOX (CREAM 10 GM)</v>
      </c>
    </row>
    <row r="1639" spans="1:5" x14ac:dyDescent="0.25">
      <c r="A1639" t="s">
        <v>237</v>
      </c>
      <c r="B1639" t="s">
        <v>2256</v>
      </c>
      <c r="C1639" t="s">
        <v>75</v>
      </c>
      <c r="D1639" t="s">
        <v>235</v>
      </c>
      <c r="E1639" t="str">
        <f t="shared" si="25"/>
        <v>CLOZOX TOPICAL 10GM CREAM (CREAM 10GM)</v>
      </c>
    </row>
    <row r="1640" spans="1:5" x14ac:dyDescent="0.25">
      <c r="A1640" t="s">
        <v>237</v>
      </c>
      <c r="B1640" t="s">
        <v>4730</v>
      </c>
      <c r="C1640" t="s">
        <v>2</v>
      </c>
      <c r="D1640" t="s">
        <v>95</v>
      </c>
      <c r="E1640" t="str">
        <f t="shared" si="25"/>
        <v>CLOZOX V (TAB 500 MG)</v>
      </c>
    </row>
    <row r="1641" spans="1:5" x14ac:dyDescent="0.25">
      <c r="A1641" t="s">
        <v>237</v>
      </c>
      <c r="B1641" t="s">
        <v>3692</v>
      </c>
      <c r="C1641" t="s">
        <v>75</v>
      </c>
      <c r="D1641" t="s">
        <v>3693</v>
      </c>
      <c r="E1641" t="str">
        <f t="shared" si="25"/>
        <v>CLOZOX VAG CREAM (CREAM 35G)</v>
      </c>
    </row>
    <row r="1642" spans="1:5" x14ac:dyDescent="0.25">
      <c r="A1642" t="s">
        <v>237</v>
      </c>
      <c r="B1642" t="s">
        <v>6291</v>
      </c>
      <c r="C1642" t="s">
        <v>75</v>
      </c>
      <c r="D1642" t="s">
        <v>235</v>
      </c>
      <c r="E1642" t="str">
        <f t="shared" si="25"/>
        <v>CLOZOX-H (CREAM 10GM)</v>
      </c>
    </row>
    <row r="1643" spans="1:5" x14ac:dyDescent="0.25">
      <c r="A1643" t="s">
        <v>237</v>
      </c>
      <c r="B1643" t="s">
        <v>6140</v>
      </c>
      <c r="C1643" t="s">
        <v>356</v>
      </c>
      <c r="D1643" t="s">
        <v>414</v>
      </c>
      <c r="E1643" t="str">
        <f t="shared" si="25"/>
        <v>CLYCIN-T LOTION (LOTI 30ML)</v>
      </c>
    </row>
    <row r="1644" spans="1:5" x14ac:dyDescent="0.25">
      <c r="A1644" t="s">
        <v>237</v>
      </c>
      <c r="B1644" t="s">
        <v>4285</v>
      </c>
      <c r="C1644" t="s">
        <v>75</v>
      </c>
      <c r="D1644" t="s">
        <v>4156</v>
      </c>
      <c r="E1644" t="str">
        <f t="shared" si="25"/>
        <v>CLYCIN-V VAG (CREAM 40 GM)</v>
      </c>
    </row>
    <row r="1645" spans="1:5" x14ac:dyDescent="0.25">
      <c r="A1645" t="s">
        <v>98</v>
      </c>
      <c r="B1645" t="s">
        <v>5280</v>
      </c>
      <c r="C1645" t="s">
        <v>293</v>
      </c>
      <c r="E1645" t="str">
        <f t="shared" si="25"/>
        <v>C-MAX ORANGE (SCHT )</v>
      </c>
    </row>
    <row r="1646" spans="1:5" x14ac:dyDescent="0.25">
      <c r="A1646" t="s">
        <v>954</v>
      </c>
      <c r="B1646" t="s">
        <v>2932</v>
      </c>
      <c r="C1646" t="s">
        <v>2</v>
      </c>
      <c r="E1646" t="str">
        <f t="shared" si="25"/>
        <v>CMZ-3  TAB (TAB )</v>
      </c>
    </row>
    <row r="1647" spans="1:5" x14ac:dyDescent="0.25">
      <c r="A1647" t="s">
        <v>954</v>
      </c>
      <c r="B1647" t="s">
        <v>4357</v>
      </c>
      <c r="C1647" t="s">
        <v>2</v>
      </c>
      <c r="D1647" t="s">
        <v>4358</v>
      </c>
      <c r="E1647" t="str">
        <f t="shared" si="25"/>
        <v>CMZ-3 30,S TAB (TAB 30,S)</v>
      </c>
    </row>
    <row r="1648" spans="1:5" x14ac:dyDescent="0.25">
      <c r="A1648" t="s">
        <v>1584</v>
      </c>
      <c r="B1648" t="s">
        <v>7150</v>
      </c>
      <c r="C1648" t="s">
        <v>2</v>
      </c>
      <c r="D1648" t="s">
        <v>7151</v>
      </c>
      <c r="E1648" t="str">
        <f t="shared" si="25"/>
        <v>CMZ-3 PLUS PLUS TAB (TAB PLUS)</v>
      </c>
    </row>
    <row r="1649" spans="1:5" x14ac:dyDescent="0.25">
      <c r="A1649" t="s">
        <v>381</v>
      </c>
      <c r="B1649" t="s">
        <v>7652</v>
      </c>
      <c r="C1649" t="s">
        <v>2</v>
      </c>
      <c r="E1649" t="str">
        <f t="shared" si="25"/>
        <v>CM-ZE  TAB (TAB )</v>
      </c>
    </row>
    <row r="1650" spans="1:5" x14ac:dyDescent="0.25">
      <c r="A1650" t="s">
        <v>856</v>
      </c>
      <c r="B1650" t="s">
        <v>4167</v>
      </c>
      <c r="C1650" t="s">
        <v>56</v>
      </c>
      <c r="D1650" t="s">
        <v>408</v>
      </c>
      <c r="E1650" t="str">
        <f t="shared" si="25"/>
        <v>CM-ZE 120ML SYP (SYP 120ML)</v>
      </c>
    </row>
    <row r="1651" spans="1:5" x14ac:dyDescent="0.25">
      <c r="A1651" t="s">
        <v>388</v>
      </c>
      <c r="B1651" t="s">
        <v>391</v>
      </c>
      <c r="D1651" t="s">
        <v>392</v>
      </c>
      <c r="E1651" t="str">
        <f t="shared" si="25"/>
        <v>CO METHER DS ( 40+240)</v>
      </c>
    </row>
    <row r="1652" spans="1:5" x14ac:dyDescent="0.25">
      <c r="A1652" t="s">
        <v>388</v>
      </c>
      <c r="B1652" t="s">
        <v>389</v>
      </c>
      <c r="D1652" t="s">
        <v>390</v>
      </c>
      <c r="E1652" t="str">
        <f t="shared" si="25"/>
        <v>CO METHER FORT ( 40+480)</v>
      </c>
    </row>
    <row r="1653" spans="1:5" x14ac:dyDescent="0.25">
      <c r="A1653" t="s">
        <v>312</v>
      </c>
      <c r="B1653" t="s">
        <v>8644</v>
      </c>
      <c r="C1653" t="s">
        <v>2</v>
      </c>
      <c r="E1653" t="str">
        <f t="shared" si="25"/>
        <v>CO-A2A (TAB )</v>
      </c>
    </row>
    <row r="1654" spans="1:5" x14ac:dyDescent="0.25">
      <c r="A1654" t="s">
        <v>305</v>
      </c>
      <c r="B1654" t="s">
        <v>5028</v>
      </c>
      <c r="C1654" t="s">
        <v>2</v>
      </c>
      <c r="E1654" t="str">
        <f t="shared" si="25"/>
        <v>CO-ACEARTIN  TAB (TAB )</v>
      </c>
    </row>
    <row r="1655" spans="1:5" x14ac:dyDescent="0.25">
      <c r="A1655" t="s">
        <v>275</v>
      </c>
      <c r="B1655" t="s">
        <v>8630</v>
      </c>
      <c r="C1655" t="s">
        <v>2</v>
      </c>
      <c r="D1655" t="s">
        <v>8631</v>
      </c>
      <c r="E1655" t="str">
        <f t="shared" si="25"/>
        <v>CO-APROVEL 150/12.5MG (TAB 150/12.5 M)</v>
      </c>
    </row>
    <row r="1656" spans="1:5" x14ac:dyDescent="0.25">
      <c r="A1656" t="s">
        <v>275</v>
      </c>
      <c r="B1656" t="s">
        <v>8733</v>
      </c>
      <c r="C1656" t="s">
        <v>2</v>
      </c>
      <c r="D1656" t="s">
        <v>8734</v>
      </c>
      <c r="E1656" t="str">
        <f t="shared" si="25"/>
        <v>CO-APROVEL 300/12.5MG (TAB 300MG/12.G)</v>
      </c>
    </row>
    <row r="1657" spans="1:5" x14ac:dyDescent="0.25">
      <c r="A1657" t="s">
        <v>135</v>
      </c>
      <c r="B1657" t="s">
        <v>5425</v>
      </c>
      <c r="C1657" t="s">
        <v>2</v>
      </c>
      <c r="D1657" t="s">
        <v>5426</v>
      </c>
      <c r="E1657" t="str">
        <f t="shared" si="25"/>
        <v>CO-APROVEL 300/25MG (TAB 300/25)</v>
      </c>
    </row>
    <row r="1658" spans="1:5" x14ac:dyDescent="0.25">
      <c r="A1658" t="s">
        <v>237</v>
      </c>
      <c r="B1658" t="s">
        <v>9739</v>
      </c>
      <c r="C1658" t="s">
        <v>2</v>
      </c>
      <c r="D1658" t="s">
        <v>9740</v>
      </c>
      <c r="E1658" t="str">
        <f t="shared" si="25"/>
        <v>CO-BENZ 325-37.5MG TAB (TAB 325-37.5MG)</v>
      </c>
    </row>
    <row r="1659" spans="1:5" x14ac:dyDescent="0.25">
      <c r="A1659" t="s">
        <v>125</v>
      </c>
      <c r="B1659" t="s">
        <v>7920</v>
      </c>
      <c r="D1659" t="s">
        <v>192</v>
      </c>
      <c r="E1659" t="str">
        <f t="shared" si="25"/>
        <v>COBOLMIN INJ ( 1 ML)</v>
      </c>
    </row>
    <row r="1660" spans="1:5" x14ac:dyDescent="0.25">
      <c r="A1660" t="s">
        <v>125</v>
      </c>
      <c r="B1660" t="s">
        <v>9157</v>
      </c>
      <c r="D1660" t="s">
        <v>122</v>
      </c>
      <c r="E1660" t="str">
        <f t="shared" si="25"/>
        <v>COBOLMIN TAB ( 500 U9)</v>
      </c>
    </row>
    <row r="1661" spans="1:5" x14ac:dyDescent="0.25">
      <c r="A1661" t="s">
        <v>552</v>
      </c>
      <c r="B1661" t="s">
        <v>2546</v>
      </c>
      <c r="C1661" t="s">
        <v>500</v>
      </c>
      <c r="D1661" t="s">
        <v>2547</v>
      </c>
      <c r="E1661" t="str">
        <f t="shared" si="25"/>
        <v>COBRA SPRAY (LARGE) (G/S 600ML)</v>
      </c>
    </row>
    <row r="1662" spans="1:5" x14ac:dyDescent="0.25">
      <c r="B1662" t="s">
        <v>6707</v>
      </c>
      <c r="C1662" t="s">
        <v>500</v>
      </c>
      <c r="D1662" t="s">
        <v>769</v>
      </c>
      <c r="E1662" t="str">
        <f t="shared" si="25"/>
        <v>COBRA SPRAY (SMALL) (G/S 300ML)</v>
      </c>
    </row>
    <row r="1663" spans="1:5" x14ac:dyDescent="0.25">
      <c r="A1663" t="s">
        <v>596</v>
      </c>
      <c r="B1663" t="s">
        <v>9413</v>
      </c>
      <c r="C1663" t="s">
        <v>2</v>
      </c>
      <c r="D1663" t="s">
        <v>402</v>
      </c>
      <c r="E1663" t="str">
        <f t="shared" si="25"/>
        <v>COCARD 75MG TAB (TAB 75MG)</v>
      </c>
    </row>
    <row r="1664" spans="1:5" x14ac:dyDescent="0.25">
      <c r="A1664" t="s">
        <v>312</v>
      </c>
      <c r="B1664" t="s">
        <v>313</v>
      </c>
      <c r="C1664" t="s">
        <v>2</v>
      </c>
      <c r="E1664" t="str">
        <f t="shared" si="25"/>
        <v>CO-CARDIOTEC (TAB )</v>
      </c>
    </row>
    <row r="1665" spans="1:5" x14ac:dyDescent="0.25">
      <c r="B1665" t="s">
        <v>5596</v>
      </c>
      <c r="D1665" t="s">
        <v>5597</v>
      </c>
      <c r="E1665" t="str">
        <f t="shared" si="25"/>
        <v>CODEFREE 25*2 ( 25*2)</v>
      </c>
    </row>
    <row r="1666" spans="1:5" x14ac:dyDescent="0.25">
      <c r="A1666" t="s">
        <v>337</v>
      </c>
      <c r="B1666" t="s">
        <v>8255</v>
      </c>
      <c r="C1666" t="s">
        <v>2</v>
      </c>
      <c r="D1666" t="s">
        <v>4525</v>
      </c>
      <c r="E1666" t="str">
        <f t="shared" ref="E1666:E1729" si="26">B1666&amp;" ("&amp;C1666&amp;" "&amp;D1666&amp;")"</f>
        <v>CO-DEPRICAP 3/25MG TAB (TAB 3/25MG)</v>
      </c>
    </row>
    <row r="1667" spans="1:5" x14ac:dyDescent="0.25">
      <c r="A1667" t="s">
        <v>135</v>
      </c>
      <c r="B1667" t="s">
        <v>8224</v>
      </c>
      <c r="C1667" t="s">
        <v>103</v>
      </c>
      <c r="D1667" t="s">
        <v>8225</v>
      </c>
      <c r="E1667" t="str">
        <f t="shared" si="26"/>
        <v>CO-DEPRICAP 6/25 (CAP 6/25)</v>
      </c>
    </row>
    <row r="1668" spans="1:5" x14ac:dyDescent="0.25">
      <c r="B1668" t="s">
        <v>598</v>
      </c>
      <c r="E1668" t="str">
        <f t="shared" si="26"/>
        <v>CODFREE (METER) ( )</v>
      </c>
    </row>
    <row r="1669" spans="1:5" x14ac:dyDescent="0.25">
      <c r="A1669" t="s">
        <v>199</v>
      </c>
      <c r="B1669" t="s">
        <v>8082</v>
      </c>
      <c r="C1669" t="s">
        <v>2</v>
      </c>
      <c r="D1669" t="s">
        <v>8083</v>
      </c>
      <c r="E1669" t="str">
        <f t="shared" si="26"/>
        <v>CO-DIOVAN 160/12.50 TAB (TAB 160/12.50)</v>
      </c>
    </row>
    <row r="1670" spans="1:5" x14ac:dyDescent="0.25">
      <c r="A1670" t="s">
        <v>199</v>
      </c>
      <c r="B1670" t="s">
        <v>6561</v>
      </c>
      <c r="C1670" t="s">
        <v>2</v>
      </c>
      <c r="D1670" t="s">
        <v>6562</v>
      </c>
      <c r="E1670" t="str">
        <f t="shared" si="26"/>
        <v>CO-DIOVAN 160/25MG (TAB 160/25 MG)</v>
      </c>
    </row>
    <row r="1671" spans="1:5" x14ac:dyDescent="0.25">
      <c r="A1671" t="s">
        <v>199</v>
      </c>
      <c r="B1671" t="s">
        <v>8661</v>
      </c>
      <c r="C1671" t="s">
        <v>2</v>
      </c>
      <c r="E1671" t="str">
        <f t="shared" si="26"/>
        <v>CO-DIOVAN 80/12.5  TAB (TAB )</v>
      </c>
    </row>
    <row r="1672" spans="1:5" x14ac:dyDescent="0.25">
      <c r="A1672" t="s">
        <v>312</v>
      </c>
      <c r="B1672" t="s">
        <v>6755</v>
      </c>
      <c r="C1672" t="s">
        <v>2</v>
      </c>
      <c r="E1672" t="str">
        <f t="shared" si="26"/>
        <v>CODOGESIC TAB (TAB )</v>
      </c>
    </row>
    <row r="1673" spans="1:5" x14ac:dyDescent="0.25">
      <c r="A1673" t="s">
        <v>222</v>
      </c>
      <c r="B1673" t="s">
        <v>6743</v>
      </c>
      <c r="C1673" t="s">
        <v>53</v>
      </c>
      <c r="D1673" t="s">
        <v>327</v>
      </c>
      <c r="E1673" t="str">
        <f t="shared" si="26"/>
        <v>CO-DORZAL (DROPS 5 ML)</v>
      </c>
    </row>
    <row r="1674" spans="1:5" x14ac:dyDescent="0.25">
      <c r="A1674" t="s">
        <v>635</v>
      </c>
      <c r="B1674" t="s">
        <v>6985</v>
      </c>
      <c r="C1674" t="s">
        <v>2</v>
      </c>
      <c r="E1674" t="str">
        <f t="shared" si="26"/>
        <v>CO-EXTOR 10/160/12.5MG (TAB )</v>
      </c>
    </row>
    <row r="1675" spans="1:5" x14ac:dyDescent="0.25">
      <c r="A1675" t="s">
        <v>635</v>
      </c>
      <c r="B1675" t="s">
        <v>6526</v>
      </c>
      <c r="C1675" t="s">
        <v>2</v>
      </c>
      <c r="D1675" t="s">
        <v>2366</v>
      </c>
      <c r="E1675" t="str">
        <f t="shared" si="26"/>
        <v>CO-EXTOR 5/160/12.MG (TAB 5/160/12.5)</v>
      </c>
    </row>
    <row r="1676" spans="1:5" x14ac:dyDescent="0.25">
      <c r="A1676" t="s">
        <v>635</v>
      </c>
      <c r="B1676" t="s">
        <v>3122</v>
      </c>
      <c r="D1676" t="s">
        <v>3123</v>
      </c>
      <c r="E1676" t="str">
        <f t="shared" si="26"/>
        <v>CO-EXTOR 5/160/25MG ( 5/160/25MG)</v>
      </c>
    </row>
    <row r="1677" spans="1:5" x14ac:dyDescent="0.25">
      <c r="A1677" t="s">
        <v>291</v>
      </c>
      <c r="B1677" t="s">
        <v>8394</v>
      </c>
      <c r="C1677" t="s">
        <v>2</v>
      </c>
      <c r="D1677" t="s">
        <v>410</v>
      </c>
      <c r="E1677" t="str">
        <f t="shared" si="26"/>
        <v>CO-EZIDAY 100MG TAB (TAB 100MG)</v>
      </c>
    </row>
    <row r="1678" spans="1:5" x14ac:dyDescent="0.25">
      <c r="A1678" t="s">
        <v>291</v>
      </c>
      <c r="B1678" t="s">
        <v>9211</v>
      </c>
      <c r="C1678" t="s">
        <v>2</v>
      </c>
      <c r="D1678" t="s">
        <v>195</v>
      </c>
      <c r="E1678" t="str">
        <f t="shared" si="26"/>
        <v>CO-EZIDAY 50MG (TAB 50 MG)</v>
      </c>
    </row>
    <row r="1679" spans="1:5" x14ac:dyDescent="0.25">
      <c r="A1679" t="s">
        <v>417</v>
      </c>
      <c r="B1679" t="s">
        <v>4771</v>
      </c>
      <c r="C1679" t="s">
        <v>86</v>
      </c>
      <c r="D1679" t="s">
        <v>113</v>
      </c>
      <c r="E1679" t="str">
        <f t="shared" si="26"/>
        <v>COF REST (SUSP 120 ML)</v>
      </c>
    </row>
    <row r="1680" spans="1:5" x14ac:dyDescent="0.25">
      <c r="A1680" t="s">
        <v>71</v>
      </c>
      <c r="B1680" t="s">
        <v>2152</v>
      </c>
      <c r="C1680" t="s">
        <v>56</v>
      </c>
      <c r="D1680" t="s">
        <v>113</v>
      </c>
      <c r="E1680" t="str">
        <f t="shared" si="26"/>
        <v>COFCOL (SYP 120 ML)</v>
      </c>
    </row>
    <row r="1681" spans="1:5" x14ac:dyDescent="0.25">
      <c r="A1681" t="s">
        <v>71</v>
      </c>
      <c r="B1681" t="s">
        <v>2152</v>
      </c>
      <c r="C1681" t="s">
        <v>56</v>
      </c>
      <c r="D1681" t="s">
        <v>57</v>
      </c>
      <c r="E1681" t="str">
        <f t="shared" si="26"/>
        <v>COFCOL (SYP 60 ML)</v>
      </c>
    </row>
    <row r="1682" spans="1:5" x14ac:dyDescent="0.25">
      <c r="A1682" t="s">
        <v>71</v>
      </c>
      <c r="B1682" t="s">
        <v>2152</v>
      </c>
      <c r="C1682" t="s">
        <v>2</v>
      </c>
      <c r="E1682" t="str">
        <f t="shared" si="26"/>
        <v>COFCOL (TAB )</v>
      </c>
    </row>
    <row r="1683" spans="1:5" x14ac:dyDescent="0.25">
      <c r="A1683" t="s">
        <v>98</v>
      </c>
      <c r="B1683" t="s">
        <v>6431</v>
      </c>
      <c r="C1683" t="s">
        <v>56</v>
      </c>
      <c r="D1683" t="s">
        <v>113</v>
      </c>
      <c r="E1683" t="str">
        <f t="shared" si="26"/>
        <v>COFERB (SYP 120 ML)</v>
      </c>
    </row>
    <row r="1684" spans="1:5" x14ac:dyDescent="0.25">
      <c r="A1684" t="s">
        <v>566</v>
      </c>
      <c r="B1684" t="s">
        <v>5160</v>
      </c>
      <c r="C1684" t="s">
        <v>224</v>
      </c>
      <c r="D1684" t="s">
        <v>616</v>
      </c>
      <c r="E1684" t="str">
        <f t="shared" si="26"/>
        <v>COFERB COUGH (DROP 20ML)</v>
      </c>
    </row>
    <row r="1685" spans="1:5" x14ac:dyDescent="0.25">
      <c r="A1685" t="s">
        <v>98</v>
      </c>
      <c r="B1685" t="s">
        <v>4899</v>
      </c>
      <c r="C1685" t="s">
        <v>56</v>
      </c>
      <c r="D1685" t="s">
        <v>408</v>
      </c>
      <c r="E1685" t="str">
        <f t="shared" si="26"/>
        <v>COFERB PLUS 120ML SYP (SYP 120ML)</v>
      </c>
    </row>
    <row r="1686" spans="1:5" x14ac:dyDescent="0.25">
      <c r="A1686" t="s">
        <v>98</v>
      </c>
      <c r="B1686" t="s">
        <v>3970</v>
      </c>
      <c r="C1686" t="s">
        <v>2</v>
      </c>
      <c r="D1686" t="s">
        <v>3971</v>
      </c>
      <c r="E1686" t="str">
        <f t="shared" si="26"/>
        <v>COFERB PLUS SOOTHERS TAB (TAB SOOTHERS)</v>
      </c>
    </row>
    <row r="1687" spans="1:5" x14ac:dyDescent="0.25">
      <c r="A1687" t="s">
        <v>312</v>
      </c>
      <c r="B1687" t="s">
        <v>3755</v>
      </c>
      <c r="C1687" t="s">
        <v>56</v>
      </c>
      <c r="D1687" t="s">
        <v>408</v>
      </c>
      <c r="E1687" t="str">
        <f t="shared" si="26"/>
        <v>COFEX 120ML SYP (SYP 120ML)</v>
      </c>
    </row>
    <row r="1688" spans="1:5" x14ac:dyDescent="0.25">
      <c r="A1688" t="s">
        <v>71</v>
      </c>
      <c r="B1688" t="s">
        <v>2940</v>
      </c>
      <c r="C1688" t="s">
        <v>56</v>
      </c>
      <c r="D1688" t="s">
        <v>408</v>
      </c>
      <c r="E1688" t="str">
        <f t="shared" si="26"/>
        <v>COFLOZ IVY LEAF 120ML SYP (SYP 120ML)</v>
      </c>
    </row>
    <row r="1689" spans="1:5" x14ac:dyDescent="0.25">
      <c r="A1689" t="s">
        <v>417</v>
      </c>
      <c r="B1689" t="s">
        <v>4231</v>
      </c>
      <c r="C1689" t="s">
        <v>56</v>
      </c>
      <c r="D1689" t="s">
        <v>408</v>
      </c>
      <c r="E1689" t="str">
        <f t="shared" si="26"/>
        <v>COFREST 120ML SYP (SYP 120ML)</v>
      </c>
    </row>
    <row r="1690" spans="1:5" x14ac:dyDescent="0.25">
      <c r="A1690" t="s">
        <v>291</v>
      </c>
      <c r="B1690" t="s">
        <v>4889</v>
      </c>
      <c r="C1690" t="s">
        <v>56</v>
      </c>
      <c r="D1690" t="s">
        <v>408</v>
      </c>
      <c r="E1690" t="str">
        <f t="shared" si="26"/>
        <v>COFRID (SYP 120ML)</v>
      </c>
    </row>
    <row r="1691" spans="1:5" x14ac:dyDescent="0.25">
      <c r="A1691" t="s">
        <v>62</v>
      </c>
      <c r="B1691" t="s">
        <v>2123</v>
      </c>
      <c r="C1691" t="s">
        <v>56</v>
      </c>
      <c r="D1691" t="s">
        <v>408</v>
      </c>
      <c r="E1691" t="str">
        <f t="shared" si="26"/>
        <v>COFSE PLUS 120ML SYP (SYP 120ML)</v>
      </c>
    </row>
    <row r="1692" spans="1:5" x14ac:dyDescent="0.25">
      <c r="A1692" t="s">
        <v>105</v>
      </c>
      <c r="B1692" t="s">
        <v>3520</v>
      </c>
      <c r="C1692" t="s">
        <v>56</v>
      </c>
      <c r="D1692" t="s">
        <v>408</v>
      </c>
      <c r="E1692" t="str">
        <f t="shared" si="26"/>
        <v>COGNIZA 120ML SYP (SYP 120ML)</v>
      </c>
    </row>
    <row r="1693" spans="1:5" x14ac:dyDescent="0.25">
      <c r="A1693" t="s">
        <v>105</v>
      </c>
      <c r="B1693" t="s">
        <v>6323</v>
      </c>
      <c r="C1693" t="s">
        <v>2</v>
      </c>
      <c r="E1693" t="str">
        <f t="shared" si="26"/>
        <v>COGNIZA TAB  TAB (TAB )</v>
      </c>
    </row>
    <row r="1694" spans="1:5" x14ac:dyDescent="0.25">
      <c r="A1694" t="s">
        <v>936</v>
      </c>
      <c r="B1694" t="s">
        <v>9542</v>
      </c>
      <c r="C1694" t="s">
        <v>75</v>
      </c>
      <c r="D1694" t="s">
        <v>210</v>
      </c>
      <c r="E1694" t="str">
        <f t="shared" si="26"/>
        <v>COLBETREX CREAM 15GM CREAM (CREAM 15GM)</v>
      </c>
    </row>
    <row r="1695" spans="1:5" x14ac:dyDescent="0.25">
      <c r="B1695" t="s">
        <v>9543</v>
      </c>
      <c r="C1695" t="s">
        <v>185</v>
      </c>
      <c r="D1695" t="s">
        <v>210</v>
      </c>
      <c r="E1695" t="str">
        <f t="shared" si="26"/>
        <v>COLBETREX OINT 15GM OINT (OINT 15GM)</v>
      </c>
    </row>
    <row r="1696" spans="1:5" x14ac:dyDescent="0.25">
      <c r="A1696" t="s">
        <v>316</v>
      </c>
      <c r="B1696" t="s">
        <v>2992</v>
      </c>
      <c r="C1696" t="s">
        <v>36</v>
      </c>
      <c r="D1696" t="s">
        <v>641</v>
      </c>
      <c r="E1696" t="str">
        <f t="shared" si="26"/>
        <v>COLDEEZE (INJ INH)</v>
      </c>
    </row>
    <row r="1697" spans="1:5" x14ac:dyDescent="0.25">
      <c r="A1697" t="s">
        <v>944</v>
      </c>
      <c r="B1697" t="s">
        <v>1708</v>
      </c>
      <c r="E1697" t="str">
        <f t="shared" si="26"/>
        <v>COLDEEZE CHEST RUB ( )</v>
      </c>
    </row>
    <row r="1698" spans="1:5" x14ac:dyDescent="0.25">
      <c r="A1698" t="s">
        <v>312</v>
      </c>
      <c r="B1698" t="s">
        <v>5795</v>
      </c>
      <c r="C1698" t="s">
        <v>56</v>
      </c>
      <c r="D1698" t="s">
        <v>57</v>
      </c>
      <c r="E1698" t="str">
        <f t="shared" si="26"/>
        <v>COLDENE (SYP 60 ML)</v>
      </c>
    </row>
    <row r="1699" spans="1:5" x14ac:dyDescent="0.25">
      <c r="A1699" t="s">
        <v>312</v>
      </c>
      <c r="B1699" t="s">
        <v>5795</v>
      </c>
      <c r="C1699" t="s">
        <v>2</v>
      </c>
      <c r="E1699" t="str">
        <f t="shared" si="26"/>
        <v>COLDENE (TAB )</v>
      </c>
    </row>
    <row r="1700" spans="1:5" x14ac:dyDescent="0.25">
      <c r="A1700" t="s">
        <v>24</v>
      </c>
      <c r="B1700" t="s">
        <v>4682</v>
      </c>
      <c r="C1700" t="s">
        <v>56</v>
      </c>
      <c r="D1700" t="s">
        <v>57</v>
      </c>
      <c r="E1700" t="str">
        <f t="shared" si="26"/>
        <v>COLDREX (SYP 60 ML)</v>
      </c>
    </row>
    <row r="1701" spans="1:5" x14ac:dyDescent="0.25">
      <c r="A1701" t="s">
        <v>1836</v>
      </c>
      <c r="B1701" t="s">
        <v>4682</v>
      </c>
      <c r="C1701" t="s">
        <v>2</v>
      </c>
      <c r="E1701" t="str">
        <f t="shared" si="26"/>
        <v>COLDREX (TAB )</v>
      </c>
    </row>
    <row r="1702" spans="1:5" x14ac:dyDescent="0.25">
      <c r="A1702" t="s">
        <v>24</v>
      </c>
      <c r="B1702" t="s">
        <v>5372</v>
      </c>
      <c r="C1702" t="s">
        <v>56</v>
      </c>
      <c r="D1702" t="s">
        <v>113</v>
      </c>
      <c r="E1702" t="str">
        <f t="shared" si="26"/>
        <v>COLDREX-E (SYP 120 ML)</v>
      </c>
    </row>
    <row r="1703" spans="1:5" x14ac:dyDescent="0.25">
      <c r="A1703" t="s">
        <v>227</v>
      </c>
      <c r="B1703" t="s">
        <v>7055</v>
      </c>
      <c r="C1703" t="s">
        <v>100</v>
      </c>
      <c r="D1703" t="s">
        <v>70</v>
      </c>
      <c r="E1703" t="str">
        <f t="shared" si="26"/>
        <v>COLENTICON GEL (GEL 60ML)</v>
      </c>
    </row>
    <row r="1704" spans="1:5" x14ac:dyDescent="0.25">
      <c r="B1704" t="s">
        <v>3299</v>
      </c>
      <c r="D1704" t="s">
        <v>3300</v>
      </c>
      <c r="E1704" t="str">
        <f t="shared" si="26"/>
        <v>COLGATE SUGER ACID ( 145GM)</v>
      </c>
    </row>
    <row r="1705" spans="1:5" x14ac:dyDescent="0.25">
      <c r="A1705" t="s">
        <v>135</v>
      </c>
      <c r="B1705" t="s">
        <v>3911</v>
      </c>
      <c r="C1705" t="s">
        <v>53</v>
      </c>
      <c r="D1705" t="s">
        <v>5374</v>
      </c>
      <c r="E1705" t="str">
        <f t="shared" si="26"/>
        <v>COLIC (DROPS BRICK)</v>
      </c>
    </row>
    <row r="1706" spans="1:5" x14ac:dyDescent="0.25">
      <c r="A1706" t="s">
        <v>135</v>
      </c>
      <c r="B1706" t="s">
        <v>3911</v>
      </c>
      <c r="C1706" t="s">
        <v>56</v>
      </c>
      <c r="D1706" t="s">
        <v>1212</v>
      </c>
      <c r="E1706" t="str">
        <f t="shared" si="26"/>
        <v>COLIC (SYP 60)</v>
      </c>
    </row>
    <row r="1707" spans="1:5" x14ac:dyDescent="0.25">
      <c r="A1707" t="s">
        <v>24</v>
      </c>
      <c r="B1707" t="s">
        <v>5552</v>
      </c>
      <c r="C1707" t="s">
        <v>53</v>
      </c>
      <c r="D1707" t="s">
        <v>616</v>
      </c>
      <c r="E1707" t="str">
        <f t="shared" si="26"/>
        <v>COLIC COMFY (DROPS 20ML)</v>
      </c>
    </row>
    <row r="1708" spans="1:5" x14ac:dyDescent="0.25">
      <c r="B1708" t="s">
        <v>2320</v>
      </c>
      <c r="C1708" t="s">
        <v>53</v>
      </c>
      <c r="E1708" t="str">
        <f t="shared" si="26"/>
        <v>COLIC SERNE DROP  DROPS (DROPS )</v>
      </c>
    </row>
    <row r="1709" spans="1:5" x14ac:dyDescent="0.25">
      <c r="A1709" t="s">
        <v>607</v>
      </c>
      <c r="B1709" t="s">
        <v>1894</v>
      </c>
      <c r="C1709" t="s">
        <v>53</v>
      </c>
      <c r="D1709" t="s">
        <v>656</v>
      </c>
      <c r="E1709" t="str">
        <f t="shared" si="26"/>
        <v>COLINEX 25ML DROPS (DROPS 25ML)</v>
      </c>
    </row>
    <row r="1710" spans="1:5" x14ac:dyDescent="0.25">
      <c r="B1710" t="s">
        <v>2336</v>
      </c>
      <c r="E1710" t="str">
        <f t="shared" si="26"/>
        <v>COLLER HARD ( )</v>
      </c>
    </row>
    <row r="1711" spans="1:5" x14ac:dyDescent="0.25">
      <c r="B1711" t="s">
        <v>2537</v>
      </c>
      <c r="E1711" t="str">
        <f t="shared" si="26"/>
        <v>COLLER SOFT ( )</v>
      </c>
    </row>
    <row r="1712" spans="1:5" x14ac:dyDescent="0.25">
      <c r="A1712" t="s">
        <v>939</v>
      </c>
      <c r="B1712" t="s">
        <v>3456</v>
      </c>
      <c r="C1712" t="s">
        <v>53</v>
      </c>
      <c r="D1712" t="s">
        <v>3457</v>
      </c>
      <c r="E1712" t="str">
        <f t="shared" si="26"/>
        <v>COLLIBID DROPS 7.5ML DROPS (DROPS 7.5ML)</v>
      </c>
    </row>
    <row r="1713" spans="1:5" x14ac:dyDescent="0.25">
      <c r="A1713" t="s">
        <v>71</v>
      </c>
      <c r="B1713" t="s">
        <v>9082</v>
      </c>
      <c r="C1713" t="s">
        <v>2</v>
      </c>
      <c r="D1713" t="s">
        <v>9083</v>
      </c>
      <c r="E1713" t="str">
        <f t="shared" si="26"/>
        <v>COLOFAC (TAB \)</v>
      </c>
    </row>
    <row r="1714" spans="1:5" x14ac:dyDescent="0.25">
      <c r="A1714" t="s">
        <v>1996</v>
      </c>
      <c r="B1714" t="s">
        <v>7798</v>
      </c>
      <c r="C1714" t="s">
        <v>2</v>
      </c>
      <c r="D1714" t="s">
        <v>195</v>
      </c>
      <c r="E1714" t="str">
        <f t="shared" si="26"/>
        <v>COLOPRID (TAB 50 MG)</v>
      </c>
    </row>
    <row r="1715" spans="1:5" x14ac:dyDescent="0.25">
      <c r="A1715" t="s">
        <v>1996</v>
      </c>
      <c r="B1715" t="s">
        <v>4901</v>
      </c>
      <c r="D1715" t="s">
        <v>820</v>
      </c>
      <c r="E1715" t="str">
        <f t="shared" si="26"/>
        <v>COLOPRID 25 ( 25)</v>
      </c>
    </row>
    <row r="1716" spans="1:5" x14ac:dyDescent="0.25">
      <c r="A1716" t="s">
        <v>984</v>
      </c>
      <c r="B1716" t="s">
        <v>3019</v>
      </c>
      <c r="C1716" t="s">
        <v>53</v>
      </c>
      <c r="D1716" t="s">
        <v>414</v>
      </c>
      <c r="E1716" t="str">
        <f t="shared" si="26"/>
        <v>COLOREST 30ML DROPS (DROPS 30ML)</v>
      </c>
    </row>
    <row r="1717" spans="1:5" x14ac:dyDescent="0.25">
      <c r="A1717" t="s">
        <v>381</v>
      </c>
      <c r="B1717" t="s">
        <v>9332</v>
      </c>
      <c r="C1717" t="s">
        <v>2</v>
      </c>
      <c r="D1717" t="s">
        <v>9333</v>
      </c>
      <c r="E1717" t="str">
        <f t="shared" si="26"/>
        <v>COLORIN 134MG TAB (TAB 134MG)</v>
      </c>
    </row>
    <row r="1718" spans="1:5" x14ac:dyDescent="0.25">
      <c r="A1718" t="s">
        <v>337</v>
      </c>
      <c r="B1718" t="s">
        <v>6753</v>
      </c>
      <c r="C1718" t="s">
        <v>2</v>
      </c>
      <c r="D1718" t="s">
        <v>6754</v>
      </c>
      <c r="E1718" t="str">
        <f t="shared" si="26"/>
        <v>COLOSPAS (TAB 135 MG)</v>
      </c>
    </row>
    <row r="1719" spans="1:5" x14ac:dyDescent="0.25">
      <c r="A1719" t="s">
        <v>337</v>
      </c>
      <c r="B1719" t="s">
        <v>5319</v>
      </c>
      <c r="C1719" t="s">
        <v>293</v>
      </c>
      <c r="E1719" t="str">
        <f t="shared" si="26"/>
        <v>COLOSPAS FIBER (SCHT )</v>
      </c>
    </row>
    <row r="1720" spans="1:5" x14ac:dyDescent="0.25">
      <c r="A1720" t="s">
        <v>337</v>
      </c>
      <c r="B1720" t="s">
        <v>4597</v>
      </c>
      <c r="C1720" t="s">
        <v>103</v>
      </c>
      <c r="D1720" t="s">
        <v>319</v>
      </c>
      <c r="E1720" t="str">
        <f t="shared" si="26"/>
        <v>COLOSPS MR 200MG CAP (CAP 200MG)</v>
      </c>
    </row>
    <row r="1721" spans="1:5" x14ac:dyDescent="0.25">
      <c r="A1721" t="s">
        <v>348</v>
      </c>
      <c r="B1721" t="s">
        <v>4538</v>
      </c>
      <c r="D1721" t="s">
        <v>4539</v>
      </c>
      <c r="E1721" t="str">
        <f t="shared" si="26"/>
        <v>COLRIL 4MF ( 4MF)</v>
      </c>
    </row>
    <row r="1722" spans="1:5" x14ac:dyDescent="0.25">
      <c r="A1722" t="s">
        <v>216</v>
      </c>
      <c r="B1722" t="s">
        <v>9309</v>
      </c>
      <c r="C1722" t="s">
        <v>2</v>
      </c>
      <c r="D1722" t="s">
        <v>9310</v>
      </c>
      <c r="E1722" t="str">
        <f t="shared" si="26"/>
        <v>CO-MALEDOX 20/120MG TAB (TAB 20/120MG)</v>
      </c>
    </row>
    <row r="1723" spans="1:5" x14ac:dyDescent="0.25">
      <c r="A1723" t="s">
        <v>216</v>
      </c>
      <c r="B1723" t="s">
        <v>9312</v>
      </c>
      <c r="C1723" t="s">
        <v>2</v>
      </c>
      <c r="D1723" t="s">
        <v>7625</v>
      </c>
      <c r="E1723" t="str">
        <f t="shared" si="26"/>
        <v>CO-MALEDOX DS 40/240 TAB (TAB 40/240)</v>
      </c>
    </row>
    <row r="1724" spans="1:5" x14ac:dyDescent="0.25">
      <c r="A1724" t="s">
        <v>216</v>
      </c>
      <c r="B1724" t="s">
        <v>9311</v>
      </c>
      <c r="C1724" t="s">
        <v>2</v>
      </c>
      <c r="D1724" t="s">
        <v>1396</v>
      </c>
      <c r="E1724" t="str">
        <f t="shared" si="26"/>
        <v>CO-MALEDOX QS 80/480MG TAB (TAB 80/480MG)</v>
      </c>
    </row>
    <row r="1725" spans="1:5" x14ac:dyDescent="0.25">
      <c r="A1725" t="s">
        <v>165</v>
      </c>
      <c r="B1725" t="s">
        <v>522</v>
      </c>
      <c r="C1725" t="s">
        <v>53</v>
      </c>
      <c r="D1725" t="s">
        <v>523</v>
      </c>
      <c r="E1725" t="str">
        <f t="shared" si="26"/>
        <v>COMATE (DROPS 15ML)</v>
      </c>
    </row>
    <row r="1726" spans="1:5" x14ac:dyDescent="0.25">
      <c r="A1726" t="s">
        <v>187</v>
      </c>
      <c r="B1726" t="s">
        <v>5978</v>
      </c>
      <c r="C1726" t="s">
        <v>2</v>
      </c>
      <c r="D1726" t="s">
        <v>139</v>
      </c>
      <c r="E1726" t="str">
        <f t="shared" si="26"/>
        <v>COMBANTRIN (TAB 250 MG)</v>
      </c>
    </row>
    <row r="1727" spans="1:5" x14ac:dyDescent="0.25">
      <c r="A1727" t="s">
        <v>187</v>
      </c>
      <c r="B1727" t="s">
        <v>5689</v>
      </c>
      <c r="C1727" t="s">
        <v>56</v>
      </c>
      <c r="D1727" t="s">
        <v>168</v>
      </c>
      <c r="E1727" t="str">
        <f t="shared" si="26"/>
        <v>COMBANTRIN SYP (SYP 10ML)</v>
      </c>
    </row>
    <row r="1728" spans="1:5" x14ac:dyDescent="0.25">
      <c r="A1728" t="s">
        <v>343</v>
      </c>
      <c r="B1728" t="s">
        <v>1091</v>
      </c>
      <c r="C1728" t="s">
        <v>53</v>
      </c>
      <c r="D1728" t="s">
        <v>1092</v>
      </c>
      <c r="E1728" t="str">
        <f t="shared" si="26"/>
        <v>COMBIGAN 2MG/5ML DROPS (DROPS 2MG/5ML)</v>
      </c>
    </row>
    <row r="1729" spans="1:5" x14ac:dyDescent="0.25">
      <c r="A1729" t="s">
        <v>438</v>
      </c>
      <c r="B1729" t="s">
        <v>7113</v>
      </c>
      <c r="C1729" t="s">
        <v>56</v>
      </c>
      <c r="E1729" t="str">
        <f t="shared" si="26"/>
        <v>COMBINOL JUINOR (SYP )</v>
      </c>
    </row>
    <row r="1730" spans="1:5" x14ac:dyDescent="0.25">
      <c r="A1730" t="s">
        <v>438</v>
      </c>
      <c r="B1730" t="s">
        <v>5404</v>
      </c>
      <c r="C1730" t="s">
        <v>56</v>
      </c>
      <c r="D1730" t="s">
        <v>113</v>
      </c>
      <c r="E1730" t="str">
        <f t="shared" ref="E1730:E1793" si="27">B1730&amp;" ("&amp;C1730&amp;" "&amp;D1730&amp;")"</f>
        <v>COMBINOL-D (SYP 120 ML)</v>
      </c>
    </row>
    <row r="1731" spans="1:5" x14ac:dyDescent="0.25">
      <c r="A1731" t="s">
        <v>438</v>
      </c>
      <c r="B1731" t="s">
        <v>6108</v>
      </c>
      <c r="C1731" t="s">
        <v>198</v>
      </c>
      <c r="D1731" t="s">
        <v>408</v>
      </c>
      <c r="E1731" t="str">
        <f t="shared" si="27"/>
        <v>COMBINOL-E (syp 120ML)</v>
      </c>
    </row>
    <row r="1732" spans="1:5" x14ac:dyDescent="0.25">
      <c r="B1732" t="s">
        <v>4666</v>
      </c>
      <c r="D1732" t="s">
        <v>408</v>
      </c>
      <c r="E1732" t="str">
        <f t="shared" si="27"/>
        <v>COMBINOL-H JUNIOR 120ML ( 120ML)</v>
      </c>
    </row>
    <row r="1733" spans="1:5" x14ac:dyDescent="0.25">
      <c r="A1733" t="s">
        <v>438</v>
      </c>
      <c r="B1733" t="s">
        <v>2980</v>
      </c>
      <c r="C1733" t="s">
        <v>56</v>
      </c>
      <c r="D1733" t="s">
        <v>408</v>
      </c>
      <c r="E1733" t="str">
        <f t="shared" si="27"/>
        <v>COMBINOL-H PLUS FORTE 120ML SYP (SYP 120ML)</v>
      </c>
    </row>
    <row r="1734" spans="1:5" x14ac:dyDescent="0.25">
      <c r="A1734" t="s">
        <v>697</v>
      </c>
      <c r="B1734" t="s">
        <v>7644</v>
      </c>
      <c r="C1734" t="s">
        <v>2</v>
      </c>
      <c r="D1734" t="s">
        <v>7645</v>
      </c>
      <c r="E1734" t="str">
        <f t="shared" si="27"/>
        <v>COMBIPLEX FORTE VIT,B TAB (TAB VIT,B)</v>
      </c>
    </row>
    <row r="1735" spans="1:5" x14ac:dyDescent="0.25">
      <c r="A1735" t="s">
        <v>105</v>
      </c>
      <c r="B1735" t="s">
        <v>9172</v>
      </c>
      <c r="C1735" t="s">
        <v>103</v>
      </c>
      <c r="D1735" t="s">
        <v>6339</v>
      </c>
      <c r="E1735" t="str">
        <f t="shared" si="27"/>
        <v>COMBIVAIR (CAP 400MCG)</v>
      </c>
    </row>
    <row r="1736" spans="1:5" x14ac:dyDescent="0.25">
      <c r="A1736" t="s">
        <v>105</v>
      </c>
      <c r="B1736" t="s">
        <v>9000</v>
      </c>
      <c r="C1736" t="s">
        <v>103</v>
      </c>
      <c r="D1736" t="s">
        <v>4573</v>
      </c>
      <c r="E1736" t="str">
        <f t="shared" si="27"/>
        <v>COMBIVAIR 200MCG 200MCG CAP (CAP 200MCG)</v>
      </c>
    </row>
    <row r="1737" spans="1:5" x14ac:dyDescent="0.25">
      <c r="A1737" t="s">
        <v>1050</v>
      </c>
      <c r="B1737" t="s">
        <v>8888</v>
      </c>
      <c r="C1737" t="s">
        <v>2</v>
      </c>
      <c r="D1737" t="s">
        <v>23</v>
      </c>
      <c r="E1737" t="str">
        <f t="shared" si="27"/>
        <v>COMFARTA 10MG TAB (TAB 10MG)</v>
      </c>
    </row>
    <row r="1738" spans="1:5" x14ac:dyDescent="0.25">
      <c r="A1738" t="s">
        <v>1709</v>
      </c>
      <c r="B1738" t="s">
        <v>7400</v>
      </c>
      <c r="C1738" t="s">
        <v>2</v>
      </c>
      <c r="D1738" t="s">
        <v>386</v>
      </c>
      <c r="E1738" t="str">
        <f t="shared" si="27"/>
        <v>COMFORTA 20MG TAB (TAB 20MG)</v>
      </c>
    </row>
    <row r="1739" spans="1:5" x14ac:dyDescent="0.25">
      <c r="A1739" t="s">
        <v>1055</v>
      </c>
      <c r="B1739" t="s">
        <v>5602</v>
      </c>
      <c r="C1739" t="s">
        <v>2</v>
      </c>
      <c r="E1739" t="str">
        <f t="shared" si="27"/>
        <v>COMFORT-D  TAB (TAB )</v>
      </c>
    </row>
    <row r="1740" spans="1:5" x14ac:dyDescent="0.25">
      <c r="A1740" t="s">
        <v>1783</v>
      </c>
      <c r="B1740" t="s">
        <v>4078</v>
      </c>
      <c r="C1740" t="s">
        <v>53</v>
      </c>
      <c r="E1740" t="str">
        <f t="shared" si="27"/>
        <v>COMFY COLIC DROP  DROPS (DROPS )</v>
      </c>
    </row>
    <row r="1741" spans="1:5" x14ac:dyDescent="0.25">
      <c r="A1741" t="s">
        <v>24</v>
      </c>
      <c r="B1741" t="s">
        <v>1739</v>
      </c>
      <c r="C1741" t="s">
        <v>56</v>
      </c>
      <c r="D1741" t="s">
        <v>408</v>
      </c>
      <c r="E1741" t="str">
        <f t="shared" si="27"/>
        <v>COMFY INSTA 120ML SYP (SYP 120ML)</v>
      </c>
    </row>
    <row r="1742" spans="1:5" x14ac:dyDescent="0.25">
      <c r="A1742" t="s">
        <v>1783</v>
      </c>
      <c r="B1742" t="s">
        <v>3414</v>
      </c>
      <c r="C1742" t="s">
        <v>56</v>
      </c>
      <c r="D1742" t="s">
        <v>70</v>
      </c>
      <c r="E1742" t="str">
        <f t="shared" si="27"/>
        <v>COMFY SYP 60ML SYP (SYP 60ML)</v>
      </c>
    </row>
    <row r="1743" spans="1:5" x14ac:dyDescent="0.25">
      <c r="A1743" t="s">
        <v>685</v>
      </c>
      <c r="B1743" t="s">
        <v>3053</v>
      </c>
      <c r="C1743" t="s">
        <v>36</v>
      </c>
      <c r="D1743" t="s">
        <v>2434</v>
      </c>
      <c r="E1743" t="str">
        <f t="shared" si="27"/>
        <v>COMIN 500MCG INJ (INJ 500MCG)</v>
      </c>
    </row>
    <row r="1744" spans="1:5" x14ac:dyDescent="0.25">
      <c r="A1744" t="s">
        <v>685</v>
      </c>
      <c r="B1744" t="s">
        <v>7647</v>
      </c>
      <c r="C1744" t="s">
        <v>2</v>
      </c>
      <c r="D1744" t="s">
        <v>2434</v>
      </c>
      <c r="E1744" t="str">
        <f t="shared" si="27"/>
        <v>COMIN 500MCG TAB (TAB 500MCG)</v>
      </c>
    </row>
    <row r="1745" spans="1:5" x14ac:dyDescent="0.25">
      <c r="A1745" t="s">
        <v>222</v>
      </c>
      <c r="B1745" t="s">
        <v>5473</v>
      </c>
      <c r="C1745" t="s">
        <v>53</v>
      </c>
      <c r="E1745" t="str">
        <f t="shared" si="27"/>
        <v>COMOX E/D  DROPS (DROPS )</v>
      </c>
    </row>
    <row r="1746" spans="1:5" x14ac:dyDescent="0.25">
      <c r="A1746" t="s">
        <v>135</v>
      </c>
      <c r="B1746" t="s">
        <v>4991</v>
      </c>
      <c r="D1746" t="s">
        <v>253</v>
      </c>
      <c r="E1746" t="str">
        <f t="shared" si="27"/>
        <v>COMPLAN ( 200 GM)</v>
      </c>
    </row>
    <row r="1747" spans="1:5" x14ac:dyDescent="0.25">
      <c r="A1747" t="s">
        <v>542</v>
      </c>
      <c r="B1747" t="s">
        <v>2597</v>
      </c>
      <c r="C1747" t="s">
        <v>81</v>
      </c>
      <c r="E1747" t="str">
        <f t="shared" si="27"/>
        <v>COMPLAN PISTA/BADAM  MILK (MILK )</v>
      </c>
    </row>
    <row r="1748" spans="1:5" x14ac:dyDescent="0.25">
      <c r="A1748" t="s">
        <v>438</v>
      </c>
      <c r="B1748" t="s">
        <v>5595</v>
      </c>
      <c r="C1748" t="s">
        <v>2</v>
      </c>
      <c r="E1748" t="str">
        <f t="shared" si="27"/>
        <v>CONAZ  TAB (TAB )</v>
      </c>
    </row>
    <row r="1749" spans="1:5" x14ac:dyDescent="0.25">
      <c r="A1749" t="s">
        <v>438</v>
      </c>
      <c r="B1749" t="s">
        <v>6296</v>
      </c>
      <c r="C1749" t="s">
        <v>356</v>
      </c>
      <c r="D1749" t="s">
        <v>70</v>
      </c>
      <c r="E1749" t="str">
        <f t="shared" si="27"/>
        <v>CONAZ 60ML LOTI (LOTI 60ML)</v>
      </c>
    </row>
    <row r="1750" spans="1:5" x14ac:dyDescent="0.25">
      <c r="A1750" t="s">
        <v>438</v>
      </c>
      <c r="B1750" t="s">
        <v>2042</v>
      </c>
      <c r="C1750" t="s">
        <v>75</v>
      </c>
      <c r="D1750" t="s">
        <v>235</v>
      </c>
      <c r="E1750" t="str">
        <f t="shared" si="27"/>
        <v>CONAZ CREAM 10GM CREAM (CREAM 10GM)</v>
      </c>
    </row>
    <row r="1751" spans="1:5" x14ac:dyDescent="0.25">
      <c r="A1751" t="s">
        <v>399</v>
      </c>
      <c r="B1751" t="s">
        <v>9104</v>
      </c>
      <c r="C1751" t="s">
        <v>2</v>
      </c>
      <c r="D1751" t="s">
        <v>107</v>
      </c>
      <c r="E1751" t="str">
        <f t="shared" si="27"/>
        <v>CONCOR 10MG (TAB 10 MG)</v>
      </c>
    </row>
    <row r="1752" spans="1:5" x14ac:dyDescent="0.25">
      <c r="A1752" t="s">
        <v>399</v>
      </c>
      <c r="B1752" t="s">
        <v>9250</v>
      </c>
      <c r="C1752" t="s">
        <v>2</v>
      </c>
      <c r="D1752" t="s">
        <v>251</v>
      </c>
      <c r="E1752" t="str">
        <f t="shared" si="27"/>
        <v>CONCOR 2.5MG (TAB 2.5 MG)</v>
      </c>
    </row>
    <row r="1753" spans="1:5" x14ac:dyDescent="0.25">
      <c r="A1753" t="s">
        <v>399</v>
      </c>
      <c r="B1753" t="s">
        <v>9256</v>
      </c>
      <c r="C1753" t="s">
        <v>2</v>
      </c>
      <c r="D1753" t="s">
        <v>144</v>
      </c>
      <c r="E1753" t="str">
        <f t="shared" si="27"/>
        <v>CONCOR 5MG (TAB 5 MG)</v>
      </c>
    </row>
    <row r="1754" spans="1:5" x14ac:dyDescent="0.25">
      <c r="A1754" t="s">
        <v>208</v>
      </c>
      <c r="B1754" t="s">
        <v>5781</v>
      </c>
      <c r="C1754" t="s">
        <v>2</v>
      </c>
      <c r="D1754" t="s">
        <v>107</v>
      </c>
      <c r="E1754" t="str">
        <f t="shared" si="27"/>
        <v>CONKAST (TAB 10 MG)</v>
      </c>
    </row>
    <row r="1755" spans="1:5" x14ac:dyDescent="0.25">
      <c r="A1755" t="s">
        <v>208</v>
      </c>
      <c r="B1755" t="s">
        <v>5781</v>
      </c>
      <c r="C1755" t="s">
        <v>2</v>
      </c>
      <c r="D1755" t="s">
        <v>430</v>
      </c>
      <c r="E1755" t="str">
        <f t="shared" si="27"/>
        <v>CONKAST (TAB 5MG)</v>
      </c>
    </row>
    <row r="1756" spans="1:5" x14ac:dyDescent="0.25">
      <c r="A1756" t="s">
        <v>472</v>
      </c>
      <c r="B1756" t="s">
        <v>6412</v>
      </c>
      <c r="C1756" t="s">
        <v>53</v>
      </c>
      <c r="D1756" t="s">
        <v>760</v>
      </c>
      <c r="E1756" t="str">
        <f t="shared" si="27"/>
        <v>CONSPIC (DROPS 15 ML)</v>
      </c>
    </row>
    <row r="1757" spans="1:5" x14ac:dyDescent="0.25">
      <c r="A1757" t="s">
        <v>472</v>
      </c>
      <c r="B1757" t="s">
        <v>6412</v>
      </c>
      <c r="C1757" t="s">
        <v>2</v>
      </c>
      <c r="D1757" t="s">
        <v>144</v>
      </c>
      <c r="E1757" t="str">
        <f t="shared" si="27"/>
        <v>CONSPIC (TAB 5 MG)</v>
      </c>
    </row>
    <row r="1758" spans="1:5" x14ac:dyDescent="0.25">
      <c r="A1758" t="s">
        <v>1222</v>
      </c>
      <c r="B1758" t="s">
        <v>9116</v>
      </c>
      <c r="C1758" t="s">
        <v>103</v>
      </c>
      <c r="D1758" t="s">
        <v>134</v>
      </c>
      <c r="E1758" t="str">
        <f t="shared" si="27"/>
        <v>CONTIMYCIN (CAP 100 MG)</v>
      </c>
    </row>
    <row r="1759" spans="1:5" x14ac:dyDescent="0.25">
      <c r="A1759" t="s">
        <v>208</v>
      </c>
      <c r="B1759" t="s">
        <v>8400</v>
      </c>
      <c r="C1759" t="s">
        <v>103</v>
      </c>
      <c r="D1759" t="s">
        <v>386</v>
      </c>
      <c r="E1759" t="str">
        <f t="shared" si="27"/>
        <v>CONTOUR 20MG (CAP 20MG)</v>
      </c>
    </row>
    <row r="1760" spans="1:5" x14ac:dyDescent="0.25">
      <c r="A1760" t="s">
        <v>208</v>
      </c>
      <c r="B1760" t="s">
        <v>8834</v>
      </c>
      <c r="C1760" t="s">
        <v>2</v>
      </c>
      <c r="D1760" t="s">
        <v>467</v>
      </c>
      <c r="E1760" t="str">
        <f t="shared" si="27"/>
        <v>CONTOUR 40MG (TAB 40MG)</v>
      </c>
    </row>
    <row r="1761" spans="1:5" x14ac:dyDescent="0.25">
      <c r="A1761" t="s">
        <v>135</v>
      </c>
      <c r="B1761" t="s">
        <v>812</v>
      </c>
      <c r="C1761" t="s">
        <v>813</v>
      </c>
      <c r="D1761" t="s">
        <v>814</v>
      </c>
      <c r="E1761" t="str">
        <f t="shared" si="27"/>
        <v>CONTOUR 50ST (STRIS 50ST)</v>
      </c>
    </row>
    <row r="1762" spans="1:5" x14ac:dyDescent="0.25">
      <c r="B1762" t="s">
        <v>580</v>
      </c>
      <c r="D1762" t="s">
        <v>581</v>
      </c>
      <c r="E1762" t="str">
        <f t="shared" si="27"/>
        <v>CONTOUR STIPS 25 S ( 25 S)</v>
      </c>
    </row>
    <row r="1763" spans="1:5" x14ac:dyDescent="0.25">
      <c r="B1763" t="s">
        <v>1123</v>
      </c>
      <c r="D1763" t="s">
        <v>1124</v>
      </c>
      <c r="E1763" t="str">
        <f t="shared" si="27"/>
        <v>CONTOUR TS 50STRIPS ( 50STRIPS)</v>
      </c>
    </row>
    <row r="1764" spans="1:5" x14ac:dyDescent="0.25">
      <c r="A1764" t="s">
        <v>651</v>
      </c>
      <c r="B1764" t="s">
        <v>6067</v>
      </c>
      <c r="C1764" t="s">
        <v>100</v>
      </c>
      <c r="D1764" t="s">
        <v>1664</v>
      </c>
      <c r="E1764" t="str">
        <f t="shared" si="27"/>
        <v>CONTRACTUBEX (GEL 20 GM)</v>
      </c>
    </row>
    <row r="1765" spans="1:5" x14ac:dyDescent="0.25">
      <c r="A1765" t="s">
        <v>1222</v>
      </c>
      <c r="B1765" t="s">
        <v>7623</v>
      </c>
      <c r="C1765" t="s">
        <v>2</v>
      </c>
      <c r="D1765" t="s">
        <v>23</v>
      </c>
      <c r="E1765" t="str">
        <f t="shared" si="27"/>
        <v>CONZYME 10MG TAB (TAB 10MG)</v>
      </c>
    </row>
    <row r="1766" spans="1:5" x14ac:dyDescent="0.25">
      <c r="A1766" t="s">
        <v>1222</v>
      </c>
      <c r="B1766" t="s">
        <v>6207</v>
      </c>
      <c r="C1766" t="s">
        <v>2</v>
      </c>
      <c r="D1766" t="s">
        <v>2050</v>
      </c>
      <c r="E1766" t="str">
        <f t="shared" si="27"/>
        <v>CONZYME 15MG TAB (TAB 15MG)</v>
      </c>
    </row>
    <row r="1767" spans="1:5" x14ac:dyDescent="0.25">
      <c r="A1767" t="s">
        <v>1222</v>
      </c>
      <c r="B1767" t="s">
        <v>5774</v>
      </c>
      <c r="C1767" t="s">
        <v>2</v>
      </c>
      <c r="D1767" t="s">
        <v>144</v>
      </c>
      <c r="E1767" t="str">
        <f t="shared" si="27"/>
        <v>CONZYME 5MG 5 MG TAB (TAB 5 MG)</v>
      </c>
    </row>
    <row r="1768" spans="1:5" x14ac:dyDescent="0.25">
      <c r="A1768" t="s">
        <v>348</v>
      </c>
      <c r="B1768" t="s">
        <v>7384</v>
      </c>
      <c r="C1768" t="s">
        <v>2</v>
      </c>
      <c r="D1768" t="s">
        <v>386</v>
      </c>
      <c r="E1768" t="str">
        <f t="shared" si="27"/>
        <v>CO-OLESTA 20/12.5MG (TAB 20MG)</v>
      </c>
    </row>
    <row r="1769" spans="1:5" x14ac:dyDescent="0.25">
      <c r="A1769" t="s">
        <v>348</v>
      </c>
      <c r="B1769" t="s">
        <v>5777</v>
      </c>
      <c r="C1769" t="s">
        <v>2</v>
      </c>
      <c r="D1769" t="s">
        <v>467</v>
      </c>
      <c r="E1769" t="str">
        <f t="shared" si="27"/>
        <v>CO-OLESTA 40/12.5 MG (TAB 40MG)</v>
      </c>
    </row>
    <row r="1770" spans="1:5" x14ac:dyDescent="0.25">
      <c r="A1770" t="s">
        <v>135</v>
      </c>
      <c r="B1770" t="s">
        <v>5511</v>
      </c>
      <c r="E1770" t="str">
        <f t="shared" si="27"/>
        <v>COOPEX ANTI LICE ( )</v>
      </c>
    </row>
    <row r="1771" spans="1:5" x14ac:dyDescent="0.25">
      <c r="A1771" t="s">
        <v>294</v>
      </c>
      <c r="B1771" t="s">
        <v>355</v>
      </c>
      <c r="C1771" t="s">
        <v>356</v>
      </c>
      <c r="D1771" t="s">
        <v>357</v>
      </c>
      <c r="E1771" t="str">
        <f t="shared" si="27"/>
        <v>COOPEX LOTION (LOTI 50 ML)</v>
      </c>
    </row>
    <row r="1772" spans="1:5" x14ac:dyDescent="0.25">
      <c r="A1772" t="s">
        <v>135</v>
      </c>
      <c r="B1772" t="s">
        <v>350</v>
      </c>
      <c r="E1772" t="str">
        <f t="shared" si="27"/>
        <v>COOPEX POWDER ( )</v>
      </c>
    </row>
    <row r="1773" spans="1:5" x14ac:dyDescent="0.25">
      <c r="A1773" t="s">
        <v>275</v>
      </c>
      <c r="B1773" t="s">
        <v>8930</v>
      </c>
      <c r="D1773" t="s">
        <v>5419</v>
      </c>
      <c r="E1773" t="str">
        <f t="shared" si="27"/>
        <v>CO-PLAVIX 75/75MG ( 75/75MG)</v>
      </c>
    </row>
    <row r="1774" spans="1:5" x14ac:dyDescent="0.25">
      <c r="A1774" t="s">
        <v>508</v>
      </c>
      <c r="B1774" t="s">
        <v>9408</v>
      </c>
      <c r="C1774" t="s">
        <v>2</v>
      </c>
      <c r="D1774" t="s">
        <v>3208</v>
      </c>
      <c r="E1774" t="str">
        <f t="shared" si="27"/>
        <v>CORACAL-0.5 0.5MG TAB (TAB 0.5MG)</v>
      </c>
    </row>
    <row r="1775" spans="1:5" x14ac:dyDescent="0.25">
      <c r="A1775" t="s">
        <v>27</v>
      </c>
      <c r="B1775" t="s">
        <v>96</v>
      </c>
      <c r="C1775" t="s">
        <v>2</v>
      </c>
      <c r="D1775" t="s">
        <v>107</v>
      </c>
      <c r="E1775" t="str">
        <f t="shared" si="27"/>
        <v>CORACE (TAB 10 MG)</v>
      </c>
    </row>
    <row r="1776" spans="1:5" x14ac:dyDescent="0.25">
      <c r="A1776" t="s">
        <v>27</v>
      </c>
      <c r="B1776" t="s">
        <v>96</v>
      </c>
      <c r="C1776" t="s">
        <v>2</v>
      </c>
      <c r="D1776" t="s">
        <v>97</v>
      </c>
      <c r="E1776" t="str">
        <f t="shared" si="27"/>
        <v>CORACE (TAB 20 MG)</v>
      </c>
    </row>
    <row r="1777" spans="1:5" x14ac:dyDescent="0.25">
      <c r="A1777" t="s">
        <v>27</v>
      </c>
      <c r="B1777" t="s">
        <v>96</v>
      </c>
      <c r="C1777" t="s">
        <v>2</v>
      </c>
      <c r="D1777" t="s">
        <v>144</v>
      </c>
      <c r="E1777" t="str">
        <f t="shared" si="27"/>
        <v>CORACE (TAB 5 MG)</v>
      </c>
    </row>
    <row r="1778" spans="1:5" x14ac:dyDescent="0.25">
      <c r="A1778" t="s">
        <v>309</v>
      </c>
      <c r="B1778" t="s">
        <v>4012</v>
      </c>
      <c r="C1778" t="s">
        <v>2</v>
      </c>
      <c r="D1778" t="s">
        <v>4013</v>
      </c>
      <c r="E1778" t="str">
        <f t="shared" si="27"/>
        <v>CORACE PLUS 10/12.5 TAB (TAB 10/12.5)</v>
      </c>
    </row>
    <row r="1779" spans="1:5" x14ac:dyDescent="0.25">
      <c r="A1779" t="s">
        <v>3841</v>
      </c>
      <c r="B1779" t="s">
        <v>8330</v>
      </c>
      <c r="C1779" t="s">
        <v>2</v>
      </c>
      <c r="D1779" t="s">
        <v>430</v>
      </c>
      <c r="E1779" t="str">
        <f t="shared" si="27"/>
        <v>CORALAN 5MG TAB (TAB 5MG)</v>
      </c>
    </row>
    <row r="1780" spans="1:5" x14ac:dyDescent="0.25">
      <c r="A1780" t="s">
        <v>3841</v>
      </c>
      <c r="B1780" t="s">
        <v>7012</v>
      </c>
      <c r="C1780" t="s">
        <v>2</v>
      </c>
      <c r="D1780" t="s">
        <v>3573</v>
      </c>
      <c r="E1780" t="str">
        <f t="shared" si="27"/>
        <v>CORALAN 7.5MG TAB (TAB 7.5MG)</v>
      </c>
    </row>
    <row r="1781" spans="1:5" x14ac:dyDescent="0.25">
      <c r="A1781" t="s">
        <v>147</v>
      </c>
      <c r="B1781" t="s">
        <v>5759</v>
      </c>
      <c r="C1781" t="s">
        <v>2</v>
      </c>
      <c r="D1781" t="s">
        <v>23</v>
      </c>
      <c r="E1781" t="str">
        <f t="shared" si="27"/>
        <v>CORBIS 10MG TAB (TAB 10MG)</v>
      </c>
    </row>
    <row r="1782" spans="1:5" x14ac:dyDescent="0.25">
      <c r="A1782" t="s">
        <v>147</v>
      </c>
      <c r="B1782" t="s">
        <v>7193</v>
      </c>
      <c r="C1782" t="s">
        <v>2</v>
      </c>
      <c r="D1782" t="s">
        <v>1507</v>
      </c>
      <c r="E1782" t="str">
        <f t="shared" si="27"/>
        <v>CORBIS 2.5MG TAB (TAB 2.5MG)</v>
      </c>
    </row>
    <row r="1783" spans="1:5" x14ac:dyDescent="0.25">
      <c r="A1783" t="s">
        <v>147</v>
      </c>
      <c r="B1783" t="s">
        <v>7871</v>
      </c>
      <c r="C1783" t="s">
        <v>2</v>
      </c>
      <c r="D1783" t="s">
        <v>144</v>
      </c>
      <c r="E1783" t="str">
        <f t="shared" si="27"/>
        <v>CORBIS 5MG (TAB 5 MG)</v>
      </c>
    </row>
    <row r="1784" spans="1:5" x14ac:dyDescent="0.25">
      <c r="A1784" t="s">
        <v>147</v>
      </c>
      <c r="B1784" t="s">
        <v>426</v>
      </c>
      <c r="C1784" t="s">
        <v>2</v>
      </c>
      <c r="D1784" t="s">
        <v>23</v>
      </c>
      <c r="E1784" t="str">
        <f t="shared" si="27"/>
        <v>CORBIS-H 10MG TAB (TAB 10MG)</v>
      </c>
    </row>
    <row r="1785" spans="1:5" x14ac:dyDescent="0.25">
      <c r="A1785" t="s">
        <v>147</v>
      </c>
      <c r="B1785" t="s">
        <v>3070</v>
      </c>
      <c r="C1785" t="s">
        <v>2</v>
      </c>
      <c r="D1785" t="s">
        <v>430</v>
      </c>
      <c r="E1785" t="str">
        <f t="shared" si="27"/>
        <v>CORBIS-H 5MG TAB (TAB 5MG)</v>
      </c>
    </row>
    <row r="1786" spans="1:5" x14ac:dyDescent="0.25">
      <c r="A1786" t="s">
        <v>262</v>
      </c>
      <c r="B1786" t="s">
        <v>263</v>
      </c>
      <c r="C1786" t="s">
        <v>56</v>
      </c>
      <c r="D1786" t="s">
        <v>264</v>
      </c>
      <c r="E1786" t="str">
        <f t="shared" si="27"/>
        <v>CORCEF (SYP 30 ML)</v>
      </c>
    </row>
    <row r="1787" spans="1:5" x14ac:dyDescent="0.25">
      <c r="A1787" t="s">
        <v>944</v>
      </c>
      <c r="B1787" t="s">
        <v>5468</v>
      </c>
      <c r="E1787" t="str">
        <f t="shared" si="27"/>
        <v>CORD CLUMP ( )</v>
      </c>
    </row>
    <row r="1788" spans="1:5" x14ac:dyDescent="0.25">
      <c r="A1788" t="s">
        <v>275</v>
      </c>
      <c r="B1788" t="s">
        <v>8162</v>
      </c>
      <c r="C1788" t="s">
        <v>2</v>
      </c>
      <c r="D1788" t="s">
        <v>134</v>
      </c>
      <c r="E1788" t="str">
        <f t="shared" si="27"/>
        <v>CORDARONE (TAB 100 MG)</v>
      </c>
    </row>
    <row r="1789" spans="1:5" x14ac:dyDescent="0.25">
      <c r="A1789" t="s">
        <v>275</v>
      </c>
      <c r="B1789" t="s">
        <v>8162</v>
      </c>
      <c r="C1789" t="s">
        <v>2</v>
      </c>
      <c r="D1789" t="s">
        <v>91</v>
      </c>
      <c r="E1789" t="str">
        <f t="shared" si="27"/>
        <v>CORDARONE (TAB 200 MG)</v>
      </c>
    </row>
    <row r="1790" spans="1:5" x14ac:dyDescent="0.25">
      <c r="A1790" t="s">
        <v>1460</v>
      </c>
      <c r="B1790" t="s">
        <v>4364</v>
      </c>
      <c r="D1790" t="s">
        <v>1829</v>
      </c>
      <c r="E1790" t="str">
        <f t="shared" si="27"/>
        <v>CORDES TOOTH PASTE 100G ( 100G)</v>
      </c>
    </row>
    <row r="1791" spans="1:5" x14ac:dyDescent="0.25">
      <c r="A1791" t="s">
        <v>1222</v>
      </c>
      <c r="B1791" t="s">
        <v>9427</v>
      </c>
      <c r="C1791" t="s">
        <v>2</v>
      </c>
      <c r="E1791" t="str">
        <f t="shared" si="27"/>
        <v>CORDIOLITE PLUS  TAB (TAB )</v>
      </c>
    </row>
    <row r="1792" spans="1:5" x14ac:dyDescent="0.25">
      <c r="A1792" t="s">
        <v>173</v>
      </c>
      <c r="B1792" t="s">
        <v>8976</v>
      </c>
      <c r="C1792" t="s">
        <v>2</v>
      </c>
      <c r="E1792" t="str">
        <f t="shared" si="27"/>
        <v>CO-RENITEC (TAB )</v>
      </c>
    </row>
    <row r="1793" spans="1:5" x14ac:dyDescent="0.25">
      <c r="A1793" t="s">
        <v>187</v>
      </c>
      <c r="B1793" t="s">
        <v>5265</v>
      </c>
      <c r="C1793" t="s">
        <v>56</v>
      </c>
      <c r="D1793" t="s">
        <v>113</v>
      </c>
      <c r="E1793" t="str">
        <f t="shared" si="27"/>
        <v>COREX-D (SYP 120 ML)</v>
      </c>
    </row>
    <row r="1794" spans="1:5" x14ac:dyDescent="0.25">
      <c r="A1794" t="s">
        <v>187</v>
      </c>
      <c r="B1794" t="s">
        <v>5265</v>
      </c>
      <c r="C1794" t="s">
        <v>56</v>
      </c>
      <c r="D1794" t="s">
        <v>57</v>
      </c>
      <c r="E1794" t="str">
        <f t="shared" ref="E1794:E1857" si="28">B1794&amp;" ("&amp;C1794&amp;" "&amp;D1794&amp;")"</f>
        <v>COREX-D (SYP 60 ML)</v>
      </c>
    </row>
    <row r="1795" spans="1:5" x14ac:dyDescent="0.25">
      <c r="A1795" t="s">
        <v>454</v>
      </c>
      <c r="B1795" t="s">
        <v>7707</v>
      </c>
      <c r="C1795" t="s">
        <v>2</v>
      </c>
      <c r="D1795" t="s">
        <v>386</v>
      </c>
      <c r="E1795" t="str">
        <f t="shared" si="28"/>
        <v>CORLET 20MG TAB (TAB 20MG)</v>
      </c>
    </row>
    <row r="1796" spans="1:5" x14ac:dyDescent="0.25">
      <c r="A1796" t="s">
        <v>135</v>
      </c>
      <c r="B1796" t="s">
        <v>1517</v>
      </c>
      <c r="D1796" t="s">
        <v>1518</v>
      </c>
      <c r="E1796" t="str">
        <f t="shared" si="28"/>
        <v>CORN  FLAKES ( 125GM)</v>
      </c>
    </row>
    <row r="1797" spans="1:5" x14ac:dyDescent="0.25">
      <c r="A1797" t="s">
        <v>135</v>
      </c>
      <c r="B1797" t="s">
        <v>6824</v>
      </c>
      <c r="D1797" t="s">
        <v>6825</v>
      </c>
      <c r="E1797" t="str">
        <f t="shared" si="28"/>
        <v>CORN CAP 5,S ( 5,S)</v>
      </c>
    </row>
    <row r="1798" spans="1:5" x14ac:dyDescent="0.25">
      <c r="A1798" t="s">
        <v>135</v>
      </c>
      <c r="B1798" t="s">
        <v>361</v>
      </c>
      <c r="E1798" t="str">
        <f t="shared" si="28"/>
        <v>CORN FLAKES ( )</v>
      </c>
    </row>
    <row r="1799" spans="1:5" x14ac:dyDescent="0.25">
      <c r="A1799" t="s">
        <v>135</v>
      </c>
      <c r="B1799" t="s">
        <v>1531</v>
      </c>
      <c r="D1799" t="s">
        <v>60</v>
      </c>
      <c r="E1799" t="str">
        <f t="shared" si="28"/>
        <v>CORN FLAKES 250MG ( 250MG)</v>
      </c>
    </row>
    <row r="1800" spans="1:5" x14ac:dyDescent="0.25">
      <c r="A1800" t="s">
        <v>135</v>
      </c>
      <c r="B1800" t="s">
        <v>1532</v>
      </c>
      <c r="D1800" t="s">
        <v>1533</v>
      </c>
      <c r="E1800" t="str">
        <f t="shared" si="28"/>
        <v>CORN FLAKES 450GM ( 450GM)</v>
      </c>
    </row>
    <row r="1801" spans="1:5" x14ac:dyDescent="0.25">
      <c r="A1801" t="s">
        <v>454</v>
      </c>
      <c r="B1801" t="s">
        <v>6361</v>
      </c>
      <c r="C1801" t="s">
        <v>2</v>
      </c>
      <c r="D1801" t="s">
        <v>107</v>
      </c>
      <c r="E1801" t="str">
        <f t="shared" si="28"/>
        <v>CORSAFE (TAB 10 MG)</v>
      </c>
    </row>
    <row r="1802" spans="1:5" x14ac:dyDescent="0.25">
      <c r="A1802" t="s">
        <v>454</v>
      </c>
      <c r="B1802" t="s">
        <v>6361</v>
      </c>
      <c r="C1802" t="s">
        <v>2</v>
      </c>
      <c r="D1802" t="s">
        <v>144</v>
      </c>
      <c r="E1802" t="str">
        <f t="shared" si="28"/>
        <v>CORSAFE (TAB 5 MG)</v>
      </c>
    </row>
    <row r="1803" spans="1:5" x14ac:dyDescent="0.25">
      <c r="A1803" t="s">
        <v>726</v>
      </c>
      <c r="B1803" t="s">
        <v>7421</v>
      </c>
      <c r="D1803" t="s">
        <v>23</v>
      </c>
      <c r="E1803" t="str">
        <f t="shared" si="28"/>
        <v>CORTEC 10MG ( 10MG)</v>
      </c>
    </row>
    <row r="1804" spans="1:5" x14ac:dyDescent="0.25">
      <c r="A1804" t="s">
        <v>726</v>
      </c>
      <c r="B1804" t="s">
        <v>7914</v>
      </c>
      <c r="C1804" t="s">
        <v>2</v>
      </c>
      <c r="D1804" t="s">
        <v>430</v>
      </c>
      <c r="E1804" t="str">
        <f t="shared" si="28"/>
        <v>CORTEC 5MG TAB (TAB 5MG)</v>
      </c>
    </row>
    <row r="1805" spans="1:5" x14ac:dyDescent="0.25">
      <c r="A1805" t="s">
        <v>337</v>
      </c>
      <c r="B1805" t="s">
        <v>4408</v>
      </c>
      <c r="C1805" t="s">
        <v>2</v>
      </c>
      <c r="E1805" t="str">
        <f t="shared" si="28"/>
        <v>CORTEC PLUS  TAB (TAB )</v>
      </c>
    </row>
    <row r="1806" spans="1:5" x14ac:dyDescent="0.25">
      <c r="A1806" t="s">
        <v>196</v>
      </c>
      <c r="B1806" t="s">
        <v>6028</v>
      </c>
      <c r="C1806" t="s">
        <v>185</v>
      </c>
      <c r="D1806" t="s">
        <v>6029</v>
      </c>
      <c r="E1806" t="str">
        <f t="shared" si="28"/>
        <v>CORTISPORIN (OINT 3 GM)</v>
      </c>
    </row>
    <row r="1807" spans="1:5" x14ac:dyDescent="0.25">
      <c r="A1807" t="s">
        <v>632</v>
      </c>
      <c r="B1807" t="s">
        <v>3389</v>
      </c>
      <c r="C1807" t="s">
        <v>75</v>
      </c>
      <c r="D1807" t="s">
        <v>495</v>
      </c>
      <c r="E1807" t="str">
        <f t="shared" si="28"/>
        <v>CORTIVAL 1% 5GM CREAM (CREAM 5GM)</v>
      </c>
    </row>
    <row r="1808" spans="1:5" x14ac:dyDescent="0.25">
      <c r="A1808" t="s">
        <v>632</v>
      </c>
      <c r="B1808" t="s">
        <v>2143</v>
      </c>
      <c r="C1808" t="s">
        <v>75</v>
      </c>
      <c r="D1808" t="s">
        <v>495</v>
      </c>
      <c r="E1808" t="str">
        <f t="shared" si="28"/>
        <v>CORTIVAL 2% 5GM CREAM (CREAM 5GM)</v>
      </c>
    </row>
    <row r="1809" spans="1:5" x14ac:dyDescent="0.25">
      <c r="A1809" t="s">
        <v>419</v>
      </c>
      <c r="B1809" t="s">
        <v>420</v>
      </c>
      <c r="C1809" t="s">
        <v>56</v>
      </c>
      <c r="D1809" t="s">
        <v>110</v>
      </c>
      <c r="E1809" t="str">
        <f t="shared" si="28"/>
        <v>CORVIN 125MG SYP (SYP 125MG)</v>
      </c>
    </row>
    <row r="1810" spans="1:5" x14ac:dyDescent="0.25">
      <c r="A1810" t="s">
        <v>417</v>
      </c>
      <c r="B1810" t="s">
        <v>9351</v>
      </c>
      <c r="D1810" t="s">
        <v>515</v>
      </c>
      <c r="E1810" t="str">
        <f t="shared" si="28"/>
        <v>CORVIN 250MG/60ML ( 250MG/60ML)</v>
      </c>
    </row>
    <row r="1811" spans="1:5" x14ac:dyDescent="0.25">
      <c r="A1811" t="s">
        <v>5199</v>
      </c>
      <c r="B1811" t="s">
        <v>9297</v>
      </c>
      <c r="C1811" t="s">
        <v>356</v>
      </c>
      <c r="D1811" t="s">
        <v>414</v>
      </c>
      <c r="E1811" t="str">
        <f t="shared" si="28"/>
        <v>COSACORT 30ML LOTI (LOTI 30ML)</v>
      </c>
    </row>
    <row r="1812" spans="1:5" x14ac:dyDescent="0.25">
      <c r="A1812" t="s">
        <v>135</v>
      </c>
      <c r="B1812" t="s">
        <v>3263</v>
      </c>
      <c r="C1812" t="s">
        <v>293</v>
      </c>
      <c r="E1812" t="str">
        <f t="shared" si="28"/>
        <v>COSAMID PLUS  SCHT (SCHT )</v>
      </c>
    </row>
    <row r="1813" spans="1:5" x14ac:dyDescent="0.25">
      <c r="A1813" t="s">
        <v>135</v>
      </c>
      <c r="B1813" t="s">
        <v>6440</v>
      </c>
      <c r="C1813" t="s">
        <v>2</v>
      </c>
      <c r="E1813" t="str">
        <f t="shared" si="28"/>
        <v>COSAMIDE  TAB (TAB )</v>
      </c>
    </row>
    <row r="1814" spans="1:5" x14ac:dyDescent="0.25">
      <c r="A1814" t="s">
        <v>3276</v>
      </c>
      <c r="B1814" t="s">
        <v>4702</v>
      </c>
      <c r="C1814" t="s">
        <v>2</v>
      </c>
      <c r="D1814" t="s">
        <v>4703</v>
      </c>
      <c r="E1814" t="str">
        <f t="shared" si="28"/>
        <v>COSINE 830MG TAB (TAB 830MG)</v>
      </c>
    </row>
    <row r="1815" spans="1:5" x14ac:dyDescent="0.25">
      <c r="B1815" t="s">
        <v>3358</v>
      </c>
      <c r="C1815" t="s">
        <v>75</v>
      </c>
      <c r="E1815" t="str">
        <f t="shared" si="28"/>
        <v>COSMELAN CREAM  CREAM (CREAM )</v>
      </c>
    </row>
    <row r="1816" spans="1:5" x14ac:dyDescent="0.25">
      <c r="A1816" t="s">
        <v>258</v>
      </c>
      <c r="B1816" t="s">
        <v>2458</v>
      </c>
      <c r="D1816" t="s">
        <v>2459</v>
      </c>
      <c r="E1816" t="str">
        <f t="shared" si="28"/>
        <v>COSMIC T/P 45GM ( 45GM)</v>
      </c>
    </row>
    <row r="1817" spans="1:5" x14ac:dyDescent="0.25">
      <c r="A1817" t="s">
        <v>258</v>
      </c>
      <c r="B1817" t="s">
        <v>2460</v>
      </c>
      <c r="D1817" t="s">
        <v>716</v>
      </c>
      <c r="E1817" t="str">
        <f t="shared" si="28"/>
        <v>COSMIC T/P 75GM ( 75GM)</v>
      </c>
    </row>
    <row r="1818" spans="1:5" x14ac:dyDescent="0.25">
      <c r="A1818" t="s">
        <v>860</v>
      </c>
      <c r="B1818" t="s">
        <v>4224</v>
      </c>
      <c r="C1818" t="s">
        <v>100</v>
      </c>
      <c r="D1818" t="s">
        <v>2249</v>
      </c>
      <c r="E1818" t="str">
        <f t="shared" si="28"/>
        <v>COSMIN GEL 10GRM GEL (GEL 10GRM)</v>
      </c>
    </row>
    <row r="1819" spans="1:5" x14ac:dyDescent="0.25">
      <c r="A1819" t="s">
        <v>399</v>
      </c>
      <c r="B1819" t="s">
        <v>7235</v>
      </c>
      <c r="C1819" t="s">
        <v>56</v>
      </c>
      <c r="D1819" t="s">
        <v>408</v>
      </c>
      <c r="E1819" t="str">
        <f t="shared" si="28"/>
        <v>COSOME (SYP 120ML)</v>
      </c>
    </row>
    <row r="1820" spans="1:5" x14ac:dyDescent="0.25">
      <c r="A1820" t="s">
        <v>399</v>
      </c>
      <c r="B1820" t="s">
        <v>7105</v>
      </c>
      <c r="C1820" t="s">
        <v>56</v>
      </c>
      <c r="E1820" t="str">
        <f t="shared" si="28"/>
        <v>COSOME E 120ML (SYP )</v>
      </c>
    </row>
    <row r="1821" spans="1:5" x14ac:dyDescent="0.25">
      <c r="A1821" t="s">
        <v>173</v>
      </c>
      <c r="B1821" t="s">
        <v>5714</v>
      </c>
      <c r="C1821" t="s">
        <v>53</v>
      </c>
      <c r="D1821" t="s">
        <v>486</v>
      </c>
      <c r="E1821" t="str">
        <f t="shared" si="28"/>
        <v>COSOPT 2% 5ML DROPS (DROPS 5ML)</v>
      </c>
    </row>
    <row r="1822" spans="1:5" x14ac:dyDescent="0.25">
      <c r="A1822" t="s">
        <v>1460</v>
      </c>
      <c r="B1822" t="s">
        <v>4422</v>
      </c>
      <c r="C1822" t="s">
        <v>56</v>
      </c>
      <c r="D1822" t="s">
        <v>408</v>
      </c>
      <c r="E1822" t="str">
        <f t="shared" si="28"/>
        <v>COSTA 2% (SYP 120ML)</v>
      </c>
    </row>
    <row r="1823" spans="1:5" x14ac:dyDescent="0.25">
      <c r="A1823" t="s">
        <v>1460</v>
      </c>
      <c r="B1823" t="s">
        <v>6292</v>
      </c>
      <c r="C1823" t="s">
        <v>56</v>
      </c>
      <c r="D1823" t="s">
        <v>408</v>
      </c>
      <c r="E1823" t="str">
        <f t="shared" si="28"/>
        <v>COSTA 5% (SYP 120ML)</v>
      </c>
    </row>
    <row r="1824" spans="1:5" x14ac:dyDescent="0.25">
      <c r="A1824" t="s">
        <v>1460</v>
      </c>
      <c r="B1824" t="s">
        <v>7237</v>
      </c>
      <c r="C1824" t="s">
        <v>56</v>
      </c>
      <c r="D1824" t="s">
        <v>408</v>
      </c>
      <c r="E1824" t="str">
        <f t="shared" si="28"/>
        <v>COSTA-PRO (SYP 120ML)</v>
      </c>
    </row>
    <row r="1825" spans="1:5" x14ac:dyDescent="0.25">
      <c r="B1825" t="s">
        <v>1300</v>
      </c>
      <c r="C1825" t="s">
        <v>75</v>
      </c>
      <c r="D1825" t="s">
        <v>495</v>
      </c>
      <c r="E1825" t="str">
        <f t="shared" si="28"/>
        <v>COSVATE 5GM CREAM (CREAM 5GM)</v>
      </c>
    </row>
    <row r="1826" spans="1:5" x14ac:dyDescent="0.25">
      <c r="A1826" t="s">
        <v>58</v>
      </c>
      <c r="B1826" t="s">
        <v>8718</v>
      </c>
      <c r="C1826" t="s">
        <v>2</v>
      </c>
      <c r="E1826" t="str">
        <f t="shared" si="28"/>
        <v>CO-TASMI 40/12.5 (TAB )</v>
      </c>
    </row>
    <row r="1827" spans="1:5" x14ac:dyDescent="0.25">
      <c r="A1827" t="s">
        <v>58</v>
      </c>
      <c r="B1827" t="s">
        <v>8766</v>
      </c>
      <c r="C1827" t="s">
        <v>2</v>
      </c>
      <c r="E1827" t="str">
        <f t="shared" si="28"/>
        <v>CO-TASMI 80/12.5 (TAB )</v>
      </c>
    </row>
    <row r="1828" spans="1:5" x14ac:dyDescent="0.25">
      <c r="A1828" t="s">
        <v>98</v>
      </c>
      <c r="B1828" t="s">
        <v>6521</v>
      </c>
      <c r="C1828" t="s">
        <v>2</v>
      </c>
      <c r="D1828" t="s">
        <v>7773</v>
      </c>
      <c r="E1828" t="str">
        <f t="shared" si="28"/>
        <v>CO-TELSAN (TAB 40/12.5)</v>
      </c>
    </row>
    <row r="1829" spans="1:5" x14ac:dyDescent="0.25">
      <c r="A1829" t="s">
        <v>98</v>
      </c>
      <c r="B1829" t="s">
        <v>6521</v>
      </c>
      <c r="C1829" t="s">
        <v>2</v>
      </c>
      <c r="D1829" t="s">
        <v>5964</v>
      </c>
      <c r="E1829" t="str">
        <f t="shared" si="28"/>
        <v>CO-TELSAN (TAB 80/12.5)</v>
      </c>
    </row>
    <row r="1830" spans="1:5" x14ac:dyDescent="0.25">
      <c r="A1830" t="s">
        <v>275</v>
      </c>
      <c r="B1830" t="s">
        <v>7742</v>
      </c>
      <c r="C1830" t="s">
        <v>2</v>
      </c>
      <c r="D1830" t="s">
        <v>1507</v>
      </c>
      <c r="E1830" t="str">
        <f t="shared" si="28"/>
        <v>CO-TRITACE 2.5MG TAB (TAB 2.5MG)</v>
      </c>
    </row>
    <row r="1831" spans="1:5" x14ac:dyDescent="0.25">
      <c r="A1831" t="s">
        <v>275</v>
      </c>
      <c r="B1831" t="s">
        <v>8691</v>
      </c>
      <c r="C1831" t="s">
        <v>2</v>
      </c>
      <c r="D1831" t="s">
        <v>430</v>
      </c>
      <c r="E1831" t="str">
        <f t="shared" si="28"/>
        <v>CO-TRITACE 5+25MG TAB (TAB 5MG)</v>
      </c>
    </row>
    <row r="1832" spans="1:5" x14ac:dyDescent="0.25">
      <c r="A1832" t="s">
        <v>271</v>
      </c>
      <c r="B1832" t="s">
        <v>7136</v>
      </c>
      <c r="C1832" t="s">
        <v>2</v>
      </c>
      <c r="D1832" t="s">
        <v>7137</v>
      </c>
      <c r="E1832" t="str">
        <f t="shared" si="28"/>
        <v>CO-TRUPRIL 20MG (TAB 20MG+12.5)</v>
      </c>
    </row>
    <row r="1833" spans="1:5" x14ac:dyDescent="0.25">
      <c r="A1833" t="s">
        <v>135</v>
      </c>
      <c r="B1833" t="s">
        <v>5283</v>
      </c>
      <c r="E1833" t="str">
        <f t="shared" si="28"/>
        <v>COTTEN BUDS ( )</v>
      </c>
    </row>
    <row r="1834" spans="1:5" x14ac:dyDescent="0.25">
      <c r="A1834" t="s">
        <v>135</v>
      </c>
      <c r="B1834" t="s">
        <v>6105</v>
      </c>
      <c r="D1834" t="s">
        <v>962</v>
      </c>
      <c r="E1834" t="str">
        <f t="shared" si="28"/>
        <v>COTTEN WOOL 100GM ( 100GM)</v>
      </c>
    </row>
    <row r="1835" spans="1:5" x14ac:dyDescent="0.25">
      <c r="A1835" t="s">
        <v>258</v>
      </c>
      <c r="B1835" t="s">
        <v>7626</v>
      </c>
      <c r="D1835" t="s">
        <v>666</v>
      </c>
      <c r="E1835" t="str">
        <f t="shared" si="28"/>
        <v>COTTEN WOOL 200GM ( 200GM)</v>
      </c>
    </row>
    <row r="1836" spans="1:5" x14ac:dyDescent="0.25">
      <c r="A1836" t="s">
        <v>135</v>
      </c>
      <c r="B1836" t="s">
        <v>8035</v>
      </c>
      <c r="D1836" t="s">
        <v>554</v>
      </c>
      <c r="E1836" t="str">
        <f t="shared" si="28"/>
        <v>COTTEN WOOL 400GM ( 400GM)</v>
      </c>
    </row>
    <row r="1837" spans="1:5" x14ac:dyDescent="0.25">
      <c r="A1837" t="s">
        <v>135</v>
      </c>
      <c r="B1837" t="s">
        <v>2084</v>
      </c>
      <c r="C1837" t="s">
        <v>500</v>
      </c>
      <c r="D1837" t="s">
        <v>968</v>
      </c>
      <c r="E1837" t="str">
        <f t="shared" si="28"/>
        <v>COTTEN WOOL 50GM G/S (G/S 50GM)</v>
      </c>
    </row>
    <row r="1838" spans="1:5" x14ac:dyDescent="0.25">
      <c r="A1838" t="s">
        <v>552</v>
      </c>
      <c r="B1838" t="s">
        <v>3000</v>
      </c>
      <c r="C1838" t="s">
        <v>500</v>
      </c>
      <c r="D1838" t="s">
        <v>3001</v>
      </c>
      <c r="E1838" t="str">
        <f t="shared" si="28"/>
        <v>COTTON BUDS-L 200PC G/S (G/S 200PC)</v>
      </c>
    </row>
    <row r="1839" spans="1:5" x14ac:dyDescent="0.25">
      <c r="A1839" t="s">
        <v>84</v>
      </c>
      <c r="B1839" t="s">
        <v>7900</v>
      </c>
      <c r="C1839" t="s">
        <v>2</v>
      </c>
      <c r="D1839" t="s">
        <v>23</v>
      </c>
      <c r="E1839" t="str">
        <f t="shared" si="28"/>
        <v>COUGAR 10MG TAB (TAB 10MG)</v>
      </c>
    </row>
    <row r="1840" spans="1:5" x14ac:dyDescent="0.25">
      <c r="A1840" t="s">
        <v>84</v>
      </c>
      <c r="B1840" t="s">
        <v>5725</v>
      </c>
      <c r="C1840" t="s">
        <v>2</v>
      </c>
      <c r="D1840" t="s">
        <v>430</v>
      </c>
      <c r="E1840" t="str">
        <f t="shared" si="28"/>
        <v>COUGAR 5MG TAB (TAB 5MG)</v>
      </c>
    </row>
    <row r="1841" spans="1:5" x14ac:dyDescent="0.25">
      <c r="A1841" t="s">
        <v>958</v>
      </c>
      <c r="B1841" t="s">
        <v>6849</v>
      </c>
      <c r="C1841" t="s">
        <v>2</v>
      </c>
      <c r="D1841" t="s">
        <v>386</v>
      </c>
      <c r="E1841" t="str">
        <f t="shared" si="28"/>
        <v>COUGER 20MG TAB (TAB 20MG)</v>
      </c>
    </row>
    <row r="1842" spans="1:5" x14ac:dyDescent="0.25">
      <c r="B1842" t="s">
        <v>7431</v>
      </c>
      <c r="D1842" t="s">
        <v>3112</v>
      </c>
      <c r="E1842" t="str">
        <f t="shared" si="28"/>
        <v>COVA 160MG ( 160MG)</v>
      </c>
    </row>
    <row r="1843" spans="1:5" x14ac:dyDescent="0.25">
      <c r="A1843" t="s">
        <v>946</v>
      </c>
      <c r="B1843" t="s">
        <v>6796</v>
      </c>
      <c r="C1843" t="s">
        <v>2</v>
      </c>
      <c r="D1843" t="s">
        <v>1285</v>
      </c>
      <c r="E1843" t="str">
        <f t="shared" si="28"/>
        <v>COVA 80MG TAB (TAB 80MG)</v>
      </c>
    </row>
    <row r="1844" spans="1:5" x14ac:dyDescent="0.25">
      <c r="B1844" t="s">
        <v>7831</v>
      </c>
      <c r="D1844" t="s">
        <v>2347</v>
      </c>
      <c r="E1844" t="str">
        <f t="shared" si="28"/>
        <v>COVA-H 160/12.5MG ( 160/12.5MG)</v>
      </c>
    </row>
    <row r="1845" spans="1:5" x14ac:dyDescent="0.25">
      <c r="A1845" t="s">
        <v>946</v>
      </c>
      <c r="B1845" t="s">
        <v>6541</v>
      </c>
      <c r="C1845" t="s">
        <v>2</v>
      </c>
      <c r="D1845" t="s">
        <v>3686</v>
      </c>
      <c r="E1845" t="str">
        <f t="shared" si="28"/>
        <v>COVA-H 80/12.5MG TAB (TAB 80/12.5MG)</v>
      </c>
    </row>
    <row r="1846" spans="1:5" x14ac:dyDescent="0.25">
      <c r="A1846" t="s">
        <v>1778</v>
      </c>
      <c r="B1846" t="s">
        <v>2346</v>
      </c>
      <c r="C1846" t="s">
        <v>2</v>
      </c>
      <c r="D1846" t="s">
        <v>2347</v>
      </c>
      <c r="E1846" t="str">
        <f t="shared" si="28"/>
        <v>CO-VALID 160/12.5MG TAB (TAB 160/12.5MG)</v>
      </c>
    </row>
    <row r="1847" spans="1:5" x14ac:dyDescent="0.25">
      <c r="A1847" t="s">
        <v>1778</v>
      </c>
      <c r="B1847" t="s">
        <v>3113</v>
      </c>
      <c r="C1847" t="s">
        <v>2</v>
      </c>
      <c r="D1847" t="s">
        <v>3114</v>
      </c>
      <c r="E1847" t="str">
        <f t="shared" si="28"/>
        <v>CO-VALID 160/25MG TAB (TAB 160/25MG)</v>
      </c>
    </row>
    <row r="1848" spans="1:5" x14ac:dyDescent="0.25">
      <c r="B1848" t="s">
        <v>5804</v>
      </c>
      <c r="D1848" t="s">
        <v>3686</v>
      </c>
      <c r="E1848" t="str">
        <f t="shared" si="28"/>
        <v>CO-VALID 80/12.5MG ( 80/12.5MG)</v>
      </c>
    </row>
    <row r="1849" spans="1:5" x14ac:dyDescent="0.25">
      <c r="A1849" t="s">
        <v>66</v>
      </c>
      <c r="B1849" t="s">
        <v>5154</v>
      </c>
      <c r="C1849" t="s">
        <v>2</v>
      </c>
      <c r="D1849" t="s">
        <v>3114</v>
      </c>
      <c r="E1849" t="str">
        <f t="shared" si="28"/>
        <v>CO-VALSTAR 160/25MG TAB (TAB 160/25MG)</v>
      </c>
    </row>
    <row r="1850" spans="1:5" x14ac:dyDescent="0.25">
      <c r="A1850" t="s">
        <v>566</v>
      </c>
      <c r="B1850" t="s">
        <v>7572</v>
      </c>
      <c r="C1850" t="s">
        <v>2</v>
      </c>
      <c r="D1850" t="s">
        <v>7573</v>
      </c>
      <c r="E1850" t="str">
        <f t="shared" si="28"/>
        <v>CO-VALTEC 160/12.5 TAB (TAB 160/12.5)</v>
      </c>
    </row>
    <row r="1851" spans="1:5" x14ac:dyDescent="0.25">
      <c r="A1851" t="s">
        <v>566</v>
      </c>
      <c r="B1851" t="s">
        <v>7612</v>
      </c>
      <c r="C1851" t="s">
        <v>2</v>
      </c>
      <c r="D1851" t="s">
        <v>3114</v>
      </c>
      <c r="E1851" t="str">
        <f t="shared" si="28"/>
        <v>CO-VALTEC 160/25MG TAB (TAB 160/25MG)</v>
      </c>
    </row>
    <row r="1852" spans="1:5" x14ac:dyDescent="0.25">
      <c r="A1852" t="s">
        <v>566</v>
      </c>
      <c r="B1852" t="s">
        <v>7110</v>
      </c>
      <c r="C1852" t="s">
        <v>2</v>
      </c>
      <c r="D1852" t="s">
        <v>7111</v>
      </c>
      <c r="E1852" t="str">
        <f t="shared" si="28"/>
        <v>CO-VALTEC 80/12.50 TAB (TAB 80/12.50)</v>
      </c>
    </row>
    <row r="1853" spans="1:5" x14ac:dyDescent="0.25">
      <c r="B1853" t="s">
        <v>8100</v>
      </c>
      <c r="D1853" t="s">
        <v>1780</v>
      </c>
      <c r="E1853" t="str">
        <f t="shared" si="28"/>
        <v>COVAM TAB 10/160MG ( 10/160MG)</v>
      </c>
    </row>
    <row r="1854" spans="1:5" x14ac:dyDescent="0.25">
      <c r="B1854" t="s">
        <v>7021</v>
      </c>
      <c r="C1854" t="s">
        <v>2</v>
      </c>
      <c r="D1854" t="s">
        <v>2351</v>
      </c>
      <c r="E1854" t="str">
        <f t="shared" si="28"/>
        <v>COVAM TAB 5/160MG TAB (TAB 5/160MG)</v>
      </c>
    </row>
    <row r="1855" spans="1:5" x14ac:dyDescent="0.25">
      <c r="B1855" t="s">
        <v>8594</v>
      </c>
      <c r="D1855" t="s">
        <v>2381</v>
      </c>
      <c r="E1855" t="str">
        <f t="shared" si="28"/>
        <v>COVAM TAB 5/80MG ( 5/80MG)</v>
      </c>
    </row>
    <row r="1856" spans="1:5" x14ac:dyDescent="0.25">
      <c r="A1856" t="s">
        <v>202</v>
      </c>
      <c r="B1856" t="s">
        <v>2758</v>
      </c>
      <c r="C1856" t="s">
        <v>2</v>
      </c>
      <c r="D1856" t="s">
        <v>1780</v>
      </c>
      <c r="E1856" t="str">
        <f t="shared" si="28"/>
        <v>COVANCE 10/160MG TAB (TAB 10/160MG)</v>
      </c>
    </row>
    <row r="1857" spans="1:5" x14ac:dyDescent="0.25">
      <c r="A1857" t="s">
        <v>202</v>
      </c>
      <c r="B1857" t="s">
        <v>3687</v>
      </c>
      <c r="C1857" t="s">
        <v>2</v>
      </c>
      <c r="D1857" t="s">
        <v>2351</v>
      </c>
      <c r="E1857" t="str">
        <f t="shared" si="28"/>
        <v>COVANCE 5/160MG TAB (TAB 5/160MG)</v>
      </c>
    </row>
    <row r="1858" spans="1:5" x14ac:dyDescent="0.25">
      <c r="A1858" t="s">
        <v>202</v>
      </c>
      <c r="B1858" t="s">
        <v>4582</v>
      </c>
      <c r="C1858" t="s">
        <v>2</v>
      </c>
      <c r="D1858" t="s">
        <v>2381</v>
      </c>
      <c r="E1858" t="str">
        <f t="shared" ref="E1858:E1921" si="29">B1858&amp;" ("&amp;C1858&amp;" "&amp;D1858&amp;")"</f>
        <v>COVANCE 5/80MG TAB (TAB 5/80MG)</v>
      </c>
    </row>
    <row r="1859" spans="1:5" x14ac:dyDescent="0.25">
      <c r="A1859" t="s">
        <v>3841</v>
      </c>
      <c r="B1859" t="s">
        <v>8550</v>
      </c>
      <c r="C1859" t="s">
        <v>2</v>
      </c>
      <c r="D1859" t="s">
        <v>8551</v>
      </c>
      <c r="E1859" t="str">
        <f t="shared" si="29"/>
        <v>COVERSAM 4/10 (TAB 4/10 MG)</v>
      </c>
    </row>
    <row r="1860" spans="1:5" x14ac:dyDescent="0.25">
      <c r="A1860" t="s">
        <v>3841</v>
      </c>
      <c r="B1860" t="s">
        <v>8500</v>
      </c>
      <c r="C1860" t="s">
        <v>2</v>
      </c>
      <c r="D1860" t="s">
        <v>8501</v>
      </c>
      <c r="E1860" t="str">
        <f t="shared" si="29"/>
        <v>COVERSAM 4/5 (TAB 4/5 MG)</v>
      </c>
    </row>
    <row r="1861" spans="1:5" x14ac:dyDescent="0.25">
      <c r="A1861" t="s">
        <v>3841</v>
      </c>
      <c r="B1861" t="s">
        <v>8465</v>
      </c>
      <c r="C1861" t="s">
        <v>2</v>
      </c>
      <c r="D1861" t="s">
        <v>8466</v>
      </c>
      <c r="E1861" t="str">
        <f t="shared" si="29"/>
        <v>COVERSAM 8/10 (TAB 8/10 MG)</v>
      </c>
    </row>
    <row r="1862" spans="1:5" x14ac:dyDescent="0.25">
      <c r="A1862" t="s">
        <v>3841</v>
      </c>
      <c r="B1862" t="s">
        <v>6362</v>
      </c>
      <c r="C1862" t="s">
        <v>2</v>
      </c>
      <c r="E1862" t="str">
        <f t="shared" si="29"/>
        <v>COVERSAM 8/5 (TAB )</v>
      </c>
    </row>
    <row r="1863" spans="1:5" x14ac:dyDescent="0.25">
      <c r="A1863" t="s">
        <v>3841</v>
      </c>
      <c r="B1863" t="s">
        <v>7429</v>
      </c>
      <c r="C1863" t="s">
        <v>2</v>
      </c>
      <c r="D1863" t="s">
        <v>298</v>
      </c>
      <c r="E1863" t="str">
        <f t="shared" si="29"/>
        <v>COVERSYL 2MG (TAB 2 MG)</v>
      </c>
    </row>
    <row r="1864" spans="1:5" x14ac:dyDescent="0.25">
      <c r="A1864" t="s">
        <v>3841</v>
      </c>
      <c r="B1864" t="s">
        <v>8747</v>
      </c>
      <c r="C1864" t="s">
        <v>2</v>
      </c>
      <c r="D1864" t="s">
        <v>1509</v>
      </c>
      <c r="E1864" t="str">
        <f t="shared" si="29"/>
        <v>COVERSYL 4MG (TAB 4 MG)</v>
      </c>
    </row>
    <row r="1865" spans="1:5" x14ac:dyDescent="0.25">
      <c r="A1865" t="s">
        <v>3841</v>
      </c>
      <c r="B1865" t="s">
        <v>6158</v>
      </c>
      <c r="C1865" t="s">
        <v>2</v>
      </c>
      <c r="D1865" t="s">
        <v>6159</v>
      </c>
      <c r="E1865" t="str">
        <f t="shared" si="29"/>
        <v>COVERSYL 8MG (TAB 8 MG)</v>
      </c>
    </row>
    <row r="1866" spans="1:5" x14ac:dyDescent="0.25">
      <c r="A1866" t="s">
        <v>3841</v>
      </c>
      <c r="B1866" t="s">
        <v>8679</v>
      </c>
      <c r="C1866" t="s">
        <v>2</v>
      </c>
      <c r="E1866" t="str">
        <f t="shared" si="29"/>
        <v>COVERSYL PLUS (TAB )</v>
      </c>
    </row>
    <row r="1867" spans="1:5" x14ac:dyDescent="0.25">
      <c r="A1867" t="s">
        <v>4828</v>
      </c>
      <c r="B1867" t="s">
        <v>5702</v>
      </c>
      <c r="C1867" t="s">
        <v>551</v>
      </c>
      <c r="D1867" t="s">
        <v>774</v>
      </c>
      <c r="E1867" t="str">
        <f t="shared" si="29"/>
        <v>COW &amp; GATE 1 PRE (PWD 400G)</v>
      </c>
    </row>
    <row r="1868" spans="1:5" x14ac:dyDescent="0.25">
      <c r="A1868" t="s">
        <v>4828</v>
      </c>
      <c r="B1868" t="s">
        <v>5391</v>
      </c>
      <c r="D1868" t="s">
        <v>554</v>
      </c>
      <c r="E1868" t="str">
        <f t="shared" si="29"/>
        <v>COW &amp; GATE 2 BLUE ( 400GM)</v>
      </c>
    </row>
    <row r="1869" spans="1:5" x14ac:dyDescent="0.25">
      <c r="A1869" t="s">
        <v>4828</v>
      </c>
      <c r="B1869" t="s">
        <v>5563</v>
      </c>
      <c r="D1869" t="s">
        <v>554</v>
      </c>
      <c r="E1869" t="str">
        <f t="shared" si="29"/>
        <v>COW &amp; GATE 3 STEPUP ( 400GM)</v>
      </c>
    </row>
    <row r="1870" spans="1:5" x14ac:dyDescent="0.25">
      <c r="A1870" t="s">
        <v>4828</v>
      </c>
      <c r="B1870" t="s">
        <v>5893</v>
      </c>
      <c r="C1870" t="s">
        <v>81</v>
      </c>
      <c r="D1870" t="s">
        <v>2235</v>
      </c>
      <c r="E1870" t="str">
        <f t="shared" si="29"/>
        <v>COW &amp; GATE ALMIRON (MILK 400 G)</v>
      </c>
    </row>
    <row r="1871" spans="1:5" x14ac:dyDescent="0.25">
      <c r="A1871" t="s">
        <v>395</v>
      </c>
      <c r="B1871" t="s">
        <v>5408</v>
      </c>
      <c r="D1871" t="s">
        <v>410</v>
      </c>
      <c r="E1871" t="str">
        <f t="shared" si="29"/>
        <v>COX-2 100MG ( 100MG)</v>
      </c>
    </row>
    <row r="1872" spans="1:5" x14ac:dyDescent="0.25">
      <c r="A1872" t="s">
        <v>173</v>
      </c>
      <c r="B1872" t="s">
        <v>6619</v>
      </c>
      <c r="C1872" t="s">
        <v>2</v>
      </c>
      <c r="D1872" t="s">
        <v>195</v>
      </c>
      <c r="E1872" t="str">
        <f t="shared" si="29"/>
        <v>COZAAR (TAB 50 MG)</v>
      </c>
    </row>
    <row r="1873" spans="1:5" x14ac:dyDescent="0.25">
      <c r="A1873" t="s">
        <v>47</v>
      </c>
      <c r="B1873" t="s">
        <v>3121</v>
      </c>
      <c r="C1873" t="s">
        <v>2</v>
      </c>
      <c r="D1873" t="s">
        <v>410</v>
      </c>
      <c r="E1873" t="str">
        <f t="shared" si="29"/>
        <v>COZAAR 100MG TAB (TAB 100MG)</v>
      </c>
    </row>
    <row r="1874" spans="1:5" x14ac:dyDescent="0.25">
      <c r="A1874" t="s">
        <v>291</v>
      </c>
      <c r="B1874" t="s">
        <v>5862</v>
      </c>
      <c r="C1874" t="s">
        <v>2</v>
      </c>
      <c r="E1874" t="str">
        <f t="shared" si="29"/>
        <v>CO-ZEAL  TAB (TAB )</v>
      </c>
    </row>
    <row r="1875" spans="1:5" x14ac:dyDescent="0.25">
      <c r="A1875" t="s">
        <v>381</v>
      </c>
      <c r="B1875" t="s">
        <v>4602</v>
      </c>
      <c r="C1875" t="s">
        <v>56</v>
      </c>
      <c r="D1875" t="s">
        <v>408</v>
      </c>
      <c r="E1875" t="str">
        <f t="shared" si="29"/>
        <v>COZLIF 120ML SYP (SYP 120ML)</v>
      </c>
    </row>
    <row r="1876" spans="1:5" x14ac:dyDescent="0.25">
      <c r="A1876" t="s">
        <v>312</v>
      </c>
      <c r="B1876" t="s">
        <v>6283</v>
      </c>
      <c r="C1876" t="s">
        <v>103</v>
      </c>
      <c r="D1876" t="s">
        <v>201</v>
      </c>
      <c r="E1876" t="str">
        <f t="shared" si="29"/>
        <v>COZYME-10 50MG CAP (CAP 50MG)</v>
      </c>
    </row>
    <row r="1877" spans="1:5" x14ac:dyDescent="0.25">
      <c r="B1877" t="s">
        <v>5884</v>
      </c>
      <c r="C1877" t="s">
        <v>2</v>
      </c>
      <c r="E1877" t="str">
        <f t="shared" si="29"/>
        <v>C-PLUS  TAB (TAB )</v>
      </c>
    </row>
    <row r="1878" spans="1:5" x14ac:dyDescent="0.25">
      <c r="B1878" t="s">
        <v>1128</v>
      </c>
      <c r="C1878" t="s">
        <v>56</v>
      </c>
      <c r="D1878" t="s">
        <v>408</v>
      </c>
      <c r="E1878" t="str">
        <f t="shared" si="29"/>
        <v>C-PLUS 120ML SYP (SYP 120ML)</v>
      </c>
    </row>
    <row r="1879" spans="1:5" x14ac:dyDescent="0.25">
      <c r="A1879" t="s">
        <v>718</v>
      </c>
      <c r="B1879" t="s">
        <v>3357</v>
      </c>
      <c r="C1879" t="s">
        <v>2</v>
      </c>
      <c r="E1879" t="str">
        <f t="shared" si="29"/>
        <v>C-PLUS-D  TAB (TAB )</v>
      </c>
    </row>
    <row r="1880" spans="1:5" x14ac:dyDescent="0.25">
      <c r="A1880" t="s">
        <v>755</v>
      </c>
      <c r="B1880" t="s">
        <v>7966</v>
      </c>
      <c r="C1880" t="s">
        <v>103</v>
      </c>
      <c r="D1880" t="s">
        <v>410</v>
      </c>
      <c r="E1880" t="str">
        <f t="shared" si="29"/>
        <v>CQ 10 100MG CAP (CAP 100MG)</v>
      </c>
    </row>
    <row r="1881" spans="1:5" x14ac:dyDescent="0.25">
      <c r="A1881" t="s">
        <v>1120</v>
      </c>
      <c r="B1881" t="s">
        <v>1322</v>
      </c>
      <c r="C1881" t="s">
        <v>75</v>
      </c>
      <c r="D1881" t="s">
        <v>735</v>
      </c>
      <c r="E1881" t="str">
        <f t="shared" si="29"/>
        <v>CRACK CREAM 50G CREAM (CREAM 50G)</v>
      </c>
    </row>
    <row r="1882" spans="1:5" x14ac:dyDescent="0.25">
      <c r="A1882" t="s">
        <v>227</v>
      </c>
      <c r="B1882" t="s">
        <v>1249</v>
      </c>
      <c r="C1882" t="s">
        <v>86</v>
      </c>
      <c r="D1882" t="s">
        <v>70</v>
      </c>
      <c r="E1882" t="str">
        <f t="shared" si="29"/>
        <v>CRAFILM (SUSP 60ML)</v>
      </c>
    </row>
    <row r="1883" spans="1:5" x14ac:dyDescent="0.25">
      <c r="A1883" t="s">
        <v>227</v>
      </c>
      <c r="B1883" t="s">
        <v>1249</v>
      </c>
      <c r="C1883" t="s">
        <v>2</v>
      </c>
      <c r="E1883" t="str">
        <f t="shared" si="29"/>
        <v>CRAFILM (TAB )</v>
      </c>
    </row>
    <row r="1884" spans="1:5" x14ac:dyDescent="0.25">
      <c r="A1884" t="s">
        <v>227</v>
      </c>
      <c r="B1884" t="s">
        <v>1765</v>
      </c>
      <c r="C1884" t="s">
        <v>56</v>
      </c>
      <c r="D1884" t="s">
        <v>408</v>
      </c>
      <c r="E1884" t="str">
        <f t="shared" si="29"/>
        <v>CRAFILM 120ML SYP (SYP 120ML)</v>
      </c>
    </row>
    <row r="1885" spans="1:5" x14ac:dyDescent="0.25">
      <c r="A1885" t="s">
        <v>211</v>
      </c>
      <c r="B1885" t="s">
        <v>3950</v>
      </c>
      <c r="C1885" t="s">
        <v>293</v>
      </c>
      <c r="D1885" t="s">
        <v>3951</v>
      </c>
      <c r="E1885" t="str">
        <f t="shared" si="29"/>
        <v>CRAN CARE SCHT 36MG SCHT (SCHT 36MG)</v>
      </c>
    </row>
    <row r="1886" spans="1:5" x14ac:dyDescent="0.25">
      <c r="A1886" t="s">
        <v>98</v>
      </c>
      <c r="B1886" t="s">
        <v>8929</v>
      </c>
      <c r="C1886" t="s">
        <v>2207</v>
      </c>
      <c r="E1886" t="str">
        <f t="shared" si="29"/>
        <v>CRAN MAX (SCHE )</v>
      </c>
    </row>
    <row r="1887" spans="1:5" x14ac:dyDescent="0.25">
      <c r="A1887" t="s">
        <v>932</v>
      </c>
      <c r="B1887" t="s">
        <v>1350</v>
      </c>
      <c r="C1887" t="s">
        <v>56</v>
      </c>
      <c r="D1887" t="s">
        <v>408</v>
      </c>
      <c r="E1887" t="str">
        <f t="shared" si="29"/>
        <v>CRAN MAX AQUA 120ML SYP (SYP 120ML)</v>
      </c>
    </row>
    <row r="1888" spans="1:5" x14ac:dyDescent="0.25">
      <c r="A1888" t="s">
        <v>984</v>
      </c>
      <c r="B1888" t="s">
        <v>6325</v>
      </c>
      <c r="C1888" t="s">
        <v>293</v>
      </c>
      <c r="E1888" t="str">
        <f t="shared" si="29"/>
        <v>CRAN MAX PRO  SCHT (SCHT )</v>
      </c>
    </row>
    <row r="1889" spans="1:5" x14ac:dyDescent="0.25">
      <c r="A1889" t="s">
        <v>1620</v>
      </c>
      <c r="B1889" t="s">
        <v>7769</v>
      </c>
      <c r="C1889" t="s">
        <v>293</v>
      </c>
      <c r="E1889" t="str">
        <f t="shared" si="29"/>
        <v>CRAN PURE  SCHT (SCHT )</v>
      </c>
    </row>
    <row r="1890" spans="1:5" x14ac:dyDescent="0.25">
      <c r="A1890" t="s">
        <v>312</v>
      </c>
      <c r="B1890" t="s">
        <v>1484</v>
      </c>
      <c r="C1890" t="s">
        <v>2</v>
      </c>
      <c r="D1890" t="s">
        <v>1325</v>
      </c>
      <c r="E1890" t="str">
        <f t="shared" si="29"/>
        <v>CRAN PURE 10'S TAB (TAB 10'S)</v>
      </c>
    </row>
    <row r="1891" spans="1:5" x14ac:dyDescent="0.25">
      <c r="A1891" t="s">
        <v>1877</v>
      </c>
      <c r="B1891" t="s">
        <v>7011</v>
      </c>
      <c r="C1891" t="s">
        <v>103</v>
      </c>
      <c r="E1891" t="str">
        <f t="shared" si="29"/>
        <v>CRANFER  CAP (CAP )</v>
      </c>
    </row>
    <row r="1892" spans="1:5" x14ac:dyDescent="0.25">
      <c r="A1892" t="s">
        <v>421</v>
      </c>
      <c r="B1892" t="s">
        <v>6136</v>
      </c>
      <c r="C1892" t="s">
        <v>293</v>
      </c>
      <c r="D1892" t="s">
        <v>5906</v>
      </c>
      <c r="E1892" t="str">
        <f t="shared" si="29"/>
        <v>CRAN-K 10SCH SCHT (SCHT 10SCH)</v>
      </c>
    </row>
    <row r="1893" spans="1:5" x14ac:dyDescent="0.25">
      <c r="A1893" t="s">
        <v>755</v>
      </c>
      <c r="B1893" t="s">
        <v>5293</v>
      </c>
      <c r="C1893" t="s">
        <v>293</v>
      </c>
      <c r="E1893" t="str">
        <f t="shared" si="29"/>
        <v>CRANTOP  SCHT (SCHT )</v>
      </c>
    </row>
    <row r="1894" spans="1:5" x14ac:dyDescent="0.25">
      <c r="A1894" t="s">
        <v>417</v>
      </c>
      <c r="B1894" t="s">
        <v>2646</v>
      </c>
      <c r="C1894" t="s">
        <v>293</v>
      </c>
      <c r="E1894" t="str">
        <f t="shared" si="29"/>
        <v>CRANWOOD  SCHT (SCHT )</v>
      </c>
    </row>
    <row r="1895" spans="1:5" x14ac:dyDescent="0.25">
      <c r="A1895" t="s">
        <v>105</v>
      </c>
      <c r="B1895" t="s">
        <v>9839</v>
      </c>
      <c r="C1895" t="s">
        <v>293</v>
      </c>
      <c r="E1895" t="str">
        <f t="shared" si="29"/>
        <v>CRANZO  SCHT (SCHT )</v>
      </c>
    </row>
    <row r="1896" spans="1:5" x14ac:dyDescent="0.25">
      <c r="A1896" t="s">
        <v>98</v>
      </c>
      <c r="B1896" t="s">
        <v>4769</v>
      </c>
      <c r="C1896" t="s">
        <v>2</v>
      </c>
      <c r="D1896" t="s">
        <v>139</v>
      </c>
      <c r="E1896" t="str">
        <f t="shared" si="29"/>
        <v>CRAVIT (TAB 250 MG)</v>
      </c>
    </row>
    <row r="1897" spans="1:5" x14ac:dyDescent="0.25">
      <c r="A1897" t="s">
        <v>98</v>
      </c>
      <c r="B1897" t="s">
        <v>4769</v>
      </c>
      <c r="C1897" t="s">
        <v>2</v>
      </c>
      <c r="D1897" t="s">
        <v>95</v>
      </c>
      <c r="E1897" t="str">
        <f t="shared" si="29"/>
        <v>CRAVIT (TAB 500 MG)</v>
      </c>
    </row>
    <row r="1898" spans="1:5" x14ac:dyDescent="0.25">
      <c r="A1898" t="s">
        <v>566</v>
      </c>
      <c r="B1898" t="s">
        <v>7581</v>
      </c>
      <c r="C1898" t="s">
        <v>2</v>
      </c>
      <c r="D1898" t="s">
        <v>3073</v>
      </c>
      <c r="E1898" t="str">
        <f t="shared" si="29"/>
        <v>CREATO SR 35MG TAB (TAB 35MG)</v>
      </c>
    </row>
    <row r="1899" spans="1:5" x14ac:dyDescent="0.25">
      <c r="A1899" t="s">
        <v>71</v>
      </c>
      <c r="B1899" t="s">
        <v>7991</v>
      </c>
      <c r="C1899" t="s">
        <v>56</v>
      </c>
      <c r="D1899" t="s">
        <v>408</v>
      </c>
      <c r="E1899" t="str">
        <f t="shared" si="29"/>
        <v>CREMAFFIN (SYP 120ML)</v>
      </c>
    </row>
    <row r="1900" spans="1:5" x14ac:dyDescent="0.25">
      <c r="A1900" t="s">
        <v>6094</v>
      </c>
      <c r="B1900" t="s">
        <v>6095</v>
      </c>
      <c r="D1900" t="s">
        <v>6893</v>
      </c>
      <c r="E1900" t="str">
        <f t="shared" si="29"/>
        <v>CREP BANDAGE ( 4")</v>
      </c>
    </row>
    <row r="1901" spans="1:5" x14ac:dyDescent="0.25">
      <c r="A1901" t="s">
        <v>6094</v>
      </c>
      <c r="B1901" t="s">
        <v>6095</v>
      </c>
      <c r="D1901" t="s">
        <v>6096</v>
      </c>
      <c r="E1901" t="str">
        <f t="shared" si="29"/>
        <v>CREP BANDAGE ( 6")</v>
      </c>
    </row>
    <row r="1902" spans="1:5" x14ac:dyDescent="0.25">
      <c r="A1902" t="s">
        <v>566</v>
      </c>
      <c r="B1902" t="s">
        <v>4727</v>
      </c>
      <c r="C1902" t="s">
        <v>2</v>
      </c>
      <c r="D1902" t="s">
        <v>1285</v>
      </c>
      <c r="E1902" t="str">
        <f t="shared" si="29"/>
        <v>CRESAR 80MG TAB (TAB 80MG)</v>
      </c>
    </row>
    <row r="1903" spans="1:5" x14ac:dyDescent="0.25">
      <c r="A1903" t="s">
        <v>566</v>
      </c>
      <c r="B1903" t="s">
        <v>9801</v>
      </c>
      <c r="C1903" t="s">
        <v>2</v>
      </c>
      <c r="D1903" t="s">
        <v>9802</v>
      </c>
      <c r="E1903" t="str">
        <f t="shared" si="29"/>
        <v>CRESAR-H 40.12.5MG TAB (TAB 40.12.5MG)</v>
      </c>
    </row>
    <row r="1904" spans="1:5" x14ac:dyDescent="0.25">
      <c r="A1904" t="s">
        <v>566</v>
      </c>
      <c r="B1904" t="s">
        <v>9803</v>
      </c>
      <c r="C1904" t="s">
        <v>2</v>
      </c>
      <c r="D1904" t="s">
        <v>9804</v>
      </c>
      <c r="E1904" t="str">
        <f t="shared" si="29"/>
        <v>CRESAR-H 80.12.5MG TAB (TAB 80.12.5MG)</v>
      </c>
    </row>
    <row r="1905" spans="1:5" x14ac:dyDescent="0.25">
      <c r="A1905" t="s">
        <v>566</v>
      </c>
      <c r="B1905" t="s">
        <v>9805</v>
      </c>
      <c r="C1905" t="s">
        <v>2</v>
      </c>
      <c r="D1905" t="s">
        <v>9806</v>
      </c>
      <c r="E1905" t="str">
        <f t="shared" si="29"/>
        <v>CRESAR-H 80/25 MG TAB (TAB 80/25 MG)</v>
      </c>
    </row>
    <row r="1906" spans="1:5" x14ac:dyDescent="0.25">
      <c r="B1906" t="s">
        <v>4209</v>
      </c>
      <c r="D1906" t="s">
        <v>23</v>
      </c>
      <c r="E1906" t="str">
        <f t="shared" si="29"/>
        <v>CRESCOR 10MG ( 10MG)</v>
      </c>
    </row>
    <row r="1907" spans="1:5" x14ac:dyDescent="0.25">
      <c r="B1907" t="s">
        <v>9768</v>
      </c>
      <c r="D1907" t="s">
        <v>386</v>
      </c>
      <c r="E1907" t="str">
        <f t="shared" si="29"/>
        <v>CRESCOR 20MG ( 20MG)</v>
      </c>
    </row>
    <row r="1908" spans="1:5" x14ac:dyDescent="0.25">
      <c r="A1908" t="s">
        <v>54</v>
      </c>
      <c r="B1908" t="s">
        <v>9767</v>
      </c>
      <c r="C1908" t="s">
        <v>2</v>
      </c>
      <c r="D1908" t="s">
        <v>430</v>
      </c>
      <c r="E1908" t="str">
        <f t="shared" si="29"/>
        <v>CRESCOR 5MG TAB (TAB 5MG)</v>
      </c>
    </row>
    <row r="1909" spans="1:5" x14ac:dyDescent="0.25">
      <c r="A1909" t="s">
        <v>66</v>
      </c>
      <c r="B1909" t="s">
        <v>7746</v>
      </c>
      <c r="C1909" t="s">
        <v>2</v>
      </c>
      <c r="D1909" t="s">
        <v>430</v>
      </c>
      <c r="E1909" t="str">
        <f t="shared" si="29"/>
        <v>CRESTAT (TAB 5MG)</v>
      </c>
    </row>
    <row r="1910" spans="1:5" x14ac:dyDescent="0.25">
      <c r="A1910" t="s">
        <v>66</v>
      </c>
      <c r="B1910" t="s">
        <v>8013</v>
      </c>
      <c r="C1910" t="s">
        <v>2</v>
      </c>
      <c r="D1910" t="s">
        <v>23</v>
      </c>
      <c r="E1910" t="str">
        <f t="shared" si="29"/>
        <v>CRESTAT 10MG TAB (TAB 10MG)</v>
      </c>
    </row>
    <row r="1911" spans="1:5" x14ac:dyDescent="0.25">
      <c r="A1911" t="s">
        <v>66</v>
      </c>
      <c r="B1911" t="s">
        <v>7391</v>
      </c>
      <c r="C1911" t="s">
        <v>2</v>
      </c>
      <c r="D1911" t="s">
        <v>386</v>
      </c>
      <c r="E1911" t="str">
        <f t="shared" si="29"/>
        <v>CRESTAT 20MG TAB (TAB 20MG)</v>
      </c>
    </row>
    <row r="1912" spans="1:5" x14ac:dyDescent="0.25">
      <c r="B1912" t="s">
        <v>1641</v>
      </c>
      <c r="D1912" t="s">
        <v>519</v>
      </c>
      <c r="E1912" t="str">
        <f t="shared" si="29"/>
        <v>CREVIL WASH 100ML ( 100ML)</v>
      </c>
    </row>
    <row r="1913" spans="1:5" x14ac:dyDescent="0.25">
      <c r="A1913" t="s">
        <v>51</v>
      </c>
      <c r="B1913" t="s">
        <v>4310</v>
      </c>
      <c r="C1913" t="s">
        <v>53</v>
      </c>
      <c r="E1913" t="str">
        <f t="shared" si="29"/>
        <v>CROMIL E/D  DROPS (DROPS )</v>
      </c>
    </row>
    <row r="1914" spans="1:5" x14ac:dyDescent="0.25">
      <c r="A1914" t="s">
        <v>632</v>
      </c>
      <c r="B1914" t="s">
        <v>1698</v>
      </c>
      <c r="C1914" t="s">
        <v>75</v>
      </c>
      <c r="D1914" t="s">
        <v>691</v>
      </c>
      <c r="E1914" t="str">
        <f t="shared" si="29"/>
        <v>CROMILUS 0.1% 30GM CREAM (CREAM 30GM)</v>
      </c>
    </row>
    <row r="1915" spans="1:5" x14ac:dyDescent="0.25">
      <c r="A1915" t="s">
        <v>1403</v>
      </c>
      <c r="B1915" t="s">
        <v>4374</v>
      </c>
      <c r="D1915" t="s">
        <v>486</v>
      </c>
      <c r="E1915" t="str">
        <f t="shared" si="29"/>
        <v>CROMOG E/D 5ML ( 5ML)</v>
      </c>
    </row>
    <row r="1916" spans="1:5" x14ac:dyDescent="0.25">
      <c r="A1916" t="s">
        <v>1403</v>
      </c>
      <c r="B1916" t="s">
        <v>5116</v>
      </c>
      <c r="C1916" t="s">
        <v>53</v>
      </c>
      <c r="D1916" t="s">
        <v>486</v>
      </c>
      <c r="E1916" t="str">
        <f t="shared" si="29"/>
        <v>CROMOG-T 5ML DROPS (DROPS 5ML)</v>
      </c>
    </row>
    <row r="1917" spans="1:5" x14ac:dyDescent="0.25">
      <c r="A1917" t="s">
        <v>222</v>
      </c>
      <c r="B1917" t="s">
        <v>223</v>
      </c>
      <c r="C1917" t="s">
        <v>224</v>
      </c>
      <c r="D1917" t="s">
        <v>73</v>
      </c>
      <c r="E1917" t="str">
        <f t="shared" si="29"/>
        <v>CROMOZIL (DROP 10 ML)</v>
      </c>
    </row>
    <row r="1918" spans="1:5" x14ac:dyDescent="0.25">
      <c r="A1918" t="s">
        <v>286</v>
      </c>
      <c r="B1918" t="s">
        <v>2517</v>
      </c>
      <c r="C1918" t="s">
        <v>75</v>
      </c>
      <c r="D1918" t="s">
        <v>1664</v>
      </c>
      <c r="E1918" t="str">
        <f t="shared" si="29"/>
        <v>CROTAN (CREAM 20 GM)</v>
      </c>
    </row>
    <row r="1919" spans="1:5" x14ac:dyDescent="0.25">
      <c r="A1919" t="s">
        <v>461</v>
      </c>
      <c r="B1919" t="s">
        <v>4139</v>
      </c>
      <c r="C1919" t="s">
        <v>2</v>
      </c>
      <c r="D1919" t="s">
        <v>60</v>
      </c>
      <c r="E1919" t="str">
        <f t="shared" si="29"/>
        <v>CUBAC 250MG TAB (TAB 250MG)</v>
      </c>
    </row>
    <row r="1920" spans="1:5" x14ac:dyDescent="0.25">
      <c r="B1920" t="s">
        <v>9518</v>
      </c>
      <c r="D1920" t="s">
        <v>50</v>
      </c>
      <c r="E1920" t="str">
        <f t="shared" si="29"/>
        <v>CUBAC 500MG ( 500MG)</v>
      </c>
    </row>
    <row r="1921" spans="1:5" x14ac:dyDescent="0.25">
      <c r="A1921" t="s">
        <v>165</v>
      </c>
      <c r="B1921" t="s">
        <v>3025</v>
      </c>
      <c r="C1921" t="s">
        <v>53</v>
      </c>
      <c r="E1921" t="str">
        <f t="shared" si="29"/>
        <v>CURALL A (DROPS )</v>
      </c>
    </row>
    <row r="1922" spans="1:5" x14ac:dyDescent="0.25">
      <c r="A1922" t="s">
        <v>438</v>
      </c>
      <c r="B1922" t="s">
        <v>4980</v>
      </c>
      <c r="C1922" t="s">
        <v>75</v>
      </c>
      <c r="D1922" t="s">
        <v>235</v>
      </c>
      <c r="E1922" t="str">
        <f t="shared" ref="E1922:E1985" si="30">B1922&amp;" ("&amp;C1922&amp;" "&amp;D1922&amp;")"</f>
        <v>CURAZOLE CREAM 10GM CREAM (CREAM 10GM)</v>
      </c>
    </row>
    <row r="1923" spans="1:5" x14ac:dyDescent="0.25">
      <c r="A1923" t="s">
        <v>395</v>
      </c>
      <c r="B1923" t="s">
        <v>2038</v>
      </c>
      <c r="C1923" t="s">
        <v>2</v>
      </c>
      <c r="D1923" t="s">
        <v>406</v>
      </c>
      <c r="E1923" t="str">
        <f t="shared" si="30"/>
        <v>CURE-C(RS=5868) 400MG TAB (TAB 400MG)</v>
      </c>
    </row>
    <row r="1924" spans="1:5" x14ac:dyDescent="0.25">
      <c r="A1924" t="s">
        <v>642</v>
      </c>
      <c r="B1924" t="s">
        <v>2345</v>
      </c>
      <c r="D1924" t="s">
        <v>519</v>
      </c>
      <c r="E1924" t="str">
        <f t="shared" si="30"/>
        <v>CURIL SHAMPOO 100ML ( 100ML)</v>
      </c>
    </row>
    <row r="1925" spans="1:5" x14ac:dyDescent="0.25">
      <c r="A1925" t="s">
        <v>84</v>
      </c>
      <c r="B1925" t="s">
        <v>6153</v>
      </c>
      <c r="C1925" t="s">
        <v>53</v>
      </c>
      <c r="D1925" t="s">
        <v>523</v>
      </c>
      <c r="E1925" t="str">
        <f t="shared" si="30"/>
        <v>CURINE DROP (DROPS 15ML)</v>
      </c>
    </row>
    <row r="1926" spans="1:5" x14ac:dyDescent="0.25">
      <c r="A1926" t="s">
        <v>24</v>
      </c>
      <c r="B1926" t="s">
        <v>3440</v>
      </c>
      <c r="C1926" t="s">
        <v>2</v>
      </c>
      <c r="D1926" t="s">
        <v>3441</v>
      </c>
      <c r="E1926" t="str">
        <f t="shared" si="30"/>
        <v>CURITOL (TAB 200 MG\)</v>
      </c>
    </row>
    <row r="1927" spans="1:5" x14ac:dyDescent="0.25">
      <c r="A1927" t="s">
        <v>305</v>
      </c>
      <c r="B1927" t="s">
        <v>442</v>
      </c>
      <c r="C1927" t="s">
        <v>75</v>
      </c>
      <c r="D1927" t="s">
        <v>210</v>
      </c>
      <c r="E1927" t="str">
        <f t="shared" si="30"/>
        <v>CURODERM-H CREAM (CREAM 15GM)</v>
      </c>
    </row>
    <row r="1928" spans="1:5" x14ac:dyDescent="0.25">
      <c r="A1928" t="s">
        <v>642</v>
      </c>
      <c r="B1928" t="s">
        <v>3004</v>
      </c>
      <c r="C1928" t="s">
        <v>75</v>
      </c>
      <c r="D1928" t="s">
        <v>829</v>
      </c>
      <c r="E1928" t="str">
        <f t="shared" si="30"/>
        <v>CUTIPRO 60GM CREAM (CREAM 60GM)</v>
      </c>
    </row>
    <row r="1929" spans="1:5" x14ac:dyDescent="0.25">
      <c r="A1929" t="s">
        <v>566</v>
      </c>
      <c r="B1929" t="s">
        <v>2602</v>
      </c>
      <c r="C1929" t="s">
        <v>75</v>
      </c>
      <c r="D1929" t="s">
        <v>235</v>
      </c>
      <c r="E1929" t="str">
        <f t="shared" si="30"/>
        <v>CUTIS 10GM CREAM (CREAM 10GM)</v>
      </c>
    </row>
    <row r="1930" spans="1:5" x14ac:dyDescent="0.25">
      <c r="A1930" t="s">
        <v>566</v>
      </c>
      <c r="B1930" t="s">
        <v>3926</v>
      </c>
      <c r="C1930" t="s">
        <v>356</v>
      </c>
      <c r="D1930" t="s">
        <v>616</v>
      </c>
      <c r="E1930" t="str">
        <f t="shared" si="30"/>
        <v>CUTIS 20ML LOTI (LOTI 20ML)</v>
      </c>
    </row>
    <row r="1931" spans="1:5" x14ac:dyDescent="0.25">
      <c r="A1931" t="s">
        <v>196</v>
      </c>
      <c r="B1931" t="s">
        <v>5639</v>
      </c>
      <c r="C1931" t="s">
        <v>185</v>
      </c>
      <c r="D1931" t="s">
        <v>235</v>
      </c>
      <c r="E1931" t="str">
        <f t="shared" si="30"/>
        <v>CUTIVATE 10GM OINT (OINT 10GM)</v>
      </c>
    </row>
    <row r="1932" spans="1:5" x14ac:dyDescent="0.25">
      <c r="A1932" t="s">
        <v>196</v>
      </c>
      <c r="B1932" t="s">
        <v>6802</v>
      </c>
      <c r="D1932" t="s">
        <v>2249</v>
      </c>
      <c r="E1932" t="str">
        <f t="shared" si="30"/>
        <v>CUTIVATE 10GRM ( 10GRM)</v>
      </c>
    </row>
    <row r="1933" spans="1:5" x14ac:dyDescent="0.25">
      <c r="A1933" t="s">
        <v>196</v>
      </c>
      <c r="B1933" t="s">
        <v>2248</v>
      </c>
      <c r="D1933" t="s">
        <v>2249</v>
      </c>
      <c r="E1933" t="str">
        <f t="shared" si="30"/>
        <v>CUTIVATE M OINT 10GRM ( 10GRM)</v>
      </c>
    </row>
    <row r="1934" spans="1:5" x14ac:dyDescent="0.25">
      <c r="A1934" t="s">
        <v>196</v>
      </c>
      <c r="B1934" t="s">
        <v>4083</v>
      </c>
      <c r="C1934" t="s">
        <v>185</v>
      </c>
      <c r="D1934" t="s">
        <v>3396</v>
      </c>
      <c r="E1934" t="str">
        <f t="shared" si="30"/>
        <v>CUTIVATE OINTEMENT (OINT 10 GM)</v>
      </c>
    </row>
    <row r="1935" spans="1:5" x14ac:dyDescent="0.25">
      <c r="A1935" t="s">
        <v>135</v>
      </c>
      <c r="B1935" t="s">
        <v>6684</v>
      </c>
      <c r="C1935" t="s">
        <v>103</v>
      </c>
      <c r="E1935" t="str">
        <f t="shared" si="30"/>
        <v>CV-3 (CAP )</v>
      </c>
    </row>
    <row r="1936" spans="1:5" x14ac:dyDescent="0.25">
      <c r="A1936" t="s">
        <v>47</v>
      </c>
      <c r="B1936" t="s">
        <v>9482</v>
      </c>
      <c r="C1936" t="s">
        <v>2</v>
      </c>
      <c r="D1936" t="s">
        <v>386</v>
      </c>
      <c r="E1936" t="str">
        <f t="shared" si="30"/>
        <v>C-YALTA 20MG TAB (TAB 20MG)</v>
      </c>
    </row>
    <row r="1937" spans="1:5" x14ac:dyDescent="0.25">
      <c r="B1937" t="s">
        <v>4324</v>
      </c>
      <c r="C1937" t="s">
        <v>103</v>
      </c>
      <c r="D1937" t="s">
        <v>449</v>
      </c>
      <c r="E1937" t="str">
        <f t="shared" si="30"/>
        <v>C-YALTA 30MG CAP (CAP 30MG)</v>
      </c>
    </row>
    <row r="1938" spans="1:5" x14ac:dyDescent="0.25">
      <c r="B1938" t="s">
        <v>3608</v>
      </c>
      <c r="D1938" t="s">
        <v>1154</v>
      </c>
      <c r="E1938" t="str">
        <f t="shared" si="30"/>
        <v>C-YALTA 60MG ( 60MG)</v>
      </c>
    </row>
    <row r="1939" spans="1:5" x14ac:dyDescent="0.25">
      <c r="A1939" t="s">
        <v>135</v>
      </c>
      <c r="B1939" t="s">
        <v>3321</v>
      </c>
      <c r="E1939" t="str">
        <f t="shared" si="30"/>
        <v>CYBER SONIC ( )</v>
      </c>
    </row>
    <row r="1940" spans="1:5" x14ac:dyDescent="0.25">
      <c r="A1940" t="s">
        <v>135</v>
      </c>
      <c r="B1940" t="s">
        <v>1777</v>
      </c>
      <c r="E1940" t="str">
        <f t="shared" si="30"/>
        <v>CYBER SONIC LIFECARE ( )</v>
      </c>
    </row>
    <row r="1941" spans="1:5" x14ac:dyDescent="0.25">
      <c r="A1941" t="s">
        <v>135</v>
      </c>
      <c r="B1941" t="s">
        <v>9387</v>
      </c>
      <c r="D1941" t="s">
        <v>9388</v>
      </c>
      <c r="E1941" t="str">
        <f t="shared" si="30"/>
        <v>CYBER SONIC VOICE AMPL ( VOICE AMPL)</v>
      </c>
    </row>
    <row r="1942" spans="1:5" x14ac:dyDescent="0.25">
      <c r="A1942" t="s">
        <v>755</v>
      </c>
      <c r="B1942" t="s">
        <v>8062</v>
      </c>
      <c r="C1942" t="s">
        <v>2</v>
      </c>
      <c r="D1942" t="s">
        <v>139</v>
      </c>
      <c r="E1942" t="str">
        <f t="shared" si="30"/>
        <v>CYCIN (TAB 250 MG)</v>
      </c>
    </row>
    <row r="1943" spans="1:5" x14ac:dyDescent="0.25">
      <c r="A1943" t="s">
        <v>755</v>
      </c>
      <c r="B1943" t="s">
        <v>8062</v>
      </c>
      <c r="C1943" t="s">
        <v>2</v>
      </c>
      <c r="D1943" t="s">
        <v>95</v>
      </c>
      <c r="E1943" t="str">
        <f t="shared" si="30"/>
        <v>CYCIN (TAB 500 MG)</v>
      </c>
    </row>
    <row r="1944" spans="1:5" x14ac:dyDescent="0.25">
      <c r="A1944" t="s">
        <v>131</v>
      </c>
      <c r="B1944" t="s">
        <v>7934</v>
      </c>
      <c r="C1944" t="s">
        <v>2</v>
      </c>
      <c r="D1944" t="s">
        <v>97</v>
      </c>
      <c r="E1944" t="str">
        <f t="shared" si="30"/>
        <v>CYCLODEX 20MG (TAB 20 MG)</v>
      </c>
    </row>
    <row r="1945" spans="1:5" x14ac:dyDescent="0.25">
      <c r="A1945" t="s">
        <v>58</v>
      </c>
      <c r="B1945" t="s">
        <v>6051</v>
      </c>
      <c r="C1945" t="s">
        <v>2</v>
      </c>
      <c r="D1945" t="s">
        <v>319</v>
      </c>
      <c r="E1945" t="str">
        <f t="shared" si="30"/>
        <v>CYCLOGEST 200MG TAB (TAB 200MG)</v>
      </c>
    </row>
    <row r="1946" spans="1:5" x14ac:dyDescent="0.25">
      <c r="A1946" t="s">
        <v>58</v>
      </c>
      <c r="B1946" t="s">
        <v>6626</v>
      </c>
      <c r="C1946" t="s">
        <v>2</v>
      </c>
      <c r="D1946" t="s">
        <v>406</v>
      </c>
      <c r="E1946" t="str">
        <f t="shared" si="30"/>
        <v>CYCLOGEST 400MG TAB (TAB 400MG)</v>
      </c>
    </row>
    <row r="1947" spans="1:5" x14ac:dyDescent="0.25">
      <c r="A1947" t="s">
        <v>1540</v>
      </c>
      <c r="B1947" t="s">
        <v>4568</v>
      </c>
      <c r="C1947" t="s">
        <v>53</v>
      </c>
      <c r="D1947" t="s">
        <v>523</v>
      </c>
      <c r="E1947" t="str">
        <f t="shared" si="30"/>
        <v>CYCLOGYL 1% 15ML DROPS (DROPS 15ML)</v>
      </c>
    </row>
    <row r="1948" spans="1:5" x14ac:dyDescent="0.25">
      <c r="A1948" t="s">
        <v>363</v>
      </c>
      <c r="B1948" t="s">
        <v>5245</v>
      </c>
      <c r="E1948" t="str">
        <f t="shared" si="30"/>
        <v>CYCLOPEN E/D ( )</v>
      </c>
    </row>
    <row r="1949" spans="1:5" x14ac:dyDescent="0.25">
      <c r="A1949" t="s">
        <v>165</v>
      </c>
      <c r="B1949" t="s">
        <v>5181</v>
      </c>
      <c r="C1949" t="s">
        <v>103</v>
      </c>
      <c r="D1949" t="s">
        <v>60</v>
      </c>
      <c r="E1949" t="str">
        <f t="shared" si="30"/>
        <v>CYCLOSEN 250MG CAP (CAP 250MG)</v>
      </c>
    </row>
    <row r="1950" spans="1:5" x14ac:dyDescent="0.25">
      <c r="A1950" t="s">
        <v>105</v>
      </c>
      <c r="B1950" t="s">
        <v>3292</v>
      </c>
      <c r="C1950" t="s">
        <v>75</v>
      </c>
      <c r="D1950" t="s">
        <v>23</v>
      </c>
      <c r="E1950" t="str">
        <f t="shared" si="30"/>
        <v>CYCLOZ 10MG CREAM (CREAM 10MG)</v>
      </c>
    </row>
    <row r="1951" spans="1:5" x14ac:dyDescent="0.25">
      <c r="A1951" t="s">
        <v>105</v>
      </c>
      <c r="B1951" t="s">
        <v>329</v>
      </c>
      <c r="C1951" t="s">
        <v>2</v>
      </c>
      <c r="D1951" t="s">
        <v>319</v>
      </c>
      <c r="E1951" t="str">
        <f t="shared" si="30"/>
        <v>CYCLOZ 200MG (TAB 200MG)</v>
      </c>
    </row>
    <row r="1952" spans="1:5" x14ac:dyDescent="0.25">
      <c r="A1952" t="s">
        <v>105</v>
      </c>
      <c r="B1952" t="s">
        <v>4626</v>
      </c>
      <c r="C1952" t="s">
        <v>2</v>
      </c>
      <c r="D1952" t="s">
        <v>281</v>
      </c>
      <c r="E1952" t="str">
        <f t="shared" si="30"/>
        <v>CYCLOZ 400MG (TAB 400 MG)</v>
      </c>
    </row>
    <row r="1953" spans="1:5" x14ac:dyDescent="0.25">
      <c r="A1953" t="s">
        <v>105</v>
      </c>
      <c r="B1953" t="s">
        <v>6378</v>
      </c>
      <c r="C1953" t="s">
        <v>2</v>
      </c>
      <c r="D1953" t="s">
        <v>433</v>
      </c>
      <c r="E1953" t="str">
        <f t="shared" si="30"/>
        <v>CYCLOZ 800MG TAB (TAB 800MG)</v>
      </c>
    </row>
    <row r="1954" spans="1:5" x14ac:dyDescent="0.25">
      <c r="A1954" t="s">
        <v>472</v>
      </c>
      <c r="B1954" t="s">
        <v>568</v>
      </c>
      <c r="C1954" t="s">
        <v>86</v>
      </c>
      <c r="D1954" t="s">
        <v>569</v>
      </c>
      <c r="E1954" t="str">
        <f t="shared" si="30"/>
        <v>CYNFO 250MG/5ML SUSP (SUSP 250MG/5ML)</v>
      </c>
    </row>
    <row r="1955" spans="1:5" x14ac:dyDescent="0.25">
      <c r="A1955" t="s">
        <v>860</v>
      </c>
      <c r="B1955" t="s">
        <v>4074</v>
      </c>
      <c r="C1955" t="s">
        <v>103</v>
      </c>
      <c r="D1955" t="s">
        <v>50</v>
      </c>
      <c r="E1955" t="str">
        <f t="shared" si="30"/>
        <v>CYNFO 500MG CAP (CAP 500MG)</v>
      </c>
    </row>
    <row r="1956" spans="1:5" x14ac:dyDescent="0.25">
      <c r="A1956" t="s">
        <v>305</v>
      </c>
      <c r="B1956" t="s">
        <v>1262</v>
      </c>
      <c r="C1956" t="s">
        <v>56</v>
      </c>
      <c r="D1956" t="s">
        <v>408</v>
      </c>
      <c r="E1956" t="str">
        <f t="shared" si="30"/>
        <v>CYNODEX-C 120ML SYP (SYP 120ML)</v>
      </c>
    </row>
    <row r="1957" spans="1:5" x14ac:dyDescent="0.25">
      <c r="A1957" t="s">
        <v>305</v>
      </c>
      <c r="B1957" t="s">
        <v>443</v>
      </c>
      <c r="C1957" t="s">
        <v>2</v>
      </c>
      <c r="D1957" t="s">
        <v>444</v>
      </c>
      <c r="E1957" t="str">
        <f t="shared" si="30"/>
        <v>CYNODEX-C FORTE TAB (TAB FORTE)</v>
      </c>
    </row>
    <row r="1958" spans="1:5" x14ac:dyDescent="0.25">
      <c r="A1958" t="s">
        <v>305</v>
      </c>
      <c r="B1958" t="s">
        <v>2583</v>
      </c>
      <c r="C1958" t="s">
        <v>56</v>
      </c>
      <c r="D1958" t="s">
        <v>408</v>
      </c>
      <c r="E1958" t="str">
        <f t="shared" si="30"/>
        <v>CYNODEX-S.F SYP (SYP 120ML)</v>
      </c>
    </row>
    <row r="1959" spans="1:5" x14ac:dyDescent="0.25">
      <c r="B1959" t="s">
        <v>3605</v>
      </c>
      <c r="D1959" t="s">
        <v>60</v>
      </c>
      <c r="E1959" t="str">
        <f t="shared" si="30"/>
        <v>CYPREX 250MG ( 250MG)</v>
      </c>
    </row>
    <row r="1960" spans="1:5" x14ac:dyDescent="0.25">
      <c r="A1960" t="s">
        <v>592</v>
      </c>
      <c r="B1960" t="s">
        <v>2729</v>
      </c>
      <c r="C1960" t="s">
        <v>2</v>
      </c>
      <c r="D1960" t="s">
        <v>50</v>
      </c>
      <c r="E1960" t="str">
        <f t="shared" si="30"/>
        <v>CYPREX 500MG (TAB 500MG)</v>
      </c>
    </row>
    <row r="1961" spans="1:5" x14ac:dyDescent="0.25">
      <c r="A1961" t="s">
        <v>860</v>
      </c>
      <c r="B1961" t="s">
        <v>4928</v>
      </c>
      <c r="C1961" t="s">
        <v>2</v>
      </c>
      <c r="D1961" t="s">
        <v>4929</v>
      </c>
      <c r="E1961" t="str">
        <f t="shared" si="30"/>
        <v>CYPRODIOL 35/2 TAB (TAB 35/2)</v>
      </c>
    </row>
    <row r="1962" spans="1:5" x14ac:dyDescent="0.25">
      <c r="A1962" t="s">
        <v>105</v>
      </c>
      <c r="B1962" t="s">
        <v>7945</v>
      </c>
      <c r="C1962" t="s">
        <v>2</v>
      </c>
      <c r="D1962" t="s">
        <v>139</v>
      </c>
      <c r="E1962" t="str">
        <f t="shared" si="30"/>
        <v>CYROCIN (TAB 250 MG)</v>
      </c>
    </row>
    <row r="1963" spans="1:5" x14ac:dyDescent="0.25">
      <c r="A1963" t="s">
        <v>105</v>
      </c>
      <c r="B1963" t="s">
        <v>7945</v>
      </c>
      <c r="C1963" t="s">
        <v>2</v>
      </c>
      <c r="D1963" t="s">
        <v>95</v>
      </c>
      <c r="E1963" t="str">
        <f t="shared" si="30"/>
        <v>CYROCIN (TAB 500 MG)</v>
      </c>
    </row>
    <row r="1964" spans="1:5" x14ac:dyDescent="0.25">
      <c r="A1964" t="s">
        <v>227</v>
      </c>
      <c r="B1964" t="s">
        <v>7692</v>
      </c>
      <c r="C1964" t="s">
        <v>2</v>
      </c>
      <c r="E1964" t="str">
        <f t="shared" si="30"/>
        <v>CYSTALGON (TAB )</v>
      </c>
    </row>
    <row r="1965" spans="1:5" x14ac:dyDescent="0.25">
      <c r="A1965" t="s">
        <v>105</v>
      </c>
      <c r="B1965" t="s">
        <v>3313</v>
      </c>
      <c r="C1965" t="s">
        <v>2</v>
      </c>
      <c r="E1965" t="str">
        <f t="shared" si="30"/>
        <v>CYSTONE  TAB (TAB )</v>
      </c>
    </row>
    <row r="1966" spans="1:5" x14ac:dyDescent="0.25">
      <c r="A1966" t="s">
        <v>105</v>
      </c>
      <c r="B1966" t="s">
        <v>5066</v>
      </c>
      <c r="C1966" t="s">
        <v>56</v>
      </c>
      <c r="D1966" t="s">
        <v>519</v>
      </c>
      <c r="E1966" t="str">
        <f t="shared" si="30"/>
        <v>CYSTONE 100ML SYP (SYP 100ML)</v>
      </c>
    </row>
    <row r="1967" spans="1:5" x14ac:dyDescent="0.25">
      <c r="A1967" t="s">
        <v>196</v>
      </c>
      <c r="B1967" t="s">
        <v>1142</v>
      </c>
      <c r="C1967" t="s">
        <v>56</v>
      </c>
      <c r="D1967" t="s">
        <v>408</v>
      </c>
      <c r="E1967" t="str">
        <f t="shared" si="30"/>
        <v>CYTACON 120ML SYP (SYP 120ML)</v>
      </c>
    </row>
    <row r="1968" spans="1:5" x14ac:dyDescent="0.25">
      <c r="B1968" t="s">
        <v>1604</v>
      </c>
      <c r="D1968" t="s">
        <v>691</v>
      </c>
      <c r="E1968" t="str">
        <f t="shared" si="30"/>
        <v>CYTO BLOCK SPEED 30GM ( 30GM)</v>
      </c>
    </row>
    <row r="1969" spans="1:5" x14ac:dyDescent="0.25">
      <c r="A1969" t="s">
        <v>607</v>
      </c>
      <c r="B1969" t="s">
        <v>3160</v>
      </c>
      <c r="C1969" t="s">
        <v>75</v>
      </c>
      <c r="D1969" t="s">
        <v>691</v>
      </c>
      <c r="E1969" t="str">
        <f t="shared" si="30"/>
        <v>CYTO SKIN 30GM CREAM (CREAM 30GM)</v>
      </c>
    </row>
    <row r="1970" spans="1:5" x14ac:dyDescent="0.25">
      <c r="A1970" t="s">
        <v>58</v>
      </c>
      <c r="B1970" t="s">
        <v>8676</v>
      </c>
      <c r="C1970" t="s">
        <v>2</v>
      </c>
      <c r="D1970" t="s">
        <v>201</v>
      </c>
      <c r="E1970" t="str">
        <f t="shared" si="30"/>
        <v>CYTOPAN (TAB 50MG)</v>
      </c>
    </row>
    <row r="1971" spans="1:5" x14ac:dyDescent="0.25">
      <c r="A1971" t="s">
        <v>58</v>
      </c>
      <c r="B1971" t="s">
        <v>8676</v>
      </c>
      <c r="C1971" t="s">
        <v>2</v>
      </c>
      <c r="D1971" t="s">
        <v>1941</v>
      </c>
      <c r="E1971" t="str">
        <f t="shared" si="30"/>
        <v>CYTOPAN (TAB 75 MG)</v>
      </c>
    </row>
    <row r="1972" spans="1:5" x14ac:dyDescent="0.25">
      <c r="A1972" t="s">
        <v>860</v>
      </c>
      <c r="B1972" t="s">
        <v>5147</v>
      </c>
      <c r="C1972" t="s">
        <v>2</v>
      </c>
      <c r="D1972" t="s">
        <v>4573</v>
      </c>
      <c r="E1972" t="str">
        <f t="shared" si="30"/>
        <v>CYTOTOL 200MCG TAB (TAB 200MCG)</v>
      </c>
    </row>
    <row r="1973" spans="1:5" x14ac:dyDescent="0.25">
      <c r="A1973" t="s">
        <v>697</v>
      </c>
      <c r="B1973" t="s">
        <v>8028</v>
      </c>
      <c r="C1973" t="s">
        <v>2</v>
      </c>
      <c r="D1973" t="s">
        <v>23</v>
      </c>
      <c r="E1973" t="str">
        <f t="shared" si="30"/>
        <v>CYTOTREXATE TAB (TAB 10MG)</v>
      </c>
    </row>
    <row r="1974" spans="1:5" x14ac:dyDescent="0.25">
      <c r="A1974" t="s">
        <v>697</v>
      </c>
      <c r="B1974" t="s">
        <v>8028</v>
      </c>
      <c r="C1974" t="s">
        <v>2</v>
      </c>
      <c r="D1974" t="s">
        <v>251</v>
      </c>
      <c r="E1974" t="str">
        <f t="shared" si="30"/>
        <v>CYTOTREXATE TAB (TAB 2.5 MG)</v>
      </c>
    </row>
    <row r="1975" spans="1:5" x14ac:dyDescent="0.25">
      <c r="A1975" t="s">
        <v>105</v>
      </c>
      <c r="B1975" t="s">
        <v>1289</v>
      </c>
      <c r="C1975" t="s">
        <v>53</v>
      </c>
      <c r="D1975" t="s">
        <v>168</v>
      </c>
      <c r="E1975" t="str">
        <f t="shared" si="30"/>
        <v>D DROPS 10ML DROPS (DROPS 10ML)</v>
      </c>
    </row>
    <row r="1976" spans="1:5" x14ac:dyDescent="0.25">
      <c r="A1976" t="s">
        <v>1720</v>
      </c>
      <c r="B1976" t="s">
        <v>2818</v>
      </c>
      <c r="C1976" t="s">
        <v>36</v>
      </c>
      <c r="E1976" t="str">
        <f t="shared" si="30"/>
        <v>D WELL  INJ (INJ )</v>
      </c>
    </row>
    <row r="1977" spans="1:5" x14ac:dyDescent="0.25">
      <c r="B1977" t="s">
        <v>611</v>
      </c>
      <c r="C1977" t="s">
        <v>103</v>
      </c>
      <c r="D1977" t="s">
        <v>612</v>
      </c>
      <c r="E1977" t="str">
        <f t="shared" si="30"/>
        <v>D3-STAT VIT D3 200000iU CAP (CAP 200000iU)</v>
      </c>
    </row>
    <row r="1978" spans="1:5" x14ac:dyDescent="0.25">
      <c r="A1978" t="s">
        <v>58</v>
      </c>
      <c r="B1978" t="s">
        <v>5117</v>
      </c>
      <c r="C1978" t="s">
        <v>36</v>
      </c>
      <c r="E1978" t="str">
        <f t="shared" si="30"/>
        <v>D4U  INJ (INJ )</v>
      </c>
    </row>
    <row r="1979" spans="1:5" x14ac:dyDescent="0.25">
      <c r="A1979" t="s">
        <v>685</v>
      </c>
      <c r="B1979" t="s">
        <v>686</v>
      </c>
      <c r="C1979" t="s">
        <v>53</v>
      </c>
      <c r="D1979" t="s">
        <v>687</v>
      </c>
      <c r="E1979" t="str">
        <f t="shared" si="30"/>
        <v>D4U 200,000IU DROPS (DROPS 200,000IU)</v>
      </c>
    </row>
    <row r="1980" spans="1:5" x14ac:dyDescent="0.25">
      <c r="A1980" t="s">
        <v>685</v>
      </c>
      <c r="B1980" t="s">
        <v>2945</v>
      </c>
      <c r="C1980" t="s">
        <v>2</v>
      </c>
      <c r="D1980" t="s">
        <v>687</v>
      </c>
      <c r="E1980" t="str">
        <f t="shared" si="30"/>
        <v>D4-U 200,000IU TAB (TAB 200,000IU)</v>
      </c>
    </row>
    <row r="1981" spans="1:5" x14ac:dyDescent="0.25">
      <c r="A1981" t="s">
        <v>685</v>
      </c>
      <c r="B1981" t="s">
        <v>9592</v>
      </c>
      <c r="C1981" t="s">
        <v>2</v>
      </c>
      <c r="D1981" t="s">
        <v>1154</v>
      </c>
      <c r="E1981" t="str">
        <f t="shared" si="30"/>
        <v>DACLIT 60MG TAB (TAB 60MG)</v>
      </c>
    </row>
    <row r="1982" spans="1:5" x14ac:dyDescent="0.25">
      <c r="A1982" t="s">
        <v>3841</v>
      </c>
      <c r="B1982" t="s">
        <v>8953</v>
      </c>
      <c r="C1982" t="s">
        <v>2</v>
      </c>
      <c r="D1982" t="s">
        <v>95</v>
      </c>
      <c r="E1982" t="str">
        <f t="shared" si="30"/>
        <v>DAFLON (TAB 500 MG)</v>
      </c>
    </row>
    <row r="1983" spans="1:5" x14ac:dyDescent="0.25">
      <c r="A1983" t="s">
        <v>312</v>
      </c>
      <c r="B1983" t="s">
        <v>3988</v>
      </c>
      <c r="C1983" t="s">
        <v>2</v>
      </c>
      <c r="E1983" t="str">
        <f t="shared" si="30"/>
        <v>DAILY CAL  TAB (TAB )</v>
      </c>
    </row>
    <row r="1984" spans="1:5" x14ac:dyDescent="0.25">
      <c r="A1984" t="s">
        <v>468</v>
      </c>
      <c r="B1984" t="s">
        <v>7169</v>
      </c>
      <c r="C1984" t="s">
        <v>2</v>
      </c>
      <c r="D1984" t="s">
        <v>7170</v>
      </c>
      <c r="E1984" t="str">
        <f t="shared" si="30"/>
        <v>DAILY GOLD ADULTS TAB (TAB ADULTS)</v>
      </c>
    </row>
    <row r="1985" spans="1:5" x14ac:dyDescent="0.25">
      <c r="A1985" t="s">
        <v>395</v>
      </c>
      <c r="B1985" t="s">
        <v>6648</v>
      </c>
      <c r="C1985" t="s">
        <v>2</v>
      </c>
      <c r="E1985" t="str">
        <f t="shared" si="30"/>
        <v>DAILY ONE  TAB (TAB )</v>
      </c>
    </row>
    <row r="1986" spans="1:5" x14ac:dyDescent="0.25">
      <c r="A1986" t="s">
        <v>468</v>
      </c>
      <c r="B1986" t="s">
        <v>6648</v>
      </c>
      <c r="C1986" t="s">
        <v>2</v>
      </c>
      <c r="E1986" t="str">
        <f t="shared" ref="E1986:E2049" si="31">B1986&amp;" ("&amp;C1986&amp;" "&amp;D1986&amp;")"</f>
        <v>DAILY ONE  TAB (TAB )</v>
      </c>
    </row>
    <row r="1987" spans="1:5" x14ac:dyDescent="0.25">
      <c r="A1987" t="s">
        <v>1055</v>
      </c>
      <c r="B1987" t="s">
        <v>7302</v>
      </c>
      <c r="C1987" t="s">
        <v>2</v>
      </c>
      <c r="E1987" t="str">
        <f t="shared" si="31"/>
        <v>DAILY PINK  TAB (TAB )</v>
      </c>
    </row>
    <row r="1988" spans="1:5" x14ac:dyDescent="0.25">
      <c r="A1988" t="s">
        <v>1167</v>
      </c>
      <c r="B1988" t="s">
        <v>3384</v>
      </c>
      <c r="C1988" t="s">
        <v>185</v>
      </c>
      <c r="D1988" t="s">
        <v>210</v>
      </c>
      <c r="E1988" t="str">
        <f t="shared" si="31"/>
        <v>DAIVOBET OINT 15GM OINT (OINT 15GM)</v>
      </c>
    </row>
    <row r="1989" spans="1:5" x14ac:dyDescent="0.25">
      <c r="B1989" t="s">
        <v>9615</v>
      </c>
      <c r="C1989" t="s">
        <v>2</v>
      </c>
      <c r="D1989" t="s">
        <v>1154</v>
      </c>
      <c r="E1989" t="str">
        <f t="shared" si="31"/>
        <v>DAKLANA 60MG TAB (TAB 60MG)</v>
      </c>
    </row>
    <row r="1990" spans="1:5" x14ac:dyDescent="0.25">
      <c r="A1990" t="s">
        <v>41</v>
      </c>
      <c r="B1990" t="s">
        <v>5916</v>
      </c>
      <c r="C1990" t="s">
        <v>75</v>
      </c>
      <c r="D1990" t="s">
        <v>235</v>
      </c>
      <c r="E1990" t="str">
        <f t="shared" si="31"/>
        <v>DAKTACORT (CREAM 10GM)</v>
      </c>
    </row>
    <row r="1991" spans="1:5" x14ac:dyDescent="0.25">
      <c r="A1991" t="s">
        <v>41</v>
      </c>
      <c r="B1991" t="s">
        <v>3902</v>
      </c>
      <c r="C1991" t="s">
        <v>75</v>
      </c>
      <c r="D1991" t="s">
        <v>3396</v>
      </c>
      <c r="E1991" t="str">
        <f t="shared" si="31"/>
        <v>DAKTARIN (CREAM 10 GM)</v>
      </c>
    </row>
    <row r="1992" spans="1:5" x14ac:dyDescent="0.25">
      <c r="A1992" t="s">
        <v>41</v>
      </c>
      <c r="B1992" t="s">
        <v>7794</v>
      </c>
      <c r="C1992" t="s">
        <v>185</v>
      </c>
      <c r="D1992" t="s">
        <v>1664</v>
      </c>
      <c r="E1992" t="str">
        <f t="shared" si="31"/>
        <v>DAKTARIN ORAL GEL (OINT 20 GM)</v>
      </c>
    </row>
    <row r="1993" spans="1:5" x14ac:dyDescent="0.25">
      <c r="A1993" t="s">
        <v>248</v>
      </c>
      <c r="B1993" t="s">
        <v>7476</v>
      </c>
      <c r="C1993" t="s">
        <v>103</v>
      </c>
      <c r="D1993" t="s">
        <v>2956</v>
      </c>
      <c r="E1993" t="str">
        <f t="shared" si="31"/>
        <v>DALACIN C (CAP 150 MG)</v>
      </c>
    </row>
    <row r="1994" spans="1:5" x14ac:dyDescent="0.25">
      <c r="A1994" t="s">
        <v>248</v>
      </c>
      <c r="B1994" t="s">
        <v>7476</v>
      </c>
      <c r="C1994" t="s">
        <v>103</v>
      </c>
      <c r="D1994" t="s">
        <v>308</v>
      </c>
      <c r="E1994" t="str">
        <f t="shared" si="31"/>
        <v>DALACIN C (CAP 300 MG)</v>
      </c>
    </row>
    <row r="1995" spans="1:5" x14ac:dyDescent="0.25">
      <c r="A1995" t="s">
        <v>248</v>
      </c>
      <c r="B1995" t="s">
        <v>5446</v>
      </c>
      <c r="C1995" t="s">
        <v>436</v>
      </c>
      <c r="D1995" t="s">
        <v>264</v>
      </c>
      <c r="E1995" t="str">
        <f t="shared" si="31"/>
        <v>DALACIN T (SOLU 30 ML)</v>
      </c>
    </row>
    <row r="1996" spans="1:5" x14ac:dyDescent="0.25">
      <c r="A1996" t="s">
        <v>248</v>
      </c>
      <c r="B1996" t="s">
        <v>481</v>
      </c>
      <c r="C1996" t="s">
        <v>482</v>
      </c>
      <c r="D1996" t="s">
        <v>483</v>
      </c>
      <c r="E1996" t="str">
        <f t="shared" si="31"/>
        <v>DALACIN V 2% (CEARM 20 G)</v>
      </c>
    </row>
    <row r="1997" spans="1:5" x14ac:dyDescent="0.25">
      <c r="A1997" t="s">
        <v>438</v>
      </c>
      <c r="B1997" t="s">
        <v>2481</v>
      </c>
      <c r="C1997" t="s">
        <v>36</v>
      </c>
      <c r="D1997" t="s">
        <v>192</v>
      </c>
      <c r="E1997" t="str">
        <f t="shared" si="31"/>
        <v>D-ALL INJ 1 ML INJ (INJ 1 ML)</v>
      </c>
    </row>
    <row r="1998" spans="1:5" x14ac:dyDescent="0.25">
      <c r="A1998" t="s">
        <v>243</v>
      </c>
      <c r="B1998" t="s">
        <v>2241</v>
      </c>
      <c r="C1998" t="s">
        <v>500</v>
      </c>
      <c r="E1998" t="str">
        <f t="shared" si="31"/>
        <v>DAMAGHI  G/S (G/S )</v>
      </c>
    </row>
    <row r="1999" spans="1:5" x14ac:dyDescent="0.25">
      <c r="A1999" t="s">
        <v>683</v>
      </c>
      <c r="B1999" t="s">
        <v>4390</v>
      </c>
      <c r="C1999" t="s">
        <v>103</v>
      </c>
      <c r="D1999" t="s">
        <v>319</v>
      </c>
      <c r="E1999" t="str">
        <f t="shared" si="31"/>
        <v>DANAXY 200MG 200MG CAP (CAP 200MG)</v>
      </c>
    </row>
    <row r="2000" spans="1:5" x14ac:dyDescent="0.25">
      <c r="A2000" t="s">
        <v>275</v>
      </c>
      <c r="B2000" t="s">
        <v>895</v>
      </c>
      <c r="C2000" t="s">
        <v>103</v>
      </c>
      <c r="D2000" t="s">
        <v>319</v>
      </c>
      <c r="E2000" t="str">
        <f t="shared" si="31"/>
        <v>DANCORINE 200MG CAP (CAP 200MG)</v>
      </c>
    </row>
    <row r="2001" spans="1:5" x14ac:dyDescent="0.25">
      <c r="A2001" t="s">
        <v>66</v>
      </c>
      <c r="B2001" t="s">
        <v>3517</v>
      </c>
      <c r="C2001" t="s">
        <v>103</v>
      </c>
      <c r="D2001" t="s">
        <v>687</v>
      </c>
      <c r="E2001" t="str">
        <f t="shared" si="31"/>
        <v>DAN-D 200,000IU CAP (CAP 200,000IU)</v>
      </c>
    </row>
    <row r="2002" spans="1:5" x14ac:dyDescent="0.25">
      <c r="B2002" t="s">
        <v>2012</v>
      </c>
      <c r="D2002" t="s">
        <v>2013</v>
      </c>
      <c r="E2002" t="str">
        <f t="shared" si="31"/>
        <v>DAN-D 400IU ( 400IU)</v>
      </c>
    </row>
    <row r="2003" spans="1:5" x14ac:dyDescent="0.25">
      <c r="B2003" t="s">
        <v>6668</v>
      </c>
      <c r="D2003" t="s">
        <v>6669</v>
      </c>
      <c r="E2003" t="str">
        <f t="shared" si="31"/>
        <v>DAN-D 5.000IU ( 5.000IU)</v>
      </c>
    </row>
    <row r="2004" spans="1:5" x14ac:dyDescent="0.25">
      <c r="A2004" t="s">
        <v>66</v>
      </c>
      <c r="B2004" t="s">
        <v>6116</v>
      </c>
      <c r="C2004" t="s">
        <v>103</v>
      </c>
      <c r="D2004" t="s">
        <v>6117</v>
      </c>
      <c r="E2004" t="str">
        <f t="shared" si="31"/>
        <v>DAN-D 50.000IU CAP (CAP 50.000IU)</v>
      </c>
    </row>
    <row r="2005" spans="1:5" x14ac:dyDescent="0.25">
      <c r="A2005" t="s">
        <v>66</v>
      </c>
      <c r="B2005" t="s">
        <v>4053</v>
      </c>
      <c r="C2005" t="s">
        <v>36</v>
      </c>
      <c r="D2005" t="s">
        <v>430</v>
      </c>
      <c r="E2005" t="str">
        <f t="shared" si="31"/>
        <v>DAN-D 5MG INJ (INJ 5MG)</v>
      </c>
    </row>
    <row r="2006" spans="1:5" x14ac:dyDescent="0.25">
      <c r="A2006" t="s">
        <v>472</v>
      </c>
      <c r="B2006" t="s">
        <v>3596</v>
      </c>
      <c r="C2006" t="s">
        <v>2</v>
      </c>
      <c r="D2006" t="s">
        <v>23</v>
      </c>
      <c r="E2006" t="str">
        <f t="shared" si="31"/>
        <v>DANILON 10MG TAB (TAB 10MG)</v>
      </c>
    </row>
    <row r="2007" spans="1:5" x14ac:dyDescent="0.25">
      <c r="A2007" t="s">
        <v>683</v>
      </c>
      <c r="B2007" t="s">
        <v>1000</v>
      </c>
      <c r="C2007" t="s">
        <v>86</v>
      </c>
      <c r="D2007" t="s">
        <v>656</v>
      </c>
      <c r="E2007" t="str">
        <f t="shared" si="31"/>
        <v>DANTRON 25ML SUSP (SUSP 25ML)</v>
      </c>
    </row>
    <row r="2008" spans="1:5" x14ac:dyDescent="0.25">
      <c r="A2008" t="s">
        <v>683</v>
      </c>
      <c r="B2008" t="s">
        <v>3916</v>
      </c>
      <c r="C2008" t="s">
        <v>86</v>
      </c>
      <c r="D2008" t="s">
        <v>3917</v>
      </c>
      <c r="E2008" t="str">
        <f t="shared" si="31"/>
        <v>DANTRON 4MG/5ML SUSP (SUSP 4MG/5ML)</v>
      </c>
    </row>
    <row r="2009" spans="1:5" x14ac:dyDescent="0.25">
      <c r="A2009" t="s">
        <v>388</v>
      </c>
      <c r="B2009" t="s">
        <v>8607</v>
      </c>
      <c r="C2009" t="s">
        <v>2</v>
      </c>
      <c r="E2009" t="str">
        <f t="shared" si="31"/>
        <v>DANZEN (TAB )</v>
      </c>
    </row>
    <row r="2010" spans="1:5" x14ac:dyDescent="0.25">
      <c r="A2010" t="s">
        <v>388</v>
      </c>
      <c r="B2010" t="s">
        <v>9186</v>
      </c>
      <c r="C2010" t="s">
        <v>2</v>
      </c>
      <c r="E2010" t="str">
        <f t="shared" si="31"/>
        <v>DANZEN DS (TAB )</v>
      </c>
    </row>
    <row r="2011" spans="1:5" x14ac:dyDescent="0.25">
      <c r="A2011" t="s">
        <v>1050</v>
      </c>
      <c r="B2011" t="s">
        <v>7489</v>
      </c>
      <c r="C2011" t="s">
        <v>2</v>
      </c>
      <c r="D2011" t="s">
        <v>386</v>
      </c>
      <c r="E2011" t="str">
        <f t="shared" si="31"/>
        <v>DANZEN FORTE 20MG TAB (TAB 20MG)</v>
      </c>
    </row>
    <row r="2012" spans="1:5" x14ac:dyDescent="0.25">
      <c r="A2012" t="s">
        <v>131</v>
      </c>
      <c r="B2012" t="s">
        <v>7134</v>
      </c>
      <c r="C2012" t="s">
        <v>103</v>
      </c>
      <c r="D2012" t="s">
        <v>410</v>
      </c>
      <c r="E2012" t="str">
        <f t="shared" si="31"/>
        <v>DANZOL 100MG CAP (CAP 100MG)</v>
      </c>
    </row>
    <row r="2013" spans="1:5" x14ac:dyDescent="0.25">
      <c r="A2013" t="s">
        <v>131</v>
      </c>
      <c r="B2013" t="s">
        <v>6660</v>
      </c>
      <c r="C2013" t="s">
        <v>2</v>
      </c>
      <c r="D2013" t="s">
        <v>319</v>
      </c>
      <c r="E2013" t="str">
        <f t="shared" si="31"/>
        <v>DANZOL 200MG TAB (TAB 200MG)</v>
      </c>
    </row>
    <row r="2014" spans="1:5" x14ac:dyDescent="0.25">
      <c r="A2014" t="s">
        <v>275</v>
      </c>
      <c r="B2014" t="s">
        <v>9268</v>
      </c>
      <c r="C2014" t="s">
        <v>2</v>
      </c>
      <c r="D2014" t="s">
        <v>144</v>
      </c>
      <c r="E2014" t="str">
        <f t="shared" si="31"/>
        <v>DAONIL (TAB 5 MG)</v>
      </c>
    </row>
    <row r="2015" spans="1:5" x14ac:dyDescent="0.25">
      <c r="A2015" t="s">
        <v>275</v>
      </c>
      <c r="B2015" t="s">
        <v>8892</v>
      </c>
      <c r="D2015" t="s">
        <v>8893</v>
      </c>
      <c r="E2015" t="str">
        <f t="shared" si="31"/>
        <v>DAONIL-M 5/500MG ( 5/500MG)</v>
      </c>
    </row>
    <row r="2016" spans="1:5" x14ac:dyDescent="0.25">
      <c r="A2016" t="s">
        <v>932</v>
      </c>
      <c r="B2016" t="s">
        <v>8016</v>
      </c>
      <c r="C2016" t="s">
        <v>2</v>
      </c>
      <c r="D2016" t="s">
        <v>23</v>
      </c>
      <c r="E2016" t="str">
        <f t="shared" si="31"/>
        <v>DAPA 10MG 10MG TAB (TAB 10MG)</v>
      </c>
    </row>
    <row r="2017" spans="1:5" x14ac:dyDescent="0.25">
      <c r="A2017" t="s">
        <v>932</v>
      </c>
      <c r="B2017" t="s">
        <v>7802</v>
      </c>
      <c r="C2017" t="s">
        <v>2</v>
      </c>
      <c r="D2017" t="s">
        <v>430</v>
      </c>
      <c r="E2017" t="str">
        <f t="shared" si="31"/>
        <v>DAPA 5MG 5MG TAB (TAB 5MG)</v>
      </c>
    </row>
    <row r="2018" spans="1:5" x14ac:dyDescent="0.25">
      <c r="A2018" t="s">
        <v>98</v>
      </c>
      <c r="B2018" t="s">
        <v>6875</v>
      </c>
      <c r="C2018" t="s">
        <v>2</v>
      </c>
      <c r="D2018" t="s">
        <v>6876</v>
      </c>
      <c r="E2018" t="str">
        <f t="shared" si="31"/>
        <v>DAPA MET 5+1000 MG TAB (TAB 5+1000 MG)</v>
      </c>
    </row>
    <row r="2019" spans="1:5" x14ac:dyDescent="0.25">
      <c r="B2019" t="s">
        <v>5817</v>
      </c>
      <c r="D2019" t="s">
        <v>5818</v>
      </c>
      <c r="E2019" t="str">
        <f t="shared" si="31"/>
        <v>DAPA MET 50+850 MG ( 50+850 MG)</v>
      </c>
    </row>
    <row r="2020" spans="1:5" x14ac:dyDescent="0.25">
      <c r="A2020" t="s">
        <v>131</v>
      </c>
      <c r="B2020" t="s">
        <v>5369</v>
      </c>
      <c r="C2020" t="s">
        <v>56</v>
      </c>
      <c r="E2020" t="str">
        <f t="shared" si="31"/>
        <v>DAPAKAN (SYP )</v>
      </c>
    </row>
    <row r="2021" spans="1:5" x14ac:dyDescent="0.25">
      <c r="A2021" t="s">
        <v>131</v>
      </c>
      <c r="B2021" t="s">
        <v>5369</v>
      </c>
      <c r="C2021" t="s">
        <v>2</v>
      </c>
      <c r="D2021" t="s">
        <v>139</v>
      </c>
      <c r="E2021" t="str">
        <f t="shared" si="31"/>
        <v>DAPAKAN (TAB 250 MG)</v>
      </c>
    </row>
    <row r="2022" spans="1:5" x14ac:dyDescent="0.25">
      <c r="A2022" t="s">
        <v>131</v>
      </c>
      <c r="B2022" t="s">
        <v>5369</v>
      </c>
      <c r="C2022" t="s">
        <v>2</v>
      </c>
      <c r="D2022" t="s">
        <v>50</v>
      </c>
      <c r="E2022" t="str">
        <f t="shared" si="31"/>
        <v>DAPAKAN (TAB 500MG)</v>
      </c>
    </row>
    <row r="2023" spans="1:5" x14ac:dyDescent="0.25">
      <c r="A2023" t="s">
        <v>965</v>
      </c>
      <c r="B2023" t="s">
        <v>4124</v>
      </c>
      <c r="C2023" t="s">
        <v>2</v>
      </c>
      <c r="E2023" t="str">
        <f t="shared" si="31"/>
        <v>DARVIN  TAB (TAB )</v>
      </c>
    </row>
    <row r="2024" spans="1:5" x14ac:dyDescent="0.25">
      <c r="A2024" t="s">
        <v>2951</v>
      </c>
      <c r="B2024" t="s">
        <v>3744</v>
      </c>
      <c r="C2024" t="s">
        <v>2</v>
      </c>
      <c r="D2024" t="s">
        <v>201</v>
      </c>
      <c r="E2024" t="str">
        <f t="shared" si="31"/>
        <v>DAVITRAN 50MG TAB (TAB 50MG)</v>
      </c>
    </row>
    <row r="2025" spans="1:5" x14ac:dyDescent="0.25">
      <c r="A2025" t="s">
        <v>566</v>
      </c>
      <c r="B2025" t="s">
        <v>567</v>
      </c>
      <c r="C2025" t="s">
        <v>86</v>
      </c>
      <c r="D2025" t="s">
        <v>70</v>
      </c>
      <c r="E2025" t="str">
        <f t="shared" si="31"/>
        <v>DAXI 60ML SUSP (SUSP 60ML)</v>
      </c>
    </row>
    <row r="2026" spans="1:5" x14ac:dyDescent="0.25">
      <c r="A2026" t="s">
        <v>71</v>
      </c>
      <c r="B2026" t="s">
        <v>8482</v>
      </c>
      <c r="C2026" t="s">
        <v>2</v>
      </c>
      <c r="E2026" t="str">
        <f t="shared" si="31"/>
        <v>DAYALETS (TAB )</v>
      </c>
    </row>
    <row r="2027" spans="1:5" x14ac:dyDescent="0.25">
      <c r="A2027" t="s">
        <v>71</v>
      </c>
      <c r="B2027" t="s">
        <v>3940</v>
      </c>
      <c r="C2027" t="s">
        <v>56</v>
      </c>
      <c r="D2027" t="s">
        <v>113</v>
      </c>
      <c r="E2027" t="str">
        <f t="shared" si="31"/>
        <v>DAYCOR (SYP 120 ML)</v>
      </c>
    </row>
    <row r="2028" spans="1:5" x14ac:dyDescent="0.25">
      <c r="A2028" t="s">
        <v>755</v>
      </c>
      <c r="B2028" t="s">
        <v>6058</v>
      </c>
      <c r="C2028" t="s">
        <v>36</v>
      </c>
      <c r="D2028" t="s">
        <v>525</v>
      </c>
      <c r="E2028" t="str">
        <f t="shared" si="31"/>
        <v>DAYLINE (INJ 1G)</v>
      </c>
    </row>
    <row r="2029" spans="1:5" x14ac:dyDescent="0.25">
      <c r="A2029" t="s">
        <v>755</v>
      </c>
      <c r="B2029" t="s">
        <v>2284</v>
      </c>
      <c r="C2029" t="s">
        <v>36</v>
      </c>
      <c r="D2029" t="s">
        <v>50</v>
      </c>
      <c r="E2029" t="str">
        <f t="shared" si="31"/>
        <v>DAYLINE IM 500MG INJ (INJ 500MG)</v>
      </c>
    </row>
    <row r="2030" spans="1:5" x14ac:dyDescent="0.25">
      <c r="A2030" t="s">
        <v>755</v>
      </c>
      <c r="B2030" t="s">
        <v>4293</v>
      </c>
      <c r="C2030" t="s">
        <v>36</v>
      </c>
      <c r="D2030" t="s">
        <v>447</v>
      </c>
      <c r="E2030" t="str">
        <f t="shared" si="31"/>
        <v>DAYPIME 1GM INJ (INJ 1GM)</v>
      </c>
    </row>
    <row r="2031" spans="1:5" x14ac:dyDescent="0.25">
      <c r="B2031" t="s">
        <v>2141</v>
      </c>
      <c r="D2031" t="s">
        <v>50</v>
      </c>
      <c r="E2031" t="str">
        <f t="shared" si="31"/>
        <v>DAYPIME IM/IV 500MG ( 500MG)</v>
      </c>
    </row>
    <row r="2032" spans="1:5" x14ac:dyDescent="0.25">
      <c r="A2032" t="s">
        <v>755</v>
      </c>
      <c r="B2032" t="s">
        <v>4232</v>
      </c>
      <c r="C2032" t="s">
        <v>36</v>
      </c>
      <c r="D2032" t="s">
        <v>2446</v>
      </c>
      <c r="E2032" t="str">
        <f t="shared" si="31"/>
        <v>DAYZONE 1G/IV INJ (INJ 1G/IV)</v>
      </c>
    </row>
    <row r="2033" spans="1:5" x14ac:dyDescent="0.25">
      <c r="A2033" t="s">
        <v>395</v>
      </c>
      <c r="B2033" t="s">
        <v>3394</v>
      </c>
      <c r="C2033" t="s">
        <v>2</v>
      </c>
      <c r="D2033" t="s">
        <v>430</v>
      </c>
      <c r="E2033" t="str">
        <f t="shared" si="31"/>
        <v>DAZE 5MG TAB (TAB 5MG)</v>
      </c>
    </row>
    <row r="2034" spans="1:5" x14ac:dyDescent="0.25">
      <c r="A2034" t="s">
        <v>395</v>
      </c>
      <c r="B2034" t="s">
        <v>5695</v>
      </c>
      <c r="C2034" t="s">
        <v>2</v>
      </c>
      <c r="D2034" t="s">
        <v>23</v>
      </c>
      <c r="E2034" t="str">
        <f t="shared" si="31"/>
        <v>DAZE DS 10MG TAB (TAB 10MG)</v>
      </c>
    </row>
    <row r="2035" spans="1:5" x14ac:dyDescent="0.25">
      <c r="A2035" t="s">
        <v>552</v>
      </c>
      <c r="B2035" t="s">
        <v>1109</v>
      </c>
      <c r="D2035" t="s">
        <v>479</v>
      </c>
      <c r="E2035" t="str">
        <f t="shared" si="31"/>
        <v>DAZE MOUTH SPRAY 50ML ( 50ML)</v>
      </c>
    </row>
    <row r="2036" spans="1:5" x14ac:dyDescent="0.25">
      <c r="A2036" t="s">
        <v>969</v>
      </c>
      <c r="B2036" t="s">
        <v>4887</v>
      </c>
      <c r="C2036" t="s">
        <v>2</v>
      </c>
      <c r="D2036" t="s">
        <v>4888</v>
      </c>
      <c r="E2036" t="str">
        <f t="shared" si="31"/>
        <v>D-CALCIM 750MG+400U TAB (TAB 750MG+400U)</v>
      </c>
    </row>
    <row r="2037" spans="1:5" x14ac:dyDescent="0.25">
      <c r="A2037" t="s">
        <v>125</v>
      </c>
      <c r="B2037" t="s">
        <v>1820</v>
      </c>
      <c r="C2037" t="s">
        <v>103</v>
      </c>
      <c r="D2037" t="s">
        <v>449</v>
      </c>
      <c r="E2037" t="str">
        <f t="shared" si="31"/>
        <v>DDR 30MG 30MG CAP (CAP 30MG)</v>
      </c>
    </row>
    <row r="2038" spans="1:5" x14ac:dyDescent="0.25">
      <c r="A2038" t="s">
        <v>125</v>
      </c>
      <c r="B2038" t="s">
        <v>4767</v>
      </c>
      <c r="C2038" t="s">
        <v>103</v>
      </c>
      <c r="D2038" t="s">
        <v>1154</v>
      </c>
      <c r="E2038" t="str">
        <f t="shared" si="31"/>
        <v>DDR 60MG 60MG CAP (CAP 60MG)</v>
      </c>
    </row>
    <row r="2039" spans="1:5" x14ac:dyDescent="0.25">
      <c r="A2039" t="s">
        <v>286</v>
      </c>
      <c r="B2039" t="s">
        <v>6426</v>
      </c>
      <c r="C2039" t="s">
        <v>2</v>
      </c>
      <c r="D2039" t="s">
        <v>134</v>
      </c>
      <c r="E2039" t="str">
        <f t="shared" si="31"/>
        <v>DEBRIDAT 100MG (TAB 100 MG)</v>
      </c>
    </row>
    <row r="2040" spans="1:5" x14ac:dyDescent="0.25">
      <c r="A2040" t="s">
        <v>286</v>
      </c>
      <c r="B2040" t="s">
        <v>6330</v>
      </c>
      <c r="C2040" t="s">
        <v>2</v>
      </c>
      <c r="D2040" t="s">
        <v>91</v>
      </c>
      <c r="E2040" t="str">
        <f t="shared" si="31"/>
        <v>DEBRIDAT 200MG (TAB 200 MG)</v>
      </c>
    </row>
    <row r="2041" spans="1:5" x14ac:dyDescent="0.25">
      <c r="A2041" t="s">
        <v>286</v>
      </c>
      <c r="B2041" t="s">
        <v>3559</v>
      </c>
      <c r="C2041" t="s">
        <v>56</v>
      </c>
      <c r="D2041" t="s">
        <v>113</v>
      </c>
      <c r="E2041" t="str">
        <f t="shared" si="31"/>
        <v>DEBRIDAT SYP (SYP 120 ML)</v>
      </c>
    </row>
    <row r="2042" spans="1:5" x14ac:dyDescent="0.25">
      <c r="B2042" t="s">
        <v>2571</v>
      </c>
      <c r="C2042" t="s">
        <v>56</v>
      </c>
      <c r="D2042" t="s">
        <v>70</v>
      </c>
      <c r="E2042" t="str">
        <f t="shared" si="31"/>
        <v>DEBRITON 60ML SYP (SYP 60ML)</v>
      </c>
    </row>
    <row r="2043" spans="1:5" x14ac:dyDescent="0.25">
      <c r="A2043" t="s">
        <v>84</v>
      </c>
      <c r="B2043" t="s">
        <v>6166</v>
      </c>
      <c r="C2043" t="s">
        <v>56</v>
      </c>
      <c r="D2043" t="s">
        <v>408</v>
      </c>
      <c r="E2043" t="str">
        <f t="shared" si="31"/>
        <v>DEBRITONE (SYP 120ML)</v>
      </c>
    </row>
    <row r="2044" spans="1:5" x14ac:dyDescent="0.25">
      <c r="A2044" t="s">
        <v>135</v>
      </c>
      <c r="B2044" t="s">
        <v>2369</v>
      </c>
      <c r="C2044" t="s">
        <v>36</v>
      </c>
      <c r="D2044" t="s">
        <v>201</v>
      </c>
      <c r="E2044" t="str">
        <f t="shared" si="31"/>
        <v>DECA-ABOLON 50MG INJ (INJ 50MG)</v>
      </c>
    </row>
    <row r="2045" spans="1:5" x14ac:dyDescent="0.25">
      <c r="A2045" t="s">
        <v>3336</v>
      </c>
      <c r="B2045" t="s">
        <v>3337</v>
      </c>
      <c r="C2045" t="s">
        <v>36</v>
      </c>
      <c r="D2045" t="s">
        <v>192</v>
      </c>
      <c r="E2045" t="str">
        <f t="shared" si="31"/>
        <v>DECADRON (INJ 1 ML)</v>
      </c>
    </row>
    <row r="2046" spans="1:5" x14ac:dyDescent="0.25">
      <c r="A2046" t="s">
        <v>3336</v>
      </c>
      <c r="B2046" t="s">
        <v>3337</v>
      </c>
      <c r="C2046" t="s">
        <v>36</v>
      </c>
      <c r="D2046" t="s">
        <v>327</v>
      </c>
      <c r="E2046" t="str">
        <f t="shared" si="31"/>
        <v>DECADRON (INJ 5 ML)</v>
      </c>
    </row>
    <row r="2047" spans="1:5" x14ac:dyDescent="0.25">
      <c r="A2047" t="s">
        <v>47</v>
      </c>
      <c r="B2047" t="s">
        <v>7007</v>
      </c>
      <c r="C2047" t="s">
        <v>36</v>
      </c>
      <c r="D2047" t="s">
        <v>440</v>
      </c>
      <c r="E2047" t="str">
        <f t="shared" si="31"/>
        <v>DECA-DURABOLIN (INJ 25MG)</v>
      </c>
    </row>
    <row r="2048" spans="1:5" x14ac:dyDescent="0.25">
      <c r="A2048" t="s">
        <v>47</v>
      </c>
      <c r="B2048" t="s">
        <v>7007</v>
      </c>
      <c r="C2048" t="s">
        <v>36</v>
      </c>
      <c r="D2048" t="s">
        <v>195</v>
      </c>
      <c r="E2048" t="str">
        <f t="shared" si="31"/>
        <v>DECA-DURABOLIN (INJ 50 MG)</v>
      </c>
    </row>
    <row r="2049" spans="1:5" x14ac:dyDescent="0.25">
      <c r="A2049" t="s">
        <v>431</v>
      </c>
      <c r="B2049" t="s">
        <v>8284</v>
      </c>
      <c r="C2049" t="s">
        <v>2</v>
      </c>
      <c r="E2049" t="str">
        <f t="shared" si="31"/>
        <v>DECALC (TAB )</v>
      </c>
    </row>
    <row r="2050" spans="1:5" x14ac:dyDescent="0.25">
      <c r="A2050" t="s">
        <v>431</v>
      </c>
      <c r="B2050" t="s">
        <v>7460</v>
      </c>
      <c r="C2050" t="s">
        <v>2</v>
      </c>
      <c r="E2050" t="str">
        <f t="shared" ref="E2050:E2113" si="32">B2050&amp;" ("&amp;C2050&amp;" "&amp;D2050&amp;")"</f>
        <v>DECALC PLUS (TAB )</v>
      </c>
    </row>
    <row r="2051" spans="1:5" x14ac:dyDescent="0.25">
      <c r="A2051" t="s">
        <v>135</v>
      </c>
      <c r="B2051" t="s">
        <v>1834</v>
      </c>
      <c r="C2051" t="s">
        <v>56</v>
      </c>
      <c r="D2051" t="s">
        <v>408</v>
      </c>
      <c r="E2051" t="str">
        <f t="shared" si="32"/>
        <v>DECID 120ML SYP (SYP 120ML)</v>
      </c>
    </row>
    <row r="2052" spans="1:5" x14ac:dyDescent="0.25">
      <c r="A2052" t="s">
        <v>51</v>
      </c>
      <c r="B2052" t="s">
        <v>2586</v>
      </c>
      <c r="C2052" t="s">
        <v>53</v>
      </c>
      <c r="D2052" t="s">
        <v>486</v>
      </c>
      <c r="E2052" t="str">
        <f t="shared" si="32"/>
        <v>DECON-A E/D 5ML DROPS (DROPS 5ML)</v>
      </c>
    </row>
    <row r="2053" spans="1:5" x14ac:dyDescent="0.25">
      <c r="B2053" t="s">
        <v>9613</v>
      </c>
      <c r="C2053" t="s">
        <v>436</v>
      </c>
      <c r="D2053" t="s">
        <v>9614</v>
      </c>
      <c r="E2053" t="str">
        <f t="shared" si="32"/>
        <v>DEEP CLEANZ FACE WASH F/WASH SOLU (SOLU F/WASH)</v>
      </c>
    </row>
    <row r="2054" spans="1:5" x14ac:dyDescent="0.25">
      <c r="A2054" t="s">
        <v>135</v>
      </c>
      <c r="B2054" t="s">
        <v>3587</v>
      </c>
      <c r="C2054" t="s">
        <v>75</v>
      </c>
      <c r="D2054" t="s">
        <v>1829</v>
      </c>
      <c r="E2054" t="str">
        <f t="shared" si="32"/>
        <v>DEEP HEAT CREAM LARGE 100G CREAM (CREAM 100G)</v>
      </c>
    </row>
    <row r="2055" spans="1:5" x14ac:dyDescent="0.25">
      <c r="B2055" t="s">
        <v>5331</v>
      </c>
      <c r="C2055" t="s">
        <v>75</v>
      </c>
      <c r="D2055" t="s">
        <v>968</v>
      </c>
      <c r="E2055" t="str">
        <f t="shared" si="32"/>
        <v>DEEP HEAT CREAM(REGULAR) (CREAM 50GM)</v>
      </c>
    </row>
    <row r="2056" spans="1:5" x14ac:dyDescent="0.25">
      <c r="A2056" t="s">
        <v>258</v>
      </c>
      <c r="B2056" t="s">
        <v>4596</v>
      </c>
      <c r="E2056" t="str">
        <f t="shared" si="32"/>
        <v>DEEP HEAT SPRAY ( )</v>
      </c>
    </row>
    <row r="2057" spans="1:5" x14ac:dyDescent="0.25">
      <c r="B2057" t="s">
        <v>676</v>
      </c>
      <c r="C2057" t="s">
        <v>356</v>
      </c>
      <c r="D2057" t="s">
        <v>70</v>
      </c>
      <c r="E2057" t="str">
        <f t="shared" si="32"/>
        <v>DEEP MOIST LOTION 60ML LOTI (LOTI 60ML)</v>
      </c>
    </row>
    <row r="2058" spans="1:5" x14ac:dyDescent="0.25">
      <c r="A2058" t="s">
        <v>237</v>
      </c>
      <c r="B2058" t="s">
        <v>4025</v>
      </c>
      <c r="C2058" t="s">
        <v>36</v>
      </c>
      <c r="D2058" t="s">
        <v>447</v>
      </c>
      <c r="E2058" t="str">
        <f t="shared" si="32"/>
        <v>DEEZON + 1GM INJ (INJ 1GM)</v>
      </c>
    </row>
    <row r="2059" spans="1:5" x14ac:dyDescent="0.25">
      <c r="A2059" t="s">
        <v>237</v>
      </c>
      <c r="B2059" t="s">
        <v>4290</v>
      </c>
      <c r="C2059" t="s">
        <v>36</v>
      </c>
      <c r="D2059" t="s">
        <v>609</v>
      </c>
      <c r="E2059" t="str">
        <f t="shared" si="32"/>
        <v>DEEZON + 2GM INJ (INJ 2GM)</v>
      </c>
    </row>
    <row r="2060" spans="1:5" x14ac:dyDescent="0.25">
      <c r="A2060" t="s">
        <v>71</v>
      </c>
      <c r="B2060" t="s">
        <v>943</v>
      </c>
      <c r="C2060" t="s">
        <v>86</v>
      </c>
      <c r="D2060" t="s">
        <v>414</v>
      </c>
      <c r="E2060" t="str">
        <f t="shared" si="32"/>
        <v>DEFAL 30ML SUSP (SUSP 30ML)</v>
      </c>
    </row>
    <row r="2061" spans="1:5" x14ac:dyDescent="0.25">
      <c r="A2061" t="s">
        <v>71</v>
      </c>
      <c r="B2061" t="s">
        <v>911</v>
      </c>
      <c r="C2061" t="s">
        <v>86</v>
      </c>
      <c r="D2061" t="s">
        <v>70</v>
      </c>
      <c r="E2061" t="str">
        <f t="shared" si="32"/>
        <v>DEFAL 60ML SUSP (SUSP 60ML)</v>
      </c>
    </row>
    <row r="2062" spans="1:5" x14ac:dyDescent="0.25">
      <c r="A2062" t="s">
        <v>71</v>
      </c>
      <c r="B2062" t="s">
        <v>3679</v>
      </c>
      <c r="C2062" t="s">
        <v>2</v>
      </c>
      <c r="D2062" t="s">
        <v>3680</v>
      </c>
      <c r="E2062" t="str">
        <f t="shared" si="32"/>
        <v>DEFAL(ARTMTHR+LUMFNTRIN) (TAB 80+480)</v>
      </c>
    </row>
    <row r="2063" spans="1:5" x14ac:dyDescent="0.25">
      <c r="A2063" t="s">
        <v>66</v>
      </c>
      <c r="B2063" t="s">
        <v>4081</v>
      </c>
      <c r="C2063" t="s">
        <v>2</v>
      </c>
      <c r="D2063" t="s">
        <v>195</v>
      </c>
      <c r="E2063" t="str">
        <f t="shared" si="32"/>
        <v>DEFLAM 50MG (TAB 50 MG)</v>
      </c>
    </row>
    <row r="2064" spans="1:5" x14ac:dyDescent="0.25">
      <c r="A2064" t="s">
        <v>472</v>
      </c>
      <c r="B2064" t="s">
        <v>2778</v>
      </c>
      <c r="C2064" t="s">
        <v>103</v>
      </c>
      <c r="D2064" t="s">
        <v>449</v>
      </c>
      <c r="E2064" t="str">
        <f t="shared" si="32"/>
        <v>DELANZO DR 30MG CAP (CAP 30MG)</v>
      </c>
    </row>
    <row r="2065" spans="1:5" x14ac:dyDescent="0.25">
      <c r="A2065" t="s">
        <v>472</v>
      </c>
      <c r="B2065" t="s">
        <v>1224</v>
      </c>
      <c r="C2065" t="s">
        <v>103</v>
      </c>
      <c r="D2065" t="s">
        <v>1154</v>
      </c>
      <c r="E2065" t="str">
        <f t="shared" si="32"/>
        <v>DELANZO DR 60MG CAP (CAP 60MG)</v>
      </c>
    </row>
    <row r="2066" spans="1:5" x14ac:dyDescent="0.25">
      <c r="B2066" t="s">
        <v>3223</v>
      </c>
      <c r="D2066" t="s">
        <v>3224</v>
      </c>
      <c r="E2066" t="str">
        <f t="shared" si="32"/>
        <v>DELAWARE 3.125MG ( 3.125MG)</v>
      </c>
    </row>
    <row r="2067" spans="1:5" x14ac:dyDescent="0.25">
      <c r="A2067" t="s">
        <v>2124</v>
      </c>
      <c r="B2067" t="s">
        <v>3221</v>
      </c>
      <c r="C2067" t="s">
        <v>2</v>
      </c>
      <c r="D2067" t="s">
        <v>3222</v>
      </c>
      <c r="E2067" t="str">
        <f t="shared" si="32"/>
        <v>DELAWARE 6.25MG TAB (TAB 6.25MG)</v>
      </c>
    </row>
    <row r="2068" spans="1:5" x14ac:dyDescent="0.25">
      <c r="A2068" t="s">
        <v>399</v>
      </c>
      <c r="B2068" t="s">
        <v>9025</v>
      </c>
      <c r="C2068" t="s">
        <v>2</v>
      </c>
      <c r="D2068" t="s">
        <v>144</v>
      </c>
      <c r="E2068" t="str">
        <f t="shared" si="32"/>
        <v>DELAX (TAB 5 MG)</v>
      </c>
    </row>
    <row r="2069" spans="1:5" x14ac:dyDescent="0.25">
      <c r="A2069" t="s">
        <v>421</v>
      </c>
      <c r="B2069" t="s">
        <v>3515</v>
      </c>
      <c r="C2069" t="s">
        <v>356</v>
      </c>
      <c r="D2069" t="s">
        <v>70</v>
      </c>
      <c r="E2069" t="str">
        <f t="shared" si="32"/>
        <v>DE-LICE 60ML LOTI (LOTI 60ML)</v>
      </c>
    </row>
    <row r="2070" spans="1:5" x14ac:dyDescent="0.25">
      <c r="A2070" t="s">
        <v>24</v>
      </c>
      <c r="B2070" t="s">
        <v>268</v>
      </c>
      <c r="C2070" t="s">
        <v>2</v>
      </c>
      <c r="D2070" t="s">
        <v>107</v>
      </c>
      <c r="E2070" t="str">
        <f t="shared" si="32"/>
        <v>DELIP (TAB 10 MG)</v>
      </c>
    </row>
    <row r="2071" spans="1:5" x14ac:dyDescent="0.25">
      <c r="A2071" t="s">
        <v>24</v>
      </c>
      <c r="B2071" t="s">
        <v>268</v>
      </c>
      <c r="C2071" t="s">
        <v>2</v>
      </c>
      <c r="D2071" t="s">
        <v>97</v>
      </c>
      <c r="E2071" t="str">
        <f t="shared" si="32"/>
        <v>DELIP (TAB 20 MG)</v>
      </c>
    </row>
    <row r="2072" spans="1:5" x14ac:dyDescent="0.25">
      <c r="B2072" t="s">
        <v>2067</v>
      </c>
      <c r="C2072" t="s">
        <v>36</v>
      </c>
      <c r="E2072" t="str">
        <f t="shared" si="32"/>
        <v>DELTA D3  INJ (INJ )</v>
      </c>
    </row>
    <row r="2073" spans="1:5" x14ac:dyDescent="0.25">
      <c r="A2073" t="s">
        <v>187</v>
      </c>
      <c r="B2073" t="s">
        <v>9195</v>
      </c>
      <c r="C2073" t="s">
        <v>2</v>
      </c>
      <c r="D2073" t="s">
        <v>430</v>
      </c>
      <c r="E2073" t="str">
        <f t="shared" si="32"/>
        <v>DELTACORTIL EC (TAB 5MG)</v>
      </c>
    </row>
    <row r="2074" spans="1:5" x14ac:dyDescent="0.25">
      <c r="A2074" t="s">
        <v>187</v>
      </c>
      <c r="B2074" t="s">
        <v>9236</v>
      </c>
      <c r="C2074" t="s">
        <v>2</v>
      </c>
      <c r="D2074" t="s">
        <v>7487</v>
      </c>
      <c r="E2074" t="str">
        <f t="shared" si="32"/>
        <v>DELTACORTRIL LOSE (TAB LOOS)</v>
      </c>
    </row>
    <row r="2075" spans="1:5" x14ac:dyDescent="0.25">
      <c r="A2075" t="s">
        <v>165</v>
      </c>
      <c r="B2075" t="s">
        <v>429</v>
      </c>
      <c r="C2075" t="s">
        <v>2</v>
      </c>
      <c r="D2075" t="s">
        <v>430</v>
      </c>
      <c r="E2075" t="str">
        <f t="shared" si="32"/>
        <v>DELTAFAST 5MG TAB (TAB 5MG)</v>
      </c>
    </row>
    <row r="2076" spans="1:5" x14ac:dyDescent="0.25">
      <c r="A2076" t="s">
        <v>227</v>
      </c>
      <c r="B2076" t="s">
        <v>435</v>
      </c>
      <c r="C2076" t="s">
        <v>436</v>
      </c>
      <c r="E2076" t="str">
        <f t="shared" si="32"/>
        <v>DELTARHINOL SPRAY (SOLU )</v>
      </c>
    </row>
    <row r="2077" spans="1:5" x14ac:dyDescent="0.25">
      <c r="A2077" t="s">
        <v>309</v>
      </c>
      <c r="B2077" t="s">
        <v>845</v>
      </c>
      <c r="C2077" t="s">
        <v>75</v>
      </c>
      <c r="D2077" t="s">
        <v>846</v>
      </c>
      <c r="E2077" t="str">
        <f t="shared" si="32"/>
        <v>DE-MAL FAD OUT 30 GM CREAM (CREAM 30 GM)</v>
      </c>
    </row>
    <row r="2078" spans="1:5" x14ac:dyDescent="0.25">
      <c r="A2078" t="s">
        <v>1307</v>
      </c>
      <c r="B2078" t="s">
        <v>6489</v>
      </c>
      <c r="C2078" t="s">
        <v>2</v>
      </c>
      <c r="D2078" t="s">
        <v>2327</v>
      </c>
      <c r="E2078" t="str">
        <f t="shared" si="32"/>
        <v>DEMENTIO ER 12MG TAB (TAB 12MG)</v>
      </c>
    </row>
    <row r="2079" spans="1:5" x14ac:dyDescent="0.25">
      <c r="A2079" t="s">
        <v>1307</v>
      </c>
      <c r="B2079" t="s">
        <v>6789</v>
      </c>
      <c r="C2079" t="s">
        <v>2</v>
      </c>
      <c r="D2079" t="s">
        <v>1814</v>
      </c>
      <c r="E2079" t="str">
        <f t="shared" si="32"/>
        <v>DEMENTIO ER 8MG TAB (TAB 8MG)</v>
      </c>
    </row>
    <row r="2080" spans="1:5" x14ac:dyDescent="0.25">
      <c r="A2080" t="s">
        <v>1307</v>
      </c>
      <c r="B2080" t="s">
        <v>1308</v>
      </c>
      <c r="D2080" t="s">
        <v>70</v>
      </c>
      <c r="E2080" t="str">
        <f t="shared" si="32"/>
        <v>DEMENTIO O/S 60ML ( 60ML)</v>
      </c>
    </row>
    <row r="2081" spans="1:5" x14ac:dyDescent="0.25">
      <c r="A2081" t="s">
        <v>2323</v>
      </c>
      <c r="B2081" t="s">
        <v>2324</v>
      </c>
      <c r="C2081" t="s">
        <v>2</v>
      </c>
      <c r="D2081" t="s">
        <v>410</v>
      </c>
      <c r="E2081" t="str">
        <f t="shared" si="32"/>
        <v>DENLA XR 100MG TAB (TAB 100MG)</v>
      </c>
    </row>
    <row r="2082" spans="1:5" x14ac:dyDescent="0.25">
      <c r="A2082" t="s">
        <v>2323</v>
      </c>
      <c r="B2082" t="s">
        <v>5691</v>
      </c>
      <c r="C2082" t="s">
        <v>2</v>
      </c>
      <c r="D2082" t="s">
        <v>201</v>
      </c>
      <c r="E2082" t="str">
        <f t="shared" si="32"/>
        <v>DENLA XR 50MG TAB (TAB 50MG)</v>
      </c>
    </row>
    <row r="2083" spans="1:5" x14ac:dyDescent="0.25">
      <c r="B2083" t="s">
        <v>4035</v>
      </c>
      <c r="C2083" t="s">
        <v>2</v>
      </c>
      <c r="D2083" t="s">
        <v>3208</v>
      </c>
      <c r="E2083" t="str">
        <f t="shared" si="32"/>
        <v>DENS BON 0.5MG TAB (TAB 0.5MG)</v>
      </c>
    </row>
    <row r="2084" spans="1:5" x14ac:dyDescent="0.25">
      <c r="B2084" t="s">
        <v>1612</v>
      </c>
      <c r="D2084" t="s">
        <v>1613</v>
      </c>
      <c r="E2084" t="str">
        <f t="shared" si="32"/>
        <v>DENTAL FLOSS ORAL-B ( ORAL-B)</v>
      </c>
    </row>
    <row r="2085" spans="1:5" x14ac:dyDescent="0.25">
      <c r="A2085" t="s">
        <v>41</v>
      </c>
      <c r="B2085" t="s">
        <v>908</v>
      </c>
      <c r="D2085" t="s">
        <v>909</v>
      </c>
      <c r="E2085" t="str">
        <f t="shared" si="32"/>
        <v>DENTAL FLOSS REACH ( REACH)</v>
      </c>
    </row>
    <row r="2086" spans="1:5" x14ac:dyDescent="0.25">
      <c r="A2086" t="s">
        <v>1460</v>
      </c>
      <c r="B2086" t="s">
        <v>8720</v>
      </c>
      <c r="C2086" t="s">
        <v>2</v>
      </c>
      <c r="D2086" t="s">
        <v>410</v>
      </c>
      <c r="E2086" t="str">
        <f t="shared" si="32"/>
        <v>DENTIFEN 100MG TAB (TAB 100MG)</v>
      </c>
    </row>
    <row r="2087" spans="1:5" x14ac:dyDescent="0.25">
      <c r="A2087" t="s">
        <v>1460</v>
      </c>
      <c r="B2087" t="s">
        <v>3095</v>
      </c>
      <c r="C2087" t="s">
        <v>100</v>
      </c>
      <c r="D2087" t="s">
        <v>691</v>
      </c>
      <c r="E2087" t="str">
        <f t="shared" si="32"/>
        <v>DENTISEPT GEL 30GM GEL (GEL 30GM)</v>
      </c>
    </row>
    <row r="2088" spans="1:5" x14ac:dyDescent="0.25">
      <c r="B2088" t="s">
        <v>2976</v>
      </c>
      <c r="D2088" t="s">
        <v>2977</v>
      </c>
      <c r="E2088" t="str">
        <f t="shared" si="32"/>
        <v>DENTISEPT M/W 140ML ( 140ML)</v>
      </c>
    </row>
    <row r="2089" spans="1:5" x14ac:dyDescent="0.25">
      <c r="A2089" t="s">
        <v>196</v>
      </c>
      <c r="B2089" t="s">
        <v>4234</v>
      </c>
      <c r="E2089" t="str">
        <f t="shared" si="32"/>
        <v>DENTLE FLOOS PROTECT ( )</v>
      </c>
    </row>
    <row r="2090" spans="1:5" x14ac:dyDescent="0.25">
      <c r="A2090" t="s">
        <v>705</v>
      </c>
      <c r="B2090" t="s">
        <v>4398</v>
      </c>
      <c r="C2090" t="s">
        <v>56</v>
      </c>
      <c r="D2090" t="s">
        <v>57</v>
      </c>
      <c r="E2090" t="str">
        <f t="shared" si="32"/>
        <v>DEPENDAL-M (SYP 60 ML)</v>
      </c>
    </row>
    <row r="2091" spans="1:5" x14ac:dyDescent="0.25">
      <c r="A2091" t="s">
        <v>705</v>
      </c>
      <c r="B2091" t="s">
        <v>4398</v>
      </c>
      <c r="C2091" t="s">
        <v>2</v>
      </c>
      <c r="E2091" t="str">
        <f t="shared" si="32"/>
        <v>DEPENDAL-M (TAB )</v>
      </c>
    </row>
    <row r="2092" spans="1:5" x14ac:dyDescent="0.25">
      <c r="A2092" t="s">
        <v>705</v>
      </c>
      <c r="B2092" t="s">
        <v>3412</v>
      </c>
      <c r="C2092" t="s">
        <v>56</v>
      </c>
      <c r="D2092" t="s">
        <v>1589</v>
      </c>
      <c r="E2092" t="str">
        <f t="shared" si="32"/>
        <v>DEPENDAL-M 90ML SYP (SYP 90ML)</v>
      </c>
    </row>
    <row r="2093" spans="1:5" x14ac:dyDescent="0.25">
      <c r="A2093" t="s">
        <v>399</v>
      </c>
      <c r="B2093" t="s">
        <v>8538</v>
      </c>
      <c r="C2093" t="s">
        <v>103</v>
      </c>
      <c r="D2093" t="s">
        <v>97</v>
      </c>
      <c r="E2093" t="str">
        <f t="shared" si="32"/>
        <v>DEPEX (CAP 20 MG)</v>
      </c>
    </row>
    <row r="2094" spans="1:5" x14ac:dyDescent="0.25">
      <c r="A2094" t="s">
        <v>24</v>
      </c>
      <c r="B2094" t="s">
        <v>3553</v>
      </c>
      <c r="C2094" t="s">
        <v>2</v>
      </c>
      <c r="D2094" t="s">
        <v>3554</v>
      </c>
      <c r="E2094" t="str">
        <f t="shared" si="32"/>
        <v>DEPHLOG (TAB 275)</v>
      </c>
    </row>
    <row r="2095" spans="1:5" x14ac:dyDescent="0.25">
      <c r="A2095" t="s">
        <v>24</v>
      </c>
      <c r="B2095" t="s">
        <v>3553</v>
      </c>
      <c r="C2095" t="s">
        <v>2</v>
      </c>
      <c r="D2095" t="s">
        <v>232</v>
      </c>
      <c r="E2095" t="str">
        <f t="shared" si="32"/>
        <v>DEPHLOG (TAB 550 MG)</v>
      </c>
    </row>
    <row r="2096" spans="1:5" x14ac:dyDescent="0.25">
      <c r="A2096" t="s">
        <v>438</v>
      </c>
      <c r="B2096" t="s">
        <v>4359</v>
      </c>
      <c r="C2096" t="s">
        <v>75</v>
      </c>
      <c r="D2096" t="s">
        <v>210</v>
      </c>
      <c r="E2096" t="str">
        <f t="shared" si="32"/>
        <v>DEPILUS 13.9% 15GM CREAM (CREAM 15GM)</v>
      </c>
    </row>
    <row r="2097" spans="1:5" x14ac:dyDescent="0.25">
      <c r="A2097" t="s">
        <v>84</v>
      </c>
      <c r="B2097" t="s">
        <v>4793</v>
      </c>
      <c r="C2097" t="s">
        <v>2</v>
      </c>
      <c r="D2097" t="s">
        <v>402</v>
      </c>
      <c r="E2097" t="str">
        <f t="shared" si="32"/>
        <v>DEPLAT 75MG TAB (TAB 75MG)</v>
      </c>
    </row>
    <row r="2098" spans="1:5" x14ac:dyDescent="0.25">
      <c r="A2098" t="s">
        <v>337</v>
      </c>
      <c r="B2098" t="s">
        <v>5708</v>
      </c>
      <c r="C2098" t="s">
        <v>2</v>
      </c>
      <c r="D2098" t="s">
        <v>5709</v>
      </c>
      <c r="E2098" t="str">
        <f t="shared" si="32"/>
        <v>DEPLAT-AP (TAB 75-75)</v>
      </c>
    </row>
    <row r="2099" spans="1:5" x14ac:dyDescent="0.25">
      <c r="A2099" t="s">
        <v>248</v>
      </c>
      <c r="B2099" t="s">
        <v>4177</v>
      </c>
      <c r="C2099" t="s">
        <v>36</v>
      </c>
      <c r="D2099" t="s">
        <v>371</v>
      </c>
      <c r="E2099" t="str">
        <f t="shared" si="32"/>
        <v>DEPO-MEDROL (INJ 40 MG)</v>
      </c>
    </row>
    <row r="2100" spans="1:5" x14ac:dyDescent="0.25">
      <c r="A2100" t="s">
        <v>248</v>
      </c>
      <c r="B2100" t="s">
        <v>4177</v>
      </c>
      <c r="C2100" t="s">
        <v>36</v>
      </c>
      <c r="D2100" t="s">
        <v>4939</v>
      </c>
      <c r="E2100" t="str">
        <f t="shared" si="32"/>
        <v>DEPO-MEDROL (INJ 80 MG)</v>
      </c>
    </row>
    <row r="2101" spans="1:5" x14ac:dyDescent="0.25">
      <c r="A2101" t="s">
        <v>438</v>
      </c>
      <c r="B2101" t="s">
        <v>789</v>
      </c>
      <c r="E2101" t="str">
        <f t="shared" si="32"/>
        <v>DEPONIT NT5 ( )</v>
      </c>
    </row>
    <row r="2102" spans="1:5" x14ac:dyDescent="0.25">
      <c r="A2102" t="s">
        <v>2518</v>
      </c>
      <c r="B2102" t="s">
        <v>4093</v>
      </c>
      <c r="C2102" t="s">
        <v>36</v>
      </c>
      <c r="D2102" t="s">
        <v>903</v>
      </c>
      <c r="E2102" t="str">
        <f t="shared" si="32"/>
        <v>DEPO-PROVERA (INJ 150MG)</v>
      </c>
    </row>
    <row r="2103" spans="1:5" x14ac:dyDescent="0.25">
      <c r="A2103" t="s">
        <v>305</v>
      </c>
      <c r="B2103" t="s">
        <v>8634</v>
      </c>
      <c r="C2103" t="s">
        <v>2</v>
      </c>
      <c r="D2103" t="s">
        <v>23</v>
      </c>
      <c r="E2103" t="str">
        <f t="shared" si="32"/>
        <v>DEPRAM 10MG TAB (TAB 10MG)</v>
      </c>
    </row>
    <row r="2104" spans="1:5" x14ac:dyDescent="0.25">
      <c r="A2104" t="s">
        <v>21</v>
      </c>
      <c r="B2104" t="s">
        <v>8402</v>
      </c>
      <c r="C2104" t="s">
        <v>2</v>
      </c>
      <c r="D2104" t="s">
        <v>134</v>
      </c>
      <c r="E2104" t="str">
        <f t="shared" si="32"/>
        <v>DEPREL (TAB 100 MG)</v>
      </c>
    </row>
    <row r="2105" spans="1:5" x14ac:dyDescent="0.25">
      <c r="A2105" t="s">
        <v>21</v>
      </c>
      <c r="B2105" t="s">
        <v>8402</v>
      </c>
      <c r="C2105" t="s">
        <v>2</v>
      </c>
      <c r="D2105" t="s">
        <v>195</v>
      </c>
      <c r="E2105" t="str">
        <f t="shared" si="32"/>
        <v>DEPREL (TAB 50 MG)</v>
      </c>
    </row>
    <row r="2106" spans="1:5" x14ac:dyDescent="0.25">
      <c r="A2106" t="s">
        <v>337</v>
      </c>
      <c r="B2106" t="s">
        <v>8419</v>
      </c>
      <c r="C2106" t="s">
        <v>103</v>
      </c>
      <c r="D2106" t="s">
        <v>97</v>
      </c>
      <c r="E2106" t="str">
        <f t="shared" si="32"/>
        <v>DEPRICAP (CAP 20 MG)</v>
      </c>
    </row>
    <row r="2107" spans="1:5" x14ac:dyDescent="0.25">
      <c r="A2107" t="s">
        <v>337</v>
      </c>
      <c r="B2107" t="s">
        <v>1847</v>
      </c>
      <c r="C2107" t="s">
        <v>56</v>
      </c>
      <c r="D2107" t="s">
        <v>57</v>
      </c>
      <c r="E2107" t="str">
        <f t="shared" si="32"/>
        <v>DEPRICAP SYP (SYP 60 ML)</v>
      </c>
    </row>
    <row r="2108" spans="1:5" x14ac:dyDescent="0.25">
      <c r="A2108" t="s">
        <v>135</v>
      </c>
      <c r="B2108" t="s">
        <v>9447</v>
      </c>
      <c r="C2108" t="s">
        <v>2</v>
      </c>
      <c r="D2108" t="s">
        <v>201</v>
      </c>
      <c r="E2108" t="str">
        <f t="shared" si="32"/>
        <v>DEPRINIL 50MG TAB (TAB 50MG)</v>
      </c>
    </row>
    <row r="2109" spans="1:5" x14ac:dyDescent="0.25">
      <c r="A2109" t="s">
        <v>305</v>
      </c>
      <c r="B2109" t="s">
        <v>9646</v>
      </c>
      <c r="C2109" t="s">
        <v>103</v>
      </c>
      <c r="D2109" t="s">
        <v>5892</v>
      </c>
      <c r="E2109" t="str">
        <f t="shared" si="32"/>
        <v>DEPROX 20 CAP (CAP 20)</v>
      </c>
    </row>
    <row r="2110" spans="1:5" x14ac:dyDescent="0.25">
      <c r="A2110" t="s">
        <v>685</v>
      </c>
      <c r="B2110" t="s">
        <v>7911</v>
      </c>
      <c r="C2110" t="s">
        <v>2</v>
      </c>
      <c r="D2110" t="s">
        <v>23</v>
      </c>
      <c r="E2110" t="str">
        <f t="shared" si="32"/>
        <v>DEPSIT 10MG TAB (TAB 10MG)</v>
      </c>
    </row>
    <row r="2111" spans="1:5" x14ac:dyDescent="0.25">
      <c r="A2111" t="s">
        <v>685</v>
      </c>
      <c r="B2111" t="s">
        <v>9435</v>
      </c>
      <c r="C2111" t="s">
        <v>2</v>
      </c>
      <c r="D2111" t="s">
        <v>386</v>
      </c>
      <c r="E2111" t="str">
        <f t="shared" si="32"/>
        <v>DEPSIT 20MG TAB (TAB 20MG)</v>
      </c>
    </row>
    <row r="2112" spans="1:5" x14ac:dyDescent="0.25">
      <c r="A2112" t="s">
        <v>685</v>
      </c>
      <c r="B2112" t="s">
        <v>7162</v>
      </c>
      <c r="C2112" t="s">
        <v>2</v>
      </c>
      <c r="D2112" t="s">
        <v>430</v>
      </c>
      <c r="E2112" t="str">
        <f t="shared" si="32"/>
        <v>DEPSIT 5MG TAB (TAB 5MG)</v>
      </c>
    </row>
    <row r="2113" spans="1:5" x14ac:dyDescent="0.25">
      <c r="A2113" t="s">
        <v>1008</v>
      </c>
      <c r="B2113" t="s">
        <v>2482</v>
      </c>
      <c r="D2113" t="s">
        <v>2483</v>
      </c>
      <c r="E2113" t="str">
        <f t="shared" si="32"/>
        <v>DERMA CARE 90GM ( 90GM)</v>
      </c>
    </row>
    <row r="2114" spans="1:5" x14ac:dyDescent="0.25">
      <c r="A2114" t="s">
        <v>588</v>
      </c>
      <c r="B2114" t="s">
        <v>1146</v>
      </c>
      <c r="C2114" t="s">
        <v>356</v>
      </c>
      <c r="D2114" t="s">
        <v>70</v>
      </c>
      <c r="E2114" t="str">
        <f t="shared" ref="E2114:E2177" si="33">B2114&amp;" ("&amp;C2114&amp;" "&amp;D2114&amp;")"</f>
        <v>DERMA CHILL 60ML LOTI (LOTI 60ML)</v>
      </c>
    </row>
    <row r="2115" spans="1:5" x14ac:dyDescent="0.25">
      <c r="A2115" t="s">
        <v>642</v>
      </c>
      <c r="B2115" t="s">
        <v>2429</v>
      </c>
      <c r="C2115" t="s">
        <v>75</v>
      </c>
      <c r="D2115" t="s">
        <v>210</v>
      </c>
      <c r="E2115" t="str">
        <f t="shared" si="33"/>
        <v>DERMA CLIN CREAM 15GM CREAM (CREAM 15GM)</v>
      </c>
    </row>
    <row r="2116" spans="1:5" x14ac:dyDescent="0.25">
      <c r="A2116" t="s">
        <v>642</v>
      </c>
      <c r="B2116" t="s">
        <v>3773</v>
      </c>
      <c r="C2116" t="s">
        <v>75</v>
      </c>
      <c r="D2116" t="s">
        <v>210</v>
      </c>
      <c r="E2116" t="str">
        <f t="shared" si="33"/>
        <v>DERMA CLIN FT 15GM CREAM (CREAM 15GM)</v>
      </c>
    </row>
    <row r="2117" spans="1:5" x14ac:dyDescent="0.25">
      <c r="A2117" t="s">
        <v>607</v>
      </c>
      <c r="B2117" t="s">
        <v>1174</v>
      </c>
      <c r="D2117" t="s">
        <v>408</v>
      </c>
      <c r="E2117" t="str">
        <f t="shared" si="33"/>
        <v>DERMA HAIR SHAMPO 120ML ( 120ML)</v>
      </c>
    </row>
    <row r="2118" spans="1:5" x14ac:dyDescent="0.25">
      <c r="A2118" t="s">
        <v>607</v>
      </c>
      <c r="B2118" t="s">
        <v>9525</v>
      </c>
      <c r="D2118" t="s">
        <v>519</v>
      </c>
      <c r="E2118" t="str">
        <f t="shared" si="33"/>
        <v>DERMA HAIR SPRAY 100ML ( 100ML)</v>
      </c>
    </row>
    <row r="2119" spans="1:5" x14ac:dyDescent="0.25">
      <c r="A2119" t="s">
        <v>421</v>
      </c>
      <c r="B2119" t="s">
        <v>9316</v>
      </c>
      <c r="E2119" t="str">
        <f t="shared" si="33"/>
        <v>DERMACIDE ( )</v>
      </c>
    </row>
    <row r="2120" spans="1:5" x14ac:dyDescent="0.25">
      <c r="B2120" t="s">
        <v>9859</v>
      </c>
      <c r="C2120" t="s">
        <v>75</v>
      </c>
      <c r="D2120" t="s">
        <v>9860</v>
      </c>
      <c r="E2120" t="str">
        <f t="shared" si="33"/>
        <v>DERMACTE 25G/083 OZ CREAM (CREAM 25G/083 OZ)</v>
      </c>
    </row>
    <row r="2121" spans="1:5" x14ac:dyDescent="0.25">
      <c r="A2121" t="s">
        <v>510</v>
      </c>
      <c r="B2121" t="s">
        <v>4403</v>
      </c>
      <c r="C2121" t="s">
        <v>551</v>
      </c>
      <c r="E2121" t="str">
        <f t="shared" si="33"/>
        <v>DERMAN  PWD (PWD )</v>
      </c>
    </row>
    <row r="2122" spans="1:5" x14ac:dyDescent="0.25">
      <c r="A2122" t="s">
        <v>607</v>
      </c>
      <c r="B2122" t="s">
        <v>1311</v>
      </c>
      <c r="C2122" t="s">
        <v>356</v>
      </c>
      <c r="D2122" t="s">
        <v>829</v>
      </c>
      <c r="E2122" t="str">
        <f t="shared" si="33"/>
        <v>DERMAPHIL LOTION 60GM LOTI (LOTI 60GM)</v>
      </c>
    </row>
    <row r="2123" spans="1:5" x14ac:dyDescent="0.25">
      <c r="A2123" t="s">
        <v>2105</v>
      </c>
      <c r="B2123" t="s">
        <v>8111</v>
      </c>
      <c r="E2123" t="str">
        <f t="shared" si="33"/>
        <v>DERMAPORE FIX ( )</v>
      </c>
    </row>
    <row r="2124" spans="1:5" x14ac:dyDescent="0.25">
      <c r="A2124" t="s">
        <v>836</v>
      </c>
      <c r="B2124" t="s">
        <v>4487</v>
      </c>
      <c r="C2124" t="s">
        <v>75</v>
      </c>
      <c r="D2124" t="s">
        <v>1386</v>
      </c>
      <c r="E2124" t="str">
        <f t="shared" si="33"/>
        <v>DERMAZINE 25GM CREAM (CREAM 25GM)</v>
      </c>
    </row>
    <row r="2125" spans="1:5" x14ac:dyDescent="0.25">
      <c r="A2125" t="s">
        <v>836</v>
      </c>
      <c r="B2125" t="s">
        <v>4202</v>
      </c>
      <c r="C2125" t="s">
        <v>75</v>
      </c>
      <c r="D2125" t="s">
        <v>968</v>
      </c>
      <c r="E2125" t="str">
        <f t="shared" si="33"/>
        <v>DERMAZINE 50GM CREAM (CREAM 50GM)</v>
      </c>
    </row>
    <row r="2126" spans="1:5" x14ac:dyDescent="0.25">
      <c r="A2126" t="s">
        <v>810</v>
      </c>
      <c r="B2126" t="s">
        <v>9348</v>
      </c>
      <c r="C2126" t="s">
        <v>75</v>
      </c>
      <c r="D2126" t="s">
        <v>210</v>
      </c>
      <c r="E2126" t="str">
        <f t="shared" si="33"/>
        <v>DERMODIC 15GM CREAM (CREAM 15GM)</v>
      </c>
    </row>
    <row r="2127" spans="1:5" x14ac:dyDescent="0.25">
      <c r="A2127" t="s">
        <v>810</v>
      </c>
      <c r="B2127" t="s">
        <v>3193</v>
      </c>
      <c r="C2127" t="s">
        <v>75</v>
      </c>
      <c r="D2127" t="s">
        <v>210</v>
      </c>
      <c r="E2127" t="str">
        <f t="shared" si="33"/>
        <v>DERMODIC-B 15GM CREAM (CREAM 15GM)</v>
      </c>
    </row>
    <row r="2128" spans="1:5" x14ac:dyDescent="0.25">
      <c r="A2128" t="s">
        <v>312</v>
      </c>
      <c r="B2128" t="s">
        <v>3069</v>
      </c>
      <c r="C2128" t="s">
        <v>75</v>
      </c>
      <c r="D2128" t="s">
        <v>562</v>
      </c>
      <c r="E2128" t="str">
        <f t="shared" si="33"/>
        <v>DERMOPAQUE 2% (CREAM 20GM)</v>
      </c>
    </row>
    <row r="2129" spans="1:5" x14ac:dyDescent="0.25">
      <c r="A2129" t="s">
        <v>312</v>
      </c>
      <c r="B2129" t="s">
        <v>3453</v>
      </c>
      <c r="C2129" t="s">
        <v>75</v>
      </c>
      <c r="E2129" t="str">
        <f t="shared" si="33"/>
        <v>DERMOQUIN 2%  CREAM (CREAM )</v>
      </c>
    </row>
    <row r="2130" spans="1:5" x14ac:dyDescent="0.25">
      <c r="A2130" t="s">
        <v>312</v>
      </c>
      <c r="B2130" t="s">
        <v>4918</v>
      </c>
      <c r="C2130" t="s">
        <v>75</v>
      </c>
      <c r="D2130" t="s">
        <v>1664</v>
      </c>
      <c r="E2130" t="str">
        <f t="shared" si="33"/>
        <v>DERMOQUIN 4% (CREAM 20 GM)</v>
      </c>
    </row>
    <row r="2131" spans="1:5" x14ac:dyDescent="0.25">
      <c r="A2131" t="s">
        <v>642</v>
      </c>
      <c r="B2131" t="s">
        <v>1129</v>
      </c>
      <c r="C2131" t="s">
        <v>356</v>
      </c>
      <c r="D2131" t="s">
        <v>519</v>
      </c>
      <c r="E2131" t="str">
        <f t="shared" si="33"/>
        <v>DERMOSAVE 100ML LOTI (LOTI 100ML)</v>
      </c>
    </row>
    <row r="2132" spans="1:5" x14ac:dyDescent="0.25">
      <c r="A2132" t="s">
        <v>642</v>
      </c>
      <c r="B2132" t="s">
        <v>1129</v>
      </c>
      <c r="C2132" t="s">
        <v>356</v>
      </c>
      <c r="D2132" t="s">
        <v>519</v>
      </c>
      <c r="E2132" t="str">
        <f t="shared" si="33"/>
        <v>DERMOSAVE 100ML LOTI (LOTI 100ML)</v>
      </c>
    </row>
    <row r="2133" spans="1:5" x14ac:dyDescent="0.25">
      <c r="A2133" t="s">
        <v>337</v>
      </c>
      <c r="B2133" t="s">
        <v>5115</v>
      </c>
      <c r="C2133" t="s">
        <v>75</v>
      </c>
      <c r="D2133" t="s">
        <v>1664</v>
      </c>
      <c r="E2133" t="str">
        <f t="shared" si="33"/>
        <v>DERMOSPORIN (CREAM 20 GM)</v>
      </c>
    </row>
    <row r="2134" spans="1:5" x14ac:dyDescent="0.25">
      <c r="A2134" t="s">
        <v>337</v>
      </c>
      <c r="B2134" t="s">
        <v>5115</v>
      </c>
      <c r="C2134" t="s">
        <v>436</v>
      </c>
      <c r="D2134" t="s">
        <v>322</v>
      </c>
      <c r="E2134" t="str">
        <f t="shared" si="33"/>
        <v>DERMOSPORIN (SOLU 20 ML)</v>
      </c>
    </row>
    <row r="2135" spans="1:5" x14ac:dyDescent="0.25">
      <c r="A2135" t="s">
        <v>337</v>
      </c>
      <c r="B2135" t="s">
        <v>9396</v>
      </c>
      <c r="C2135" t="s">
        <v>75</v>
      </c>
      <c r="D2135" t="s">
        <v>9397</v>
      </c>
      <c r="E2135" t="str">
        <f t="shared" si="33"/>
        <v>DERMOSPORIN CREAM 20GRM CREAM (CREAM 20GRM)</v>
      </c>
    </row>
    <row r="2136" spans="1:5" x14ac:dyDescent="0.25">
      <c r="A2136" t="s">
        <v>421</v>
      </c>
      <c r="B2136" t="s">
        <v>3701</v>
      </c>
      <c r="C2136" t="s">
        <v>75</v>
      </c>
      <c r="D2136" t="s">
        <v>616</v>
      </c>
      <c r="E2136" t="str">
        <f t="shared" si="33"/>
        <v>DERMOTEEN CREAM 20ML CREAM (CREAM 20ML)</v>
      </c>
    </row>
    <row r="2137" spans="1:5" x14ac:dyDescent="0.25">
      <c r="A2137" t="s">
        <v>421</v>
      </c>
      <c r="B2137" t="s">
        <v>1822</v>
      </c>
      <c r="C2137" t="s">
        <v>2</v>
      </c>
      <c r="D2137" t="s">
        <v>519</v>
      </c>
      <c r="E2137" t="str">
        <f t="shared" si="33"/>
        <v>DERMOTEEN F/W 100ML TAB (TAB 100ML)</v>
      </c>
    </row>
    <row r="2138" spans="1:5" x14ac:dyDescent="0.25">
      <c r="A2138" t="s">
        <v>421</v>
      </c>
      <c r="B2138" t="s">
        <v>664</v>
      </c>
      <c r="C2138" t="s">
        <v>356</v>
      </c>
      <c r="D2138" t="s">
        <v>616</v>
      </c>
      <c r="E2138" t="str">
        <f t="shared" si="33"/>
        <v>DERMOTEEN SPF30 20ML LOTI (LOTI 20ML)</v>
      </c>
    </row>
    <row r="2139" spans="1:5" x14ac:dyDescent="0.25">
      <c r="A2139" t="s">
        <v>7271</v>
      </c>
      <c r="B2139" t="s">
        <v>8266</v>
      </c>
      <c r="C2139" t="s">
        <v>75</v>
      </c>
      <c r="D2139" t="s">
        <v>235</v>
      </c>
      <c r="E2139" t="str">
        <f t="shared" si="33"/>
        <v>DERMOVATE (CREAM 10GM)</v>
      </c>
    </row>
    <row r="2140" spans="1:5" x14ac:dyDescent="0.25">
      <c r="A2140" t="s">
        <v>196</v>
      </c>
      <c r="B2140" t="s">
        <v>6604</v>
      </c>
      <c r="C2140" t="s">
        <v>185</v>
      </c>
      <c r="D2140" t="s">
        <v>1240</v>
      </c>
      <c r="E2140" t="str">
        <f t="shared" si="33"/>
        <v>DERMOVATE 20G OINT (OINT 20G)</v>
      </c>
    </row>
    <row r="2141" spans="1:5" x14ac:dyDescent="0.25">
      <c r="A2141" t="s">
        <v>196</v>
      </c>
      <c r="B2141" t="s">
        <v>7535</v>
      </c>
      <c r="C2141" t="s">
        <v>75</v>
      </c>
      <c r="D2141" t="s">
        <v>562</v>
      </c>
      <c r="E2141" t="str">
        <f t="shared" si="33"/>
        <v>DERMOVATE 20GM CREAM (CREAM 20GM)</v>
      </c>
    </row>
    <row r="2142" spans="1:5" x14ac:dyDescent="0.25">
      <c r="A2142" t="s">
        <v>7271</v>
      </c>
      <c r="B2142" t="s">
        <v>8360</v>
      </c>
      <c r="C2142" t="s">
        <v>185</v>
      </c>
      <c r="D2142" t="s">
        <v>3396</v>
      </c>
      <c r="E2142" t="str">
        <f t="shared" si="33"/>
        <v>DERMOVATE NN (OINT 10 GM)</v>
      </c>
    </row>
    <row r="2143" spans="1:5" x14ac:dyDescent="0.25">
      <c r="A2143" t="s">
        <v>7271</v>
      </c>
      <c r="B2143" t="s">
        <v>7272</v>
      </c>
      <c r="C2143" t="s">
        <v>185</v>
      </c>
      <c r="D2143" t="s">
        <v>235</v>
      </c>
      <c r="E2143" t="str">
        <f t="shared" si="33"/>
        <v>DERMOVATE OINT 10G (OINT 10GM)</v>
      </c>
    </row>
    <row r="2144" spans="1:5" x14ac:dyDescent="0.25">
      <c r="A2144" t="s">
        <v>114</v>
      </c>
      <c r="B2144" t="s">
        <v>6027</v>
      </c>
      <c r="C2144" t="s">
        <v>103</v>
      </c>
      <c r="D2144" t="s">
        <v>2956</v>
      </c>
      <c r="E2144" t="str">
        <f t="shared" si="33"/>
        <v>DEROCON (CAP 150 MG)</v>
      </c>
    </row>
    <row r="2145" spans="1:5" x14ac:dyDescent="0.25">
      <c r="A2145" t="s">
        <v>114</v>
      </c>
      <c r="B2145" t="s">
        <v>2112</v>
      </c>
      <c r="C2145" t="s">
        <v>56</v>
      </c>
      <c r="D2145" t="s">
        <v>2113</v>
      </c>
      <c r="E2145" t="str">
        <f t="shared" si="33"/>
        <v>DEROCON 35ML SYP (SYP 35ML)</v>
      </c>
    </row>
    <row r="2146" spans="1:5" x14ac:dyDescent="0.25">
      <c r="B2146" t="s">
        <v>5496</v>
      </c>
      <c r="C2146" t="s">
        <v>2</v>
      </c>
      <c r="D2146" t="s">
        <v>2034</v>
      </c>
      <c r="E2146" t="str">
        <f t="shared" si="33"/>
        <v>DEROXAT CR 12.5MG TAB (TAB 12.5MG)</v>
      </c>
    </row>
    <row r="2147" spans="1:5" x14ac:dyDescent="0.25">
      <c r="B2147" t="s">
        <v>7552</v>
      </c>
      <c r="C2147" t="s">
        <v>2</v>
      </c>
      <c r="D2147" t="s">
        <v>440</v>
      </c>
      <c r="E2147" t="str">
        <f t="shared" si="33"/>
        <v>DEROXAT CR 25MG TAB (TAB 25MG)</v>
      </c>
    </row>
    <row r="2148" spans="1:5" x14ac:dyDescent="0.25">
      <c r="A2148" t="s">
        <v>1008</v>
      </c>
      <c r="B2148" t="s">
        <v>6443</v>
      </c>
      <c r="C2148" t="s">
        <v>2</v>
      </c>
      <c r="D2148" t="s">
        <v>23</v>
      </c>
      <c r="E2148" t="str">
        <f t="shared" si="33"/>
        <v>DESCOL 10MG TAB (TAB 10MG)</v>
      </c>
    </row>
    <row r="2149" spans="1:5" x14ac:dyDescent="0.25">
      <c r="A2149" t="s">
        <v>726</v>
      </c>
      <c r="B2149" t="s">
        <v>6193</v>
      </c>
      <c r="C2149" t="s">
        <v>2</v>
      </c>
      <c r="D2149" t="s">
        <v>386</v>
      </c>
      <c r="E2149" t="str">
        <f t="shared" si="33"/>
        <v>DESCOL 20MG TAB (TAB 20MG)</v>
      </c>
    </row>
    <row r="2150" spans="1:5" x14ac:dyDescent="0.25">
      <c r="A2150" t="s">
        <v>135</v>
      </c>
      <c r="B2150" t="s">
        <v>9844</v>
      </c>
      <c r="C2150" t="s">
        <v>2</v>
      </c>
      <c r="D2150" t="s">
        <v>467</v>
      </c>
      <c r="E2150" t="str">
        <f t="shared" si="33"/>
        <v>DESERVE 40MG TAB (TAB 40MG)</v>
      </c>
    </row>
    <row r="2151" spans="1:5" x14ac:dyDescent="0.25">
      <c r="A2151" t="s">
        <v>71</v>
      </c>
      <c r="B2151" t="s">
        <v>3784</v>
      </c>
      <c r="C2151" t="s">
        <v>2</v>
      </c>
      <c r="D2151" t="s">
        <v>430</v>
      </c>
      <c r="E2151" t="str">
        <f t="shared" si="33"/>
        <v>DESLAVID 5MG TAB (TAB 5MG)</v>
      </c>
    </row>
    <row r="2152" spans="1:5" x14ac:dyDescent="0.25">
      <c r="A2152" t="s">
        <v>108</v>
      </c>
      <c r="B2152" t="s">
        <v>2367</v>
      </c>
      <c r="C2152" t="s">
        <v>2</v>
      </c>
      <c r="D2152" t="s">
        <v>430</v>
      </c>
      <c r="E2152" t="str">
        <f t="shared" si="33"/>
        <v>DESLOTIN 5MG TAB (TAB 5MG)</v>
      </c>
    </row>
    <row r="2153" spans="1:5" x14ac:dyDescent="0.25">
      <c r="A2153" t="s">
        <v>208</v>
      </c>
      <c r="B2153" t="s">
        <v>8748</v>
      </c>
      <c r="C2153" t="s">
        <v>2</v>
      </c>
      <c r="D2153" t="s">
        <v>430</v>
      </c>
      <c r="E2153" t="str">
        <f t="shared" si="33"/>
        <v>DESORA (TAB 5MG)</v>
      </c>
    </row>
    <row r="2154" spans="1:5" x14ac:dyDescent="0.25">
      <c r="A2154" t="s">
        <v>208</v>
      </c>
      <c r="B2154" t="s">
        <v>6658</v>
      </c>
      <c r="C2154" t="s">
        <v>56</v>
      </c>
      <c r="D2154" t="s">
        <v>70</v>
      </c>
      <c r="E2154" t="str">
        <f t="shared" si="33"/>
        <v>DESORA 60ML SYP (SYP 60ML)</v>
      </c>
    </row>
    <row r="2155" spans="1:5" x14ac:dyDescent="0.25">
      <c r="A2155" t="s">
        <v>44</v>
      </c>
      <c r="B2155" t="s">
        <v>7222</v>
      </c>
      <c r="C2155" t="s">
        <v>2</v>
      </c>
      <c r="E2155" t="str">
        <f t="shared" si="33"/>
        <v>DESPAS  TAB (TAB )</v>
      </c>
    </row>
    <row r="2156" spans="1:5" x14ac:dyDescent="0.25">
      <c r="A2156" t="s">
        <v>44</v>
      </c>
      <c r="B2156" t="s">
        <v>4284</v>
      </c>
      <c r="C2156" t="s">
        <v>103</v>
      </c>
      <c r="D2156" t="s">
        <v>319</v>
      </c>
      <c r="E2156" t="str">
        <f t="shared" si="33"/>
        <v>DESPAS MR 200MG CAP (CAP 200MG)</v>
      </c>
    </row>
    <row r="2157" spans="1:5" x14ac:dyDescent="0.25">
      <c r="A2157" t="s">
        <v>222</v>
      </c>
      <c r="B2157" t="s">
        <v>4396</v>
      </c>
      <c r="C2157" t="s">
        <v>2</v>
      </c>
      <c r="D2157" t="s">
        <v>430</v>
      </c>
      <c r="E2157" t="str">
        <f t="shared" si="33"/>
        <v>DESTAZINE 5MG TAB (TAB 5MG)</v>
      </c>
    </row>
    <row r="2158" spans="1:5" x14ac:dyDescent="0.25">
      <c r="A2158" t="s">
        <v>98</v>
      </c>
      <c r="B2158" t="s">
        <v>8669</v>
      </c>
      <c r="C2158" t="s">
        <v>2</v>
      </c>
      <c r="D2158" t="s">
        <v>430</v>
      </c>
      <c r="E2158" t="str">
        <f t="shared" si="33"/>
        <v>DESTINA (TAB 5MG)</v>
      </c>
    </row>
    <row r="2159" spans="1:5" x14ac:dyDescent="0.25">
      <c r="A2159" t="s">
        <v>3506</v>
      </c>
      <c r="B2159" t="s">
        <v>7161</v>
      </c>
      <c r="C2159" t="s">
        <v>36</v>
      </c>
      <c r="E2159" t="str">
        <f t="shared" si="33"/>
        <v>DETAMOL  INJ (INJ )</v>
      </c>
    </row>
    <row r="2160" spans="1:5" x14ac:dyDescent="0.25">
      <c r="A2160" t="s">
        <v>552</v>
      </c>
      <c r="B2160" t="s">
        <v>1380</v>
      </c>
      <c r="C2160" t="s">
        <v>56</v>
      </c>
      <c r="D2160" t="s">
        <v>113</v>
      </c>
      <c r="E2160" t="str">
        <f t="shared" si="33"/>
        <v>DETOXICOL (SYP 120 ML)</v>
      </c>
    </row>
    <row r="2161" spans="1:5" x14ac:dyDescent="0.25">
      <c r="B2161" t="s">
        <v>5628</v>
      </c>
      <c r="C2161" t="s">
        <v>2</v>
      </c>
      <c r="D2161" t="s">
        <v>383</v>
      </c>
      <c r="E2161" t="str">
        <f t="shared" si="33"/>
        <v>DETRIFLOW 2MG TAB (TAB 2MG)</v>
      </c>
    </row>
    <row r="2162" spans="1:5" x14ac:dyDescent="0.25">
      <c r="A2162" t="s">
        <v>5587</v>
      </c>
      <c r="B2162" t="s">
        <v>6213</v>
      </c>
      <c r="C2162" t="s">
        <v>2</v>
      </c>
      <c r="D2162" t="s">
        <v>402</v>
      </c>
      <c r="E2162" t="str">
        <f t="shared" si="33"/>
        <v>DETRON-P 75MG TAB (TAB 75MG)</v>
      </c>
    </row>
    <row r="2163" spans="1:5" x14ac:dyDescent="0.25">
      <c r="A2163" t="s">
        <v>248</v>
      </c>
      <c r="B2163" t="s">
        <v>9007</v>
      </c>
      <c r="C2163" t="s">
        <v>2</v>
      </c>
      <c r="D2163" t="s">
        <v>298</v>
      </c>
      <c r="E2163" t="str">
        <f t="shared" si="33"/>
        <v>DETRUSITOL (TAB 2 MG)</v>
      </c>
    </row>
    <row r="2164" spans="1:5" x14ac:dyDescent="0.25">
      <c r="A2164" t="s">
        <v>248</v>
      </c>
      <c r="B2164" t="s">
        <v>2806</v>
      </c>
      <c r="C2164" t="s">
        <v>2</v>
      </c>
      <c r="D2164" t="s">
        <v>46</v>
      </c>
      <c r="E2164" t="str">
        <f t="shared" si="33"/>
        <v>DETRUSITOL SR 4MG TAB (TAB 4MG)</v>
      </c>
    </row>
    <row r="2165" spans="1:5" x14ac:dyDescent="0.25">
      <c r="A2165" t="s">
        <v>399</v>
      </c>
      <c r="B2165" t="s">
        <v>6812</v>
      </c>
      <c r="D2165" t="s">
        <v>519</v>
      </c>
      <c r="E2165" t="str">
        <f t="shared" si="33"/>
        <v>DETTOL 100ML ( 100ML)</v>
      </c>
    </row>
    <row r="2166" spans="1:5" x14ac:dyDescent="0.25">
      <c r="A2166" t="s">
        <v>399</v>
      </c>
      <c r="B2166" t="s">
        <v>6848</v>
      </c>
      <c r="D2166" t="s">
        <v>479</v>
      </c>
      <c r="E2166" t="str">
        <f t="shared" si="33"/>
        <v>DETTOL 50ML ( 50ML)</v>
      </c>
    </row>
    <row r="2167" spans="1:5" x14ac:dyDescent="0.25">
      <c r="A2167" t="s">
        <v>294</v>
      </c>
      <c r="B2167" t="s">
        <v>1345</v>
      </c>
      <c r="C2167" t="s">
        <v>500</v>
      </c>
      <c r="D2167" t="s">
        <v>479</v>
      </c>
      <c r="E2167" t="str">
        <f t="shared" si="33"/>
        <v>DETTOL HAND SANITIZER 50ML G/S (G/S 50ML)</v>
      </c>
    </row>
    <row r="2168" spans="1:5" x14ac:dyDescent="0.25">
      <c r="A2168" t="s">
        <v>944</v>
      </c>
      <c r="B2168" t="s">
        <v>945</v>
      </c>
      <c r="C2168" t="s">
        <v>436</v>
      </c>
      <c r="D2168" t="s">
        <v>634</v>
      </c>
      <c r="E2168" t="str">
        <f t="shared" si="33"/>
        <v>DETTOL HANDWASH 150ML SOLU (SOLU 150ML)</v>
      </c>
    </row>
    <row r="2169" spans="1:5" x14ac:dyDescent="0.25">
      <c r="A2169" t="s">
        <v>294</v>
      </c>
      <c r="B2169" t="s">
        <v>1626</v>
      </c>
      <c r="C2169" t="s">
        <v>436</v>
      </c>
      <c r="D2169" t="s">
        <v>1134</v>
      </c>
      <c r="E2169" t="str">
        <f t="shared" si="33"/>
        <v>DETTOL LIQ ASL 250ML SOLU (SOLU 250ML)</v>
      </c>
    </row>
    <row r="2170" spans="1:5" x14ac:dyDescent="0.25">
      <c r="A2170" t="s">
        <v>294</v>
      </c>
      <c r="B2170" t="s">
        <v>2804</v>
      </c>
      <c r="C2170" t="s">
        <v>436</v>
      </c>
      <c r="D2170" t="s">
        <v>2805</v>
      </c>
      <c r="E2170" t="str">
        <f t="shared" si="33"/>
        <v>DETTOL LIQD 1LTR SOLU (SOLU 1LTR)</v>
      </c>
    </row>
    <row r="2171" spans="1:5" x14ac:dyDescent="0.25">
      <c r="A2171" t="s">
        <v>399</v>
      </c>
      <c r="B2171" t="s">
        <v>1250</v>
      </c>
      <c r="D2171" t="s">
        <v>1251</v>
      </c>
      <c r="E2171" t="str">
        <f t="shared" si="33"/>
        <v>DETTOL SOAP ORIGNAL ( 70 G)</v>
      </c>
    </row>
    <row r="2172" spans="1:5" x14ac:dyDescent="0.25">
      <c r="A2172" t="s">
        <v>399</v>
      </c>
      <c r="B2172" t="s">
        <v>4488</v>
      </c>
      <c r="D2172" t="s">
        <v>1829</v>
      </c>
      <c r="E2172" t="str">
        <f t="shared" si="33"/>
        <v>DETTOL SOAP SKIN CARE ( 100G)</v>
      </c>
    </row>
    <row r="2173" spans="1:5" x14ac:dyDescent="0.25">
      <c r="A2173" t="s">
        <v>135</v>
      </c>
      <c r="B2173" t="s">
        <v>1590</v>
      </c>
      <c r="E2173" t="str">
        <f t="shared" si="33"/>
        <v>DETTOL WIPES ( )</v>
      </c>
    </row>
    <row r="2174" spans="1:5" x14ac:dyDescent="0.25">
      <c r="A2174" t="s">
        <v>38</v>
      </c>
      <c r="B2174" t="s">
        <v>900</v>
      </c>
      <c r="C2174" t="s">
        <v>56</v>
      </c>
      <c r="D2174" t="s">
        <v>408</v>
      </c>
      <c r="E2174" t="str">
        <f t="shared" si="33"/>
        <v>DE-TUZ 120ML SYP (SYP 120ML)</v>
      </c>
    </row>
    <row r="2175" spans="1:5" x14ac:dyDescent="0.25">
      <c r="A2175" t="s">
        <v>1307</v>
      </c>
      <c r="B2175" t="s">
        <v>4039</v>
      </c>
      <c r="C2175" t="s">
        <v>2</v>
      </c>
      <c r="D2175" t="s">
        <v>467</v>
      </c>
      <c r="E2175" t="str">
        <f t="shared" si="33"/>
        <v>DEURIC 40MG TAB (TAB 40MG)</v>
      </c>
    </row>
    <row r="2176" spans="1:5" x14ac:dyDescent="0.25">
      <c r="A2176" t="s">
        <v>1307</v>
      </c>
      <c r="B2176" t="s">
        <v>4255</v>
      </c>
      <c r="C2176" t="s">
        <v>2</v>
      </c>
      <c r="D2176" t="s">
        <v>1285</v>
      </c>
      <c r="E2176" t="str">
        <f t="shared" si="33"/>
        <v>DEURIC 80MG TAB (TAB 80MG)</v>
      </c>
    </row>
    <row r="2177" spans="1:5" x14ac:dyDescent="0.25">
      <c r="A2177" t="s">
        <v>1307</v>
      </c>
      <c r="B2177" t="s">
        <v>8237</v>
      </c>
      <c r="C2177" t="s">
        <v>2</v>
      </c>
      <c r="D2177" t="s">
        <v>60</v>
      </c>
      <c r="E2177" t="str">
        <f t="shared" si="33"/>
        <v>DEVENDA 250MG TAB (TAB 250MG)</v>
      </c>
    </row>
    <row r="2178" spans="1:5" x14ac:dyDescent="0.25">
      <c r="A2178" t="s">
        <v>1307</v>
      </c>
      <c r="B2178" t="s">
        <v>7931</v>
      </c>
      <c r="C2178" t="s">
        <v>2</v>
      </c>
      <c r="D2178" t="s">
        <v>50</v>
      </c>
      <c r="E2178" t="str">
        <f t="shared" ref="E2178:E2241" si="34">B2178&amp;" ("&amp;C2178&amp;" "&amp;D2178&amp;")"</f>
        <v>DEVENDA 500MG TAB (TAB 500MG)</v>
      </c>
    </row>
    <row r="2179" spans="1:5" x14ac:dyDescent="0.25">
      <c r="A2179" t="s">
        <v>240</v>
      </c>
      <c r="B2179" t="s">
        <v>5159</v>
      </c>
      <c r="C2179" t="s">
        <v>36</v>
      </c>
      <c r="D2179" t="s">
        <v>486</v>
      </c>
      <c r="E2179" t="str">
        <f t="shared" si="34"/>
        <v>DEVOM 5ML INJ (INJ 5ML)</v>
      </c>
    </row>
    <row r="2180" spans="1:5" x14ac:dyDescent="0.25">
      <c r="A2180" t="s">
        <v>363</v>
      </c>
      <c r="B2180" t="s">
        <v>6887</v>
      </c>
      <c r="C2180" t="s">
        <v>53</v>
      </c>
      <c r="D2180" t="s">
        <v>486</v>
      </c>
      <c r="E2180" t="str">
        <f t="shared" si="34"/>
        <v>DEXACHLOR (DROPS 5ML)</v>
      </c>
    </row>
    <row r="2181" spans="1:5" x14ac:dyDescent="0.25">
      <c r="B2181" t="s">
        <v>4109</v>
      </c>
      <c r="C2181" t="s">
        <v>75</v>
      </c>
      <c r="D2181" t="s">
        <v>210</v>
      </c>
      <c r="E2181" t="str">
        <f t="shared" si="34"/>
        <v>DEXA-N 15GM CREAM (CREAM 15GM)</v>
      </c>
    </row>
    <row r="2182" spans="1:5" x14ac:dyDescent="0.25">
      <c r="A2182" t="s">
        <v>566</v>
      </c>
      <c r="B2182" t="s">
        <v>1429</v>
      </c>
      <c r="C2182" t="s">
        <v>36</v>
      </c>
      <c r="D2182" t="s">
        <v>46</v>
      </c>
      <c r="E2182" t="str">
        <f t="shared" si="34"/>
        <v>DEXASONE 4MG INJ (INJ 4MG)</v>
      </c>
    </row>
    <row r="2183" spans="1:5" x14ac:dyDescent="0.25">
      <c r="A2183" t="s">
        <v>222</v>
      </c>
      <c r="B2183" t="s">
        <v>5401</v>
      </c>
      <c r="C2183" t="s">
        <v>224</v>
      </c>
      <c r="D2183" t="s">
        <v>327</v>
      </c>
      <c r="E2183" t="str">
        <f t="shared" si="34"/>
        <v>DEXATOB (DROP 5 ML)</v>
      </c>
    </row>
    <row r="2184" spans="1:5" x14ac:dyDescent="0.25">
      <c r="A2184" t="s">
        <v>874</v>
      </c>
      <c r="B2184" t="s">
        <v>4238</v>
      </c>
      <c r="C2184" t="s">
        <v>53</v>
      </c>
      <c r="D2184" t="s">
        <v>486</v>
      </c>
      <c r="E2184" t="str">
        <f t="shared" si="34"/>
        <v>DEXCIP EAR DROP 5ML DROPS (DROPS 5ML)</v>
      </c>
    </row>
    <row r="2185" spans="1:5" x14ac:dyDescent="0.25">
      <c r="A2185" t="s">
        <v>1460</v>
      </c>
      <c r="B2185" t="s">
        <v>1461</v>
      </c>
      <c r="C2185" t="s">
        <v>86</v>
      </c>
      <c r="D2185" t="s">
        <v>408</v>
      </c>
      <c r="E2185" t="str">
        <f t="shared" si="34"/>
        <v>DEXIBU 120ML SUSP (SUSP 120ML)</v>
      </c>
    </row>
    <row r="2186" spans="1:5" x14ac:dyDescent="0.25">
      <c r="A2186" t="s">
        <v>1460</v>
      </c>
      <c r="B2186" t="s">
        <v>2544</v>
      </c>
      <c r="C2186" t="s">
        <v>56</v>
      </c>
      <c r="D2186" t="s">
        <v>70</v>
      </c>
      <c r="E2186" t="str">
        <f t="shared" si="34"/>
        <v>DEXIBU 60ML SYP (SYP 60ML)</v>
      </c>
    </row>
    <row r="2187" spans="1:5" x14ac:dyDescent="0.25">
      <c r="A2187" t="s">
        <v>211</v>
      </c>
      <c r="B2187" t="s">
        <v>4087</v>
      </c>
      <c r="C2187" t="s">
        <v>2</v>
      </c>
      <c r="D2187" t="s">
        <v>412</v>
      </c>
      <c r="E2187" t="str">
        <f t="shared" si="34"/>
        <v>DEXIFEN 300MG TAB (TAB 300MG)</v>
      </c>
    </row>
    <row r="2188" spans="1:5" x14ac:dyDescent="0.25">
      <c r="A2188" t="s">
        <v>211</v>
      </c>
      <c r="B2188" t="s">
        <v>3185</v>
      </c>
      <c r="D2188" t="s">
        <v>406</v>
      </c>
      <c r="E2188" t="str">
        <f t="shared" si="34"/>
        <v>DEXIFEN 400MG ( 400MG)</v>
      </c>
    </row>
    <row r="2189" spans="1:5" x14ac:dyDescent="0.25">
      <c r="A2189" t="s">
        <v>119</v>
      </c>
      <c r="B2189" t="s">
        <v>5831</v>
      </c>
      <c r="C2189" t="s">
        <v>53</v>
      </c>
      <c r="D2189" t="s">
        <v>5832</v>
      </c>
      <c r="E2189" t="str">
        <f t="shared" si="34"/>
        <v>DEXIMOX 223 DROPS (DROPS 223)</v>
      </c>
    </row>
    <row r="2190" spans="1:5" x14ac:dyDescent="0.25">
      <c r="A2190" t="s">
        <v>202</v>
      </c>
      <c r="B2190" t="s">
        <v>5680</v>
      </c>
      <c r="C2190" t="s">
        <v>103</v>
      </c>
      <c r="D2190" t="s">
        <v>449</v>
      </c>
      <c r="E2190" t="str">
        <f t="shared" si="34"/>
        <v>DEXIVA 30MG CAP (CAP 30MG)</v>
      </c>
    </row>
    <row r="2191" spans="1:5" x14ac:dyDescent="0.25">
      <c r="B2191" t="s">
        <v>6908</v>
      </c>
      <c r="D2191" t="s">
        <v>1154</v>
      </c>
      <c r="E2191" t="str">
        <f t="shared" si="34"/>
        <v>DEXIVA 60MG ( 60MG)</v>
      </c>
    </row>
    <row r="2192" spans="1:5" x14ac:dyDescent="0.25">
      <c r="A2192" t="s">
        <v>222</v>
      </c>
      <c r="B2192" t="s">
        <v>6139</v>
      </c>
      <c r="C2192" t="s">
        <v>53</v>
      </c>
      <c r="D2192" t="s">
        <v>486</v>
      </c>
      <c r="E2192" t="str">
        <f t="shared" si="34"/>
        <v>DEXOFLOX (DROPS 5ML)</v>
      </c>
    </row>
    <row r="2193" spans="1:5" x14ac:dyDescent="0.25">
      <c r="A2193" t="s">
        <v>222</v>
      </c>
      <c r="B2193" t="s">
        <v>3942</v>
      </c>
      <c r="C2193" t="s">
        <v>86</v>
      </c>
      <c r="D2193" t="s">
        <v>486</v>
      </c>
      <c r="E2193" t="str">
        <f t="shared" si="34"/>
        <v>DEXOPTIC-C (SUSP 5ML)</v>
      </c>
    </row>
    <row r="2194" spans="1:5" x14ac:dyDescent="0.25">
      <c r="A2194" t="s">
        <v>635</v>
      </c>
      <c r="B2194" t="s">
        <v>6368</v>
      </c>
      <c r="C2194" t="s">
        <v>103</v>
      </c>
      <c r="D2194" t="s">
        <v>449</v>
      </c>
      <c r="E2194" t="str">
        <f t="shared" si="34"/>
        <v>DEXTOP 30MG CAP (CAP 30MG)</v>
      </c>
    </row>
    <row r="2195" spans="1:5" x14ac:dyDescent="0.25">
      <c r="A2195" t="s">
        <v>635</v>
      </c>
      <c r="B2195" t="s">
        <v>7464</v>
      </c>
      <c r="C2195" t="s">
        <v>103</v>
      </c>
      <c r="D2195" t="s">
        <v>1154</v>
      </c>
      <c r="E2195" t="str">
        <f t="shared" si="34"/>
        <v>DEXTOP 60MG CAP (CAP 60MG)</v>
      </c>
    </row>
    <row r="2196" spans="1:5" x14ac:dyDescent="0.25">
      <c r="B2196" t="s">
        <v>961</v>
      </c>
      <c r="C2196" t="s">
        <v>551</v>
      </c>
      <c r="D2196" t="s">
        <v>962</v>
      </c>
      <c r="E2196" t="str">
        <f t="shared" si="34"/>
        <v>DEXTRON-D 100GM PWD (PWD 100GM)</v>
      </c>
    </row>
    <row r="2197" spans="1:5" x14ac:dyDescent="0.25">
      <c r="B2197" t="s">
        <v>665</v>
      </c>
      <c r="D2197" t="s">
        <v>666</v>
      </c>
      <c r="E2197" t="str">
        <f t="shared" si="34"/>
        <v>DEXTRON-D 200GM ( 200GM)</v>
      </c>
    </row>
    <row r="2198" spans="1:5" x14ac:dyDescent="0.25">
      <c r="A2198" t="s">
        <v>38</v>
      </c>
      <c r="B2198" t="s">
        <v>6329</v>
      </c>
      <c r="C2198" t="s">
        <v>2</v>
      </c>
      <c r="D2198" t="s">
        <v>449</v>
      </c>
      <c r="E2198" t="str">
        <f t="shared" si="34"/>
        <v>DEXXO 30MG 30MG TAB (TAB 30MG)</v>
      </c>
    </row>
    <row r="2199" spans="1:5" x14ac:dyDescent="0.25">
      <c r="A2199" t="s">
        <v>743</v>
      </c>
      <c r="B2199" t="s">
        <v>8004</v>
      </c>
      <c r="C2199" t="s">
        <v>103</v>
      </c>
      <c r="D2199" t="s">
        <v>1154</v>
      </c>
      <c r="E2199" t="str">
        <f t="shared" si="34"/>
        <v>DEXXOO 60MG CAP (CAP 60MG)</v>
      </c>
    </row>
    <row r="2200" spans="1:5" x14ac:dyDescent="0.25">
      <c r="A2200" t="s">
        <v>566</v>
      </c>
      <c r="B2200" t="s">
        <v>3459</v>
      </c>
      <c r="C2200" t="s">
        <v>86</v>
      </c>
      <c r="D2200" t="s">
        <v>671</v>
      </c>
      <c r="E2200" t="str">
        <f t="shared" si="34"/>
        <v>DEXY 100MG/5ML SUSP (SUSP 100MG/5ML)</v>
      </c>
    </row>
    <row r="2201" spans="1:5" x14ac:dyDescent="0.25">
      <c r="A2201" t="s">
        <v>954</v>
      </c>
      <c r="B2201" t="s">
        <v>3330</v>
      </c>
      <c r="C2201" t="s">
        <v>2</v>
      </c>
      <c r="D2201" t="s">
        <v>3331</v>
      </c>
      <c r="E2201" t="str">
        <f t="shared" si="34"/>
        <v>DFIVE 5000IU TAB (TAB 5000IU)</v>
      </c>
    </row>
    <row r="2202" spans="1:5" x14ac:dyDescent="0.25">
      <c r="A2202" t="s">
        <v>1341</v>
      </c>
      <c r="B2202" t="s">
        <v>6979</v>
      </c>
      <c r="C2202" t="s">
        <v>2</v>
      </c>
      <c r="D2202" t="s">
        <v>23</v>
      </c>
      <c r="E2202" t="str">
        <f t="shared" si="34"/>
        <v>D-GEST 10MG TAB (TAB 10MG)</v>
      </c>
    </row>
    <row r="2203" spans="1:5" x14ac:dyDescent="0.25">
      <c r="A2203" t="s">
        <v>1473</v>
      </c>
      <c r="B2203" t="s">
        <v>6533</v>
      </c>
      <c r="C2203" t="s">
        <v>2</v>
      </c>
      <c r="D2203" t="s">
        <v>440</v>
      </c>
      <c r="E2203" t="str">
        <f t="shared" si="34"/>
        <v>DHEA-EXCEL 25MG TAB (TAB 25MG)</v>
      </c>
    </row>
    <row r="2204" spans="1:5" x14ac:dyDescent="0.25">
      <c r="B2204" t="s">
        <v>9618</v>
      </c>
      <c r="E2204" t="str">
        <f t="shared" si="34"/>
        <v>DIABETIC SOCKS ( )</v>
      </c>
    </row>
    <row r="2205" spans="1:5" x14ac:dyDescent="0.25">
      <c r="A2205" t="s">
        <v>260</v>
      </c>
      <c r="B2205" t="s">
        <v>6878</v>
      </c>
      <c r="C2205" t="s">
        <v>103</v>
      </c>
      <c r="E2205" t="str">
        <f t="shared" si="34"/>
        <v>DIABETONE  CAP (CAP )</v>
      </c>
    </row>
    <row r="2206" spans="1:5" x14ac:dyDescent="0.25">
      <c r="A2206" t="s">
        <v>202</v>
      </c>
      <c r="B2206" t="s">
        <v>4938</v>
      </c>
      <c r="C2206" t="s">
        <v>2</v>
      </c>
      <c r="D2206" t="s">
        <v>4939</v>
      </c>
      <c r="E2206" t="str">
        <f t="shared" si="34"/>
        <v>DIABETRON (TAB 80 MG)</v>
      </c>
    </row>
    <row r="2207" spans="1:5" x14ac:dyDescent="0.25">
      <c r="A2207" t="s">
        <v>119</v>
      </c>
      <c r="B2207" t="s">
        <v>7887</v>
      </c>
      <c r="C2207" t="s">
        <v>2</v>
      </c>
      <c r="D2207" t="s">
        <v>383</v>
      </c>
      <c r="E2207" t="str">
        <f t="shared" si="34"/>
        <v>DIABOLD (TAB 2MG)</v>
      </c>
    </row>
    <row r="2208" spans="1:5" x14ac:dyDescent="0.25">
      <c r="A2208" t="s">
        <v>119</v>
      </c>
      <c r="B2208" t="s">
        <v>8523</v>
      </c>
      <c r="C2208" t="s">
        <v>2</v>
      </c>
      <c r="D2208" t="s">
        <v>46</v>
      </c>
      <c r="E2208" t="str">
        <f t="shared" si="34"/>
        <v>DIABOLD 4MG TAB (TAB 4MG)</v>
      </c>
    </row>
    <row r="2209" spans="1:5" x14ac:dyDescent="0.25">
      <c r="A2209" t="s">
        <v>119</v>
      </c>
      <c r="B2209" t="s">
        <v>5883</v>
      </c>
      <c r="C2209" t="s">
        <v>2</v>
      </c>
      <c r="D2209" t="s">
        <v>2015</v>
      </c>
      <c r="E2209" t="str">
        <f t="shared" si="34"/>
        <v>DIABOLD PLUS 1/500MG TAB (TAB 1/500MG)</v>
      </c>
    </row>
    <row r="2210" spans="1:5" x14ac:dyDescent="0.25">
      <c r="A2210" t="s">
        <v>119</v>
      </c>
      <c r="B2210" t="s">
        <v>7238</v>
      </c>
      <c r="C2210" t="s">
        <v>2</v>
      </c>
      <c r="D2210" t="s">
        <v>7239</v>
      </c>
      <c r="E2210" t="str">
        <f t="shared" si="34"/>
        <v>DIABOLD PLUS 2/500MG TAB (TAB 2/500MG)</v>
      </c>
    </row>
    <row r="2211" spans="1:5" x14ac:dyDescent="0.25">
      <c r="A2211" t="s">
        <v>125</v>
      </c>
      <c r="B2211" t="s">
        <v>956</v>
      </c>
      <c r="C2211" t="s">
        <v>86</v>
      </c>
      <c r="D2211" t="s">
        <v>408</v>
      </c>
      <c r="E2211" t="str">
        <f t="shared" si="34"/>
        <v>DIACAINE 120ML SUSP (SUSP 120ML)</v>
      </c>
    </row>
    <row r="2212" spans="1:5" x14ac:dyDescent="0.25">
      <c r="A2212" t="s">
        <v>66</v>
      </c>
      <c r="B2212" t="s">
        <v>6310</v>
      </c>
      <c r="C2212" t="s">
        <v>2</v>
      </c>
      <c r="D2212" t="s">
        <v>2050</v>
      </c>
      <c r="E2212" t="str">
        <f t="shared" si="34"/>
        <v>DIACTO 15MG TAB (TAB 15MG)</v>
      </c>
    </row>
    <row r="2213" spans="1:5" x14ac:dyDescent="0.25">
      <c r="A2213" t="s">
        <v>66</v>
      </c>
      <c r="B2213" t="s">
        <v>5433</v>
      </c>
      <c r="D2213" t="s">
        <v>449</v>
      </c>
      <c r="E2213" t="str">
        <f t="shared" si="34"/>
        <v>DIACTO 30MG ( 30MG)</v>
      </c>
    </row>
    <row r="2214" spans="1:5" x14ac:dyDescent="0.25">
      <c r="A2214" t="s">
        <v>66</v>
      </c>
      <c r="B2214" t="s">
        <v>3993</v>
      </c>
      <c r="D2214" t="s">
        <v>3994</v>
      </c>
      <c r="E2214" t="str">
        <f t="shared" si="34"/>
        <v>DIACTO 45MG ( 45MG)</v>
      </c>
    </row>
    <row r="2215" spans="1:5" x14ac:dyDescent="0.25">
      <c r="A2215" t="s">
        <v>291</v>
      </c>
      <c r="B2215" t="s">
        <v>8012</v>
      </c>
      <c r="C2215" t="s">
        <v>2</v>
      </c>
      <c r="E2215" t="str">
        <f t="shared" si="34"/>
        <v>DIAGESIC EXTRA  TAB (TAB )</v>
      </c>
    </row>
    <row r="2216" spans="1:5" x14ac:dyDescent="0.25">
      <c r="A2216" t="s">
        <v>312</v>
      </c>
      <c r="B2216" t="s">
        <v>3093</v>
      </c>
      <c r="C2216" t="s">
        <v>2</v>
      </c>
      <c r="D2216" t="s">
        <v>3094</v>
      </c>
      <c r="E2216" t="str">
        <f t="shared" si="34"/>
        <v>DIAGESIC PLUS SR TAB (TAB SR)</v>
      </c>
    </row>
    <row r="2217" spans="1:5" x14ac:dyDescent="0.25">
      <c r="A2217" t="s">
        <v>312</v>
      </c>
      <c r="B2217" t="s">
        <v>1582</v>
      </c>
      <c r="C2217" t="s">
        <v>103</v>
      </c>
      <c r="D2217" t="s">
        <v>1583</v>
      </c>
      <c r="E2217" t="str">
        <f t="shared" si="34"/>
        <v>DIAGESIC PLUS SR100MG CAP (CAP SR100MG)</v>
      </c>
    </row>
    <row r="2218" spans="1:5" x14ac:dyDescent="0.25">
      <c r="A2218" t="s">
        <v>312</v>
      </c>
      <c r="B2218" t="s">
        <v>9214</v>
      </c>
      <c r="C2218" t="s">
        <v>2</v>
      </c>
      <c r="E2218" t="str">
        <f t="shared" si="34"/>
        <v>DIAGESIC-P (TAB )</v>
      </c>
    </row>
    <row r="2219" spans="1:5" x14ac:dyDescent="0.25">
      <c r="A2219" t="s">
        <v>3841</v>
      </c>
      <c r="B2219" t="s">
        <v>9067</v>
      </c>
      <c r="C2219" t="s">
        <v>2</v>
      </c>
      <c r="D2219" t="s">
        <v>4939</v>
      </c>
      <c r="E2219" t="str">
        <f t="shared" si="34"/>
        <v>DIAMICRON (TAB 80 MG)</v>
      </c>
    </row>
    <row r="2220" spans="1:5" x14ac:dyDescent="0.25">
      <c r="A2220" t="s">
        <v>3841</v>
      </c>
      <c r="B2220" t="s">
        <v>9194</v>
      </c>
      <c r="C2220" t="s">
        <v>2</v>
      </c>
      <c r="D2220" t="s">
        <v>324</v>
      </c>
      <c r="E2220" t="str">
        <f t="shared" si="34"/>
        <v>DIAMICRON MR (TAB 30 MG)</v>
      </c>
    </row>
    <row r="2221" spans="1:5" x14ac:dyDescent="0.25">
      <c r="A2221" t="s">
        <v>3841</v>
      </c>
      <c r="B2221" t="s">
        <v>9194</v>
      </c>
      <c r="C2221" t="s">
        <v>2</v>
      </c>
      <c r="D2221" t="s">
        <v>3172</v>
      </c>
      <c r="E2221" t="str">
        <f t="shared" si="34"/>
        <v>DIAMICRON MR (TAB 60 MG)</v>
      </c>
    </row>
    <row r="2222" spans="1:5" x14ac:dyDescent="0.25">
      <c r="A2222" t="s">
        <v>946</v>
      </c>
      <c r="B2222" t="s">
        <v>5546</v>
      </c>
      <c r="C2222" t="s">
        <v>2</v>
      </c>
      <c r="D2222" t="s">
        <v>23</v>
      </c>
      <c r="E2222" t="str">
        <f t="shared" si="34"/>
        <v>DIAMPA 10MG TAB (TAB 10MG)</v>
      </c>
    </row>
    <row r="2223" spans="1:5" x14ac:dyDescent="0.25">
      <c r="A2223" t="s">
        <v>946</v>
      </c>
      <c r="B2223" t="s">
        <v>5547</v>
      </c>
      <c r="C2223" t="s">
        <v>2</v>
      </c>
      <c r="D2223" t="s">
        <v>440</v>
      </c>
      <c r="E2223" t="str">
        <f t="shared" si="34"/>
        <v>DIAMPA 25MG TAB (TAB 25MG)</v>
      </c>
    </row>
    <row r="2224" spans="1:5" x14ac:dyDescent="0.25">
      <c r="A2224" t="s">
        <v>946</v>
      </c>
      <c r="B2224" t="s">
        <v>7240</v>
      </c>
      <c r="C2224" t="s">
        <v>2</v>
      </c>
      <c r="E2224" t="str">
        <f t="shared" si="34"/>
        <v>DIAMPA-M 12.5/1000MG  TAB (TAB )</v>
      </c>
    </row>
    <row r="2225" spans="1:5" x14ac:dyDescent="0.25">
      <c r="A2225" t="s">
        <v>320</v>
      </c>
      <c r="B2225" t="s">
        <v>7538</v>
      </c>
      <c r="C2225" t="s">
        <v>2</v>
      </c>
      <c r="D2225" t="s">
        <v>4347</v>
      </c>
      <c r="E2225" t="str">
        <f t="shared" si="34"/>
        <v>DIANE-35 (TAB 21 S)</v>
      </c>
    </row>
    <row r="2226" spans="1:5" x14ac:dyDescent="0.25">
      <c r="A2226" t="s">
        <v>438</v>
      </c>
      <c r="B2226" t="s">
        <v>7386</v>
      </c>
      <c r="C2226" t="s">
        <v>103</v>
      </c>
      <c r="D2226" t="s">
        <v>201</v>
      </c>
      <c r="E2226" t="str">
        <f t="shared" si="34"/>
        <v>DIAROX 50MG CAP (CAP 50MG)</v>
      </c>
    </row>
    <row r="2227" spans="1:5" x14ac:dyDescent="0.25">
      <c r="B2227" t="s">
        <v>2868</v>
      </c>
      <c r="D2227" t="s">
        <v>414</v>
      </c>
      <c r="E2227" t="str">
        <f t="shared" si="34"/>
        <v>DIATAZOX 30ML ( 30ML)</v>
      </c>
    </row>
    <row r="2228" spans="1:5" x14ac:dyDescent="0.25">
      <c r="A2228" t="s">
        <v>208</v>
      </c>
      <c r="B2228" t="s">
        <v>6144</v>
      </c>
      <c r="C2228" t="s">
        <v>2</v>
      </c>
      <c r="D2228" t="s">
        <v>50</v>
      </c>
      <c r="E2228" t="str">
        <f t="shared" si="34"/>
        <v>DIATAZOX 500MG TAB (TAB 500MG)</v>
      </c>
    </row>
    <row r="2229" spans="1:5" x14ac:dyDescent="0.25">
      <c r="A2229" t="s">
        <v>208</v>
      </c>
      <c r="B2229" t="s">
        <v>1643</v>
      </c>
      <c r="C2229" t="s">
        <v>86</v>
      </c>
      <c r="D2229" t="s">
        <v>70</v>
      </c>
      <c r="E2229" t="str">
        <f t="shared" si="34"/>
        <v>DIATAZOX 60ML SUSP (SUSP 60ML)</v>
      </c>
    </row>
    <row r="2230" spans="1:5" x14ac:dyDescent="0.25">
      <c r="A2230" t="s">
        <v>635</v>
      </c>
      <c r="B2230" t="s">
        <v>5305</v>
      </c>
      <c r="C2230" t="s">
        <v>56</v>
      </c>
      <c r="D2230" t="s">
        <v>70</v>
      </c>
      <c r="E2230" t="str">
        <f t="shared" si="34"/>
        <v>DIAZINC 60ML SYP (SYP 60ML)</v>
      </c>
    </row>
    <row r="2231" spans="1:5" x14ac:dyDescent="0.25">
      <c r="A2231" t="s">
        <v>1709</v>
      </c>
      <c r="B2231" t="s">
        <v>7718</v>
      </c>
      <c r="C2231" t="s">
        <v>103</v>
      </c>
      <c r="D2231" t="s">
        <v>201</v>
      </c>
      <c r="E2231" t="str">
        <f t="shared" si="34"/>
        <v>DICERIN 50MG (CAP 50MG)</v>
      </c>
    </row>
    <row r="2232" spans="1:5" x14ac:dyDescent="0.25">
      <c r="A2232" t="s">
        <v>312</v>
      </c>
      <c r="B2232" t="s">
        <v>5953</v>
      </c>
      <c r="C2232" t="s">
        <v>103</v>
      </c>
      <c r="D2232" t="s">
        <v>195</v>
      </c>
      <c r="E2232" t="str">
        <f t="shared" si="34"/>
        <v>DICLOGESIC (CAP 50 MG)</v>
      </c>
    </row>
    <row r="2233" spans="1:5" x14ac:dyDescent="0.25">
      <c r="A2233" t="s">
        <v>431</v>
      </c>
      <c r="B2233" t="s">
        <v>3905</v>
      </c>
      <c r="D2233" t="s">
        <v>486</v>
      </c>
      <c r="E2233" t="str">
        <f t="shared" si="34"/>
        <v>DICLOMIN E/D ( 5ML)</v>
      </c>
    </row>
    <row r="2234" spans="1:5" x14ac:dyDescent="0.25">
      <c r="A2234" t="s">
        <v>472</v>
      </c>
      <c r="B2234" t="s">
        <v>9233</v>
      </c>
      <c r="C2234" t="s">
        <v>2</v>
      </c>
      <c r="D2234" t="s">
        <v>195</v>
      </c>
      <c r="E2234" t="str">
        <f t="shared" si="34"/>
        <v>DICLORAN 50MG (TAB 50 MG)</v>
      </c>
    </row>
    <row r="2235" spans="1:5" x14ac:dyDescent="0.25">
      <c r="A2235" t="s">
        <v>472</v>
      </c>
      <c r="B2235" t="s">
        <v>8743</v>
      </c>
      <c r="C2235" t="s">
        <v>2</v>
      </c>
      <c r="E2235" t="str">
        <f t="shared" si="34"/>
        <v>DICLORAN DISPERLET (TAB )</v>
      </c>
    </row>
    <row r="2236" spans="1:5" x14ac:dyDescent="0.25">
      <c r="A2236" t="s">
        <v>472</v>
      </c>
      <c r="B2236" t="s">
        <v>7494</v>
      </c>
      <c r="C2236" t="s">
        <v>100</v>
      </c>
      <c r="D2236" t="s">
        <v>1664</v>
      </c>
      <c r="E2236" t="str">
        <f t="shared" si="34"/>
        <v>DICLORAN GEL (GEL 20 GM)</v>
      </c>
    </row>
    <row r="2237" spans="1:5" x14ac:dyDescent="0.25">
      <c r="A2237" t="s">
        <v>472</v>
      </c>
      <c r="B2237" t="s">
        <v>8724</v>
      </c>
      <c r="C2237" t="s">
        <v>36</v>
      </c>
      <c r="D2237" t="s">
        <v>1941</v>
      </c>
      <c r="E2237" t="str">
        <f t="shared" si="34"/>
        <v>DICLORAN INJ (INJ 75 MG)</v>
      </c>
    </row>
    <row r="2238" spans="1:5" x14ac:dyDescent="0.25">
      <c r="A2238" t="s">
        <v>472</v>
      </c>
      <c r="B2238" t="s">
        <v>8926</v>
      </c>
      <c r="C2238" t="s">
        <v>2</v>
      </c>
      <c r="D2238" t="s">
        <v>134</v>
      </c>
      <c r="E2238" t="str">
        <f t="shared" si="34"/>
        <v>DICLORAN SR 100MG (TAB 100 MG)</v>
      </c>
    </row>
    <row r="2239" spans="1:5" x14ac:dyDescent="0.25">
      <c r="A2239" t="s">
        <v>472</v>
      </c>
      <c r="B2239" t="s">
        <v>7786</v>
      </c>
      <c r="C2239" t="s">
        <v>2</v>
      </c>
      <c r="D2239" t="s">
        <v>195</v>
      </c>
      <c r="E2239" t="str">
        <f t="shared" si="34"/>
        <v>DICLOREP (TAB 50 MG)</v>
      </c>
    </row>
    <row r="2240" spans="1:5" x14ac:dyDescent="0.25">
      <c r="A2240" t="s">
        <v>1403</v>
      </c>
      <c r="B2240" t="s">
        <v>4464</v>
      </c>
      <c r="E2240" t="str">
        <f t="shared" si="34"/>
        <v>DICLOTEK E/D ( )</v>
      </c>
    </row>
    <row r="2241" spans="1:5" x14ac:dyDescent="0.25">
      <c r="A2241" t="s">
        <v>222</v>
      </c>
      <c r="B2241" t="s">
        <v>7415</v>
      </c>
      <c r="C2241" t="s">
        <v>2</v>
      </c>
      <c r="D2241" t="s">
        <v>201</v>
      </c>
      <c r="E2241" t="str">
        <f t="shared" si="34"/>
        <v>DICLOTOL 50MG TAB (TAB 50MG)</v>
      </c>
    </row>
    <row r="2242" spans="1:5" x14ac:dyDescent="0.25">
      <c r="A2242" t="s">
        <v>222</v>
      </c>
      <c r="B2242" t="s">
        <v>3934</v>
      </c>
      <c r="C2242" t="s">
        <v>100</v>
      </c>
      <c r="D2242" t="s">
        <v>562</v>
      </c>
      <c r="E2242" t="str">
        <f t="shared" ref="E2242:E2305" si="35">B2242&amp;" ("&amp;C2242&amp;" "&amp;D2242&amp;")"</f>
        <v>DICLOTOL GEL 20GM GEL (GEL 20GM)</v>
      </c>
    </row>
    <row r="2243" spans="1:5" x14ac:dyDescent="0.25">
      <c r="A2243" t="s">
        <v>1759</v>
      </c>
      <c r="B2243" t="s">
        <v>5055</v>
      </c>
      <c r="C2243" t="s">
        <v>75</v>
      </c>
      <c r="D2243" t="s">
        <v>257</v>
      </c>
      <c r="E2243" t="str">
        <f t="shared" si="35"/>
        <v>DIFLODERM CREAM (CREAM 10 G)</v>
      </c>
    </row>
    <row r="2244" spans="1:5" x14ac:dyDescent="0.25">
      <c r="A2244" t="s">
        <v>187</v>
      </c>
      <c r="B2244" t="s">
        <v>6024</v>
      </c>
      <c r="C2244" t="s">
        <v>103</v>
      </c>
      <c r="D2244" t="s">
        <v>903</v>
      </c>
      <c r="E2244" t="str">
        <f t="shared" si="35"/>
        <v>DIFLUCAN 150MG CAP (CAP 150MG)</v>
      </c>
    </row>
    <row r="2245" spans="1:5" x14ac:dyDescent="0.25">
      <c r="A2245" t="s">
        <v>187</v>
      </c>
      <c r="B2245" t="s">
        <v>9791</v>
      </c>
      <c r="C2245" t="s">
        <v>103</v>
      </c>
      <c r="D2245" t="s">
        <v>319</v>
      </c>
      <c r="E2245" t="str">
        <f t="shared" si="35"/>
        <v>DIFLUCAN 4'S 200MG CAP (CAP 200MG)</v>
      </c>
    </row>
    <row r="2246" spans="1:5" x14ac:dyDescent="0.25">
      <c r="A2246" t="s">
        <v>187</v>
      </c>
      <c r="B2246" t="s">
        <v>3923</v>
      </c>
      <c r="C2246" t="s">
        <v>2</v>
      </c>
      <c r="D2246" t="s">
        <v>201</v>
      </c>
      <c r="E2246" t="str">
        <f t="shared" si="35"/>
        <v>DIFLUCAN 50MG TAB (TAB 50MG)</v>
      </c>
    </row>
    <row r="2247" spans="1:5" x14ac:dyDescent="0.25">
      <c r="A2247" t="s">
        <v>245</v>
      </c>
      <c r="B2247" t="s">
        <v>2419</v>
      </c>
      <c r="C2247" t="s">
        <v>53</v>
      </c>
      <c r="E2247" t="str">
        <f t="shared" si="35"/>
        <v>DIFSOM E/D  DROPS (DROPS )</v>
      </c>
    </row>
    <row r="2248" spans="1:5" x14ac:dyDescent="0.25">
      <c r="A2248" t="s">
        <v>243</v>
      </c>
      <c r="B2248" t="s">
        <v>2401</v>
      </c>
      <c r="C2248" t="s">
        <v>2</v>
      </c>
      <c r="E2248" t="str">
        <f t="shared" si="35"/>
        <v>DIGAS  SMALL (TAB )</v>
      </c>
    </row>
    <row r="2249" spans="1:5" x14ac:dyDescent="0.25">
      <c r="A2249" t="s">
        <v>243</v>
      </c>
      <c r="B2249" t="s">
        <v>3287</v>
      </c>
      <c r="C2249" t="s">
        <v>56</v>
      </c>
      <c r="D2249" t="s">
        <v>3288</v>
      </c>
      <c r="E2249" t="str">
        <f t="shared" si="35"/>
        <v>DIGAS (SYP 120  ML)</v>
      </c>
    </row>
    <row r="2250" spans="1:5" x14ac:dyDescent="0.25">
      <c r="A2250" t="s">
        <v>1759</v>
      </c>
      <c r="B2250" t="s">
        <v>6277</v>
      </c>
      <c r="D2250" t="s">
        <v>656</v>
      </c>
      <c r="E2250" t="str">
        <f t="shared" si="35"/>
        <v>DIGAS COLIC DROP ( 25ML)</v>
      </c>
    </row>
    <row r="2251" spans="1:5" x14ac:dyDescent="0.25">
      <c r="A2251" t="s">
        <v>243</v>
      </c>
      <c r="B2251" t="s">
        <v>2629</v>
      </c>
      <c r="C2251" t="s">
        <v>2</v>
      </c>
      <c r="E2251" t="str">
        <f t="shared" si="35"/>
        <v>DIGAS LARGE (TAB )</v>
      </c>
    </row>
    <row r="2252" spans="1:5" x14ac:dyDescent="0.25">
      <c r="A2252" t="s">
        <v>135</v>
      </c>
      <c r="B2252" t="s">
        <v>3232</v>
      </c>
      <c r="C2252" t="s">
        <v>2</v>
      </c>
      <c r="E2252" t="str">
        <f t="shared" si="35"/>
        <v>DIGAS TAB  TAB (TAB )</v>
      </c>
    </row>
    <row r="2253" spans="1:5" x14ac:dyDescent="0.25">
      <c r="A2253" t="s">
        <v>84</v>
      </c>
      <c r="B2253" t="s">
        <v>8820</v>
      </c>
      <c r="C2253" t="s">
        <v>103</v>
      </c>
      <c r="D2253" t="s">
        <v>371</v>
      </c>
      <c r="E2253" t="str">
        <f t="shared" si="35"/>
        <v>DIGESTINE (CAP 40 MG)</v>
      </c>
    </row>
    <row r="2254" spans="1:5" x14ac:dyDescent="0.25">
      <c r="A2254" t="s">
        <v>84</v>
      </c>
      <c r="B2254" t="s">
        <v>5782</v>
      </c>
      <c r="C2254" t="s">
        <v>2</v>
      </c>
      <c r="D2254" t="s">
        <v>23</v>
      </c>
      <c r="E2254" t="str">
        <f t="shared" si="35"/>
        <v>DIGESTRON 10MG TAB (TAB 10MG)</v>
      </c>
    </row>
    <row r="2255" spans="1:5" x14ac:dyDescent="0.25">
      <c r="A2255" t="s">
        <v>651</v>
      </c>
      <c r="B2255" t="s">
        <v>2851</v>
      </c>
      <c r="C2255" t="s">
        <v>56</v>
      </c>
      <c r="D2255" t="s">
        <v>408</v>
      </c>
      <c r="E2255" t="str">
        <f t="shared" si="35"/>
        <v>DIGIPLEX 120ML SYP (SYP 120ML)</v>
      </c>
    </row>
    <row r="2256" spans="1:5" x14ac:dyDescent="0.25">
      <c r="A2256" t="s">
        <v>135</v>
      </c>
      <c r="B2256" t="s">
        <v>7417</v>
      </c>
      <c r="C2256" t="s">
        <v>2</v>
      </c>
      <c r="D2256" t="s">
        <v>7418</v>
      </c>
      <c r="E2256" t="str">
        <f t="shared" si="35"/>
        <v>DIGNITY 30/40MG TAB (TAB 30/40MG)</v>
      </c>
    </row>
    <row r="2257" spans="1:5" x14ac:dyDescent="0.25">
      <c r="B2257" t="s">
        <v>2274</v>
      </c>
      <c r="E2257" t="str">
        <f t="shared" si="35"/>
        <v>DIGNITY SHEET ( )</v>
      </c>
    </row>
    <row r="2258" spans="1:5" x14ac:dyDescent="0.25">
      <c r="A2258" t="s">
        <v>71</v>
      </c>
      <c r="B2258" t="s">
        <v>6853</v>
      </c>
      <c r="C2258" t="s">
        <v>86</v>
      </c>
      <c r="D2258" t="s">
        <v>408</v>
      </c>
      <c r="E2258" t="str">
        <f t="shared" si="35"/>
        <v>DIJEX MP M.FRUIT 120ML SUSP (SUSP 120ML)</v>
      </c>
    </row>
    <row r="2259" spans="1:5" x14ac:dyDescent="0.25">
      <c r="A2259" t="s">
        <v>71</v>
      </c>
      <c r="B2259" t="s">
        <v>8759</v>
      </c>
      <c r="C2259" t="s">
        <v>56</v>
      </c>
      <c r="D2259" t="s">
        <v>408</v>
      </c>
      <c r="E2259" t="str">
        <f t="shared" si="35"/>
        <v>DIJEX MP SYP (SYP 120ML)</v>
      </c>
    </row>
    <row r="2260" spans="1:5" x14ac:dyDescent="0.25">
      <c r="A2260" t="s">
        <v>54</v>
      </c>
      <c r="B2260" t="s">
        <v>2033</v>
      </c>
      <c r="C2260" t="s">
        <v>2</v>
      </c>
      <c r="D2260" t="s">
        <v>2034</v>
      </c>
      <c r="E2260" t="str">
        <f t="shared" si="35"/>
        <v>DILATREND 12.5MG TAB (TAB 12.5MG)</v>
      </c>
    </row>
    <row r="2261" spans="1:5" x14ac:dyDescent="0.25">
      <c r="A2261" t="s">
        <v>54</v>
      </c>
      <c r="B2261" t="s">
        <v>9697</v>
      </c>
      <c r="C2261" t="s">
        <v>2</v>
      </c>
      <c r="D2261" t="s">
        <v>440</v>
      </c>
      <c r="E2261" t="str">
        <f t="shared" si="35"/>
        <v>DILATREND 25MG TAB (TAB 25MG)</v>
      </c>
    </row>
    <row r="2262" spans="1:5" x14ac:dyDescent="0.25">
      <c r="A2262" t="s">
        <v>54</v>
      </c>
      <c r="B2262" t="s">
        <v>9883</v>
      </c>
      <c r="C2262" t="s">
        <v>2</v>
      </c>
      <c r="D2262" t="s">
        <v>3222</v>
      </c>
      <c r="E2262" t="str">
        <f t="shared" si="35"/>
        <v>DILATREND 6.25MG TAB (TAB 6.25MG)</v>
      </c>
    </row>
    <row r="2263" spans="1:5" x14ac:dyDescent="0.25">
      <c r="A2263" t="s">
        <v>66</v>
      </c>
      <c r="B2263" t="s">
        <v>3023</v>
      </c>
      <c r="C2263" t="s">
        <v>56</v>
      </c>
      <c r="D2263" t="s">
        <v>113</v>
      </c>
      <c r="E2263" t="str">
        <f t="shared" si="35"/>
        <v>DILCOZYME (SYP 120 ML)</v>
      </c>
    </row>
    <row r="2264" spans="1:5" x14ac:dyDescent="0.25">
      <c r="A2264" t="s">
        <v>248</v>
      </c>
      <c r="B2264" t="s">
        <v>7437</v>
      </c>
      <c r="C2264" t="s">
        <v>2</v>
      </c>
      <c r="D2264" t="s">
        <v>324</v>
      </c>
      <c r="E2264" t="str">
        <f t="shared" si="35"/>
        <v>DILZEM (TAB 30 MG)</v>
      </c>
    </row>
    <row r="2265" spans="1:5" x14ac:dyDescent="0.25">
      <c r="A2265" t="s">
        <v>248</v>
      </c>
      <c r="B2265" t="s">
        <v>7437</v>
      </c>
      <c r="C2265" t="s">
        <v>2</v>
      </c>
      <c r="D2265" t="s">
        <v>3172</v>
      </c>
      <c r="E2265" t="str">
        <f t="shared" si="35"/>
        <v>DILZEM (TAB 60 MG)</v>
      </c>
    </row>
    <row r="2266" spans="1:5" x14ac:dyDescent="0.25">
      <c r="A2266" t="s">
        <v>125</v>
      </c>
      <c r="B2266" t="s">
        <v>6068</v>
      </c>
      <c r="C2266" t="s">
        <v>56</v>
      </c>
      <c r="D2266" t="s">
        <v>408</v>
      </c>
      <c r="E2266" t="str">
        <f t="shared" si="35"/>
        <v>DIMECO 120ML SYP (SYP 120ML)</v>
      </c>
    </row>
    <row r="2267" spans="1:5" x14ac:dyDescent="0.25">
      <c r="A2267" t="s">
        <v>685</v>
      </c>
      <c r="B2267" t="s">
        <v>7336</v>
      </c>
      <c r="C2267" t="s">
        <v>2</v>
      </c>
      <c r="D2267" t="s">
        <v>7337</v>
      </c>
      <c r="E2267" t="str">
        <f t="shared" si="35"/>
        <v>DIMIS 50/200MG TAB (TAB 50/200MG)</v>
      </c>
    </row>
    <row r="2268" spans="1:5" x14ac:dyDescent="0.25">
      <c r="A2268" t="s">
        <v>685</v>
      </c>
      <c r="B2268" t="s">
        <v>7312</v>
      </c>
      <c r="C2268" t="s">
        <v>2</v>
      </c>
      <c r="D2268" t="s">
        <v>7313</v>
      </c>
      <c r="E2268" t="str">
        <f t="shared" si="35"/>
        <v>DIMIS 75/200 TAB (TAB 75/200)</v>
      </c>
    </row>
    <row r="2269" spans="1:5" x14ac:dyDescent="0.25">
      <c r="A2269" t="s">
        <v>98</v>
      </c>
      <c r="B2269" t="s">
        <v>104</v>
      </c>
      <c r="C2269" t="s">
        <v>56</v>
      </c>
      <c r="D2269" t="s">
        <v>57</v>
      </c>
      <c r="E2269" t="str">
        <f t="shared" si="35"/>
        <v>DINACOR (SYP 60 ML)</v>
      </c>
    </row>
    <row r="2270" spans="1:5" x14ac:dyDescent="0.25">
      <c r="A2270" t="s">
        <v>2031</v>
      </c>
      <c r="B2270" t="s">
        <v>3170</v>
      </c>
      <c r="C2270" t="s">
        <v>2</v>
      </c>
      <c r="D2270" t="s">
        <v>97</v>
      </c>
      <c r="E2270" t="str">
        <f t="shared" si="35"/>
        <v>DINEMIC (TAB 20 MG)</v>
      </c>
    </row>
    <row r="2271" spans="1:5" x14ac:dyDescent="0.25">
      <c r="A2271" t="s">
        <v>2031</v>
      </c>
      <c r="B2271" t="s">
        <v>5448</v>
      </c>
      <c r="C2271" t="s">
        <v>2</v>
      </c>
      <c r="D2271" t="s">
        <v>3073</v>
      </c>
      <c r="E2271" t="str">
        <f t="shared" si="35"/>
        <v>DINEMIC-SR 35MG TAB (TAB 35MG)</v>
      </c>
    </row>
    <row r="2272" spans="1:5" x14ac:dyDescent="0.25">
      <c r="A2272" t="s">
        <v>54</v>
      </c>
      <c r="B2272" t="s">
        <v>9494</v>
      </c>
      <c r="C2272" t="s">
        <v>2</v>
      </c>
      <c r="D2272" t="s">
        <v>430</v>
      </c>
      <c r="E2272" t="str">
        <f t="shared" si="35"/>
        <v>DINESTIN 5MG TAB (TAB 5MG)</v>
      </c>
    </row>
    <row r="2273" spans="1:5" x14ac:dyDescent="0.25">
      <c r="A2273" t="s">
        <v>685</v>
      </c>
      <c r="B2273" t="s">
        <v>9509</v>
      </c>
      <c r="C2273" t="s">
        <v>2</v>
      </c>
      <c r="D2273" t="s">
        <v>4009</v>
      </c>
      <c r="E2273" t="str">
        <f t="shared" si="35"/>
        <v>DIOPHOS 40/320MG TAB (TAB 40/320MG)</v>
      </c>
    </row>
    <row r="2274" spans="1:5" x14ac:dyDescent="0.25">
      <c r="A2274" t="s">
        <v>438</v>
      </c>
      <c r="B2274" t="s">
        <v>7201</v>
      </c>
      <c r="C2274" t="s">
        <v>2</v>
      </c>
      <c r="D2274" t="s">
        <v>1780</v>
      </c>
      <c r="E2274" t="str">
        <f t="shared" si="35"/>
        <v>DIOPLUS 10/160MG TAB (TAB 10/160MG)</v>
      </c>
    </row>
    <row r="2275" spans="1:5" x14ac:dyDescent="0.25">
      <c r="A2275" t="s">
        <v>438</v>
      </c>
      <c r="B2275" t="s">
        <v>6897</v>
      </c>
      <c r="C2275" t="s">
        <v>2</v>
      </c>
      <c r="D2275" t="s">
        <v>2351</v>
      </c>
      <c r="E2275" t="str">
        <f t="shared" si="35"/>
        <v>DIOPLUS 5/160MG TAB (TAB 5/160MG)</v>
      </c>
    </row>
    <row r="2276" spans="1:5" x14ac:dyDescent="0.25">
      <c r="A2276" t="s">
        <v>438</v>
      </c>
      <c r="B2276" t="s">
        <v>8207</v>
      </c>
      <c r="D2276" t="s">
        <v>2381</v>
      </c>
      <c r="E2276" t="str">
        <f t="shared" si="35"/>
        <v>DIOPLUS 5/80MG ( 5/80MG)</v>
      </c>
    </row>
    <row r="2277" spans="1:5" x14ac:dyDescent="0.25">
      <c r="A2277" t="s">
        <v>1778</v>
      </c>
      <c r="B2277" t="s">
        <v>7293</v>
      </c>
      <c r="C2277" t="s">
        <v>103</v>
      </c>
      <c r="D2277" t="s">
        <v>201</v>
      </c>
      <c r="E2277" t="str">
        <f t="shared" si="35"/>
        <v>DIORA 50MG CAP (CAP 50MG)</v>
      </c>
    </row>
    <row r="2278" spans="1:5" x14ac:dyDescent="0.25">
      <c r="A2278" t="s">
        <v>417</v>
      </c>
      <c r="B2278" t="s">
        <v>6134</v>
      </c>
      <c r="C2278" t="s">
        <v>293</v>
      </c>
      <c r="D2278" t="s">
        <v>6135</v>
      </c>
      <c r="E2278" t="str">
        <f t="shared" si="35"/>
        <v>DIOSECTA SCHT (SCHT 3GM)</v>
      </c>
    </row>
    <row r="2279" spans="1:5" x14ac:dyDescent="0.25">
      <c r="A2279" t="s">
        <v>316</v>
      </c>
      <c r="B2279" t="s">
        <v>3132</v>
      </c>
      <c r="C2279" t="s">
        <v>2</v>
      </c>
      <c r="D2279" t="s">
        <v>1282</v>
      </c>
      <c r="E2279" t="str">
        <f t="shared" si="35"/>
        <v>DIOVAN 320MG TAB (TAB 320MG)</v>
      </c>
    </row>
    <row r="2280" spans="1:5" x14ac:dyDescent="0.25">
      <c r="A2280" t="s">
        <v>199</v>
      </c>
      <c r="B2280" t="s">
        <v>8279</v>
      </c>
      <c r="C2280" t="s">
        <v>103</v>
      </c>
      <c r="D2280" t="s">
        <v>4939</v>
      </c>
      <c r="E2280" t="str">
        <f t="shared" si="35"/>
        <v>DIOVAN 80 (CAP 80 MG)</v>
      </c>
    </row>
    <row r="2281" spans="1:5" x14ac:dyDescent="0.25">
      <c r="A2281" t="s">
        <v>199</v>
      </c>
      <c r="B2281" t="s">
        <v>7754</v>
      </c>
      <c r="C2281" t="s">
        <v>2</v>
      </c>
      <c r="D2281" t="s">
        <v>4550</v>
      </c>
      <c r="E2281" t="str">
        <f t="shared" si="35"/>
        <v>DIOVAN FCT (TAB 160 MG)</v>
      </c>
    </row>
    <row r="2282" spans="1:5" x14ac:dyDescent="0.25">
      <c r="A2282" t="s">
        <v>685</v>
      </c>
      <c r="B2282" t="s">
        <v>4008</v>
      </c>
      <c r="C2282" t="s">
        <v>2</v>
      </c>
      <c r="D2282" t="s">
        <v>4009</v>
      </c>
      <c r="E2282" t="str">
        <f t="shared" si="35"/>
        <v>DIPHOS 40/320MG TAB (TAB 40/320MG)</v>
      </c>
    </row>
    <row r="2283" spans="1:5" x14ac:dyDescent="0.25">
      <c r="A2283" t="s">
        <v>685</v>
      </c>
      <c r="B2283" t="s">
        <v>2027</v>
      </c>
      <c r="C2283" t="s">
        <v>293</v>
      </c>
      <c r="E2283" t="str">
        <f t="shared" si="35"/>
        <v>DIPHOS SACHT  SCHT (SCHT )</v>
      </c>
    </row>
    <row r="2284" spans="1:5" x14ac:dyDescent="0.25">
      <c r="A2284" t="s">
        <v>98</v>
      </c>
      <c r="B2284" t="s">
        <v>2477</v>
      </c>
      <c r="C2284" t="s">
        <v>293</v>
      </c>
      <c r="D2284" t="s">
        <v>2478</v>
      </c>
      <c r="E2284" t="str">
        <f t="shared" si="35"/>
        <v>DIPIP 15/120 SCHT (SCHT 15/120)</v>
      </c>
    </row>
    <row r="2285" spans="1:5" x14ac:dyDescent="0.25">
      <c r="A2285" t="s">
        <v>932</v>
      </c>
      <c r="B2285" t="s">
        <v>9590</v>
      </c>
      <c r="C2285" t="s">
        <v>103</v>
      </c>
      <c r="D2285" t="s">
        <v>9591</v>
      </c>
      <c r="E2285" t="str">
        <f t="shared" si="35"/>
        <v>DIPIP 40-320MG CAP (CAP 40-320MG)</v>
      </c>
    </row>
    <row r="2286" spans="1:5" x14ac:dyDescent="0.25">
      <c r="A2286" t="s">
        <v>592</v>
      </c>
      <c r="B2286" t="s">
        <v>1794</v>
      </c>
      <c r="C2286" t="s">
        <v>185</v>
      </c>
      <c r="D2286" t="s">
        <v>210</v>
      </c>
      <c r="E2286" t="str">
        <f t="shared" si="35"/>
        <v>DIPRECORT 15GM OINT (OINT 15GM)</v>
      </c>
    </row>
    <row r="2287" spans="1:5" x14ac:dyDescent="0.25">
      <c r="A2287" t="s">
        <v>592</v>
      </c>
      <c r="B2287" t="s">
        <v>1155</v>
      </c>
      <c r="C2287" t="s">
        <v>75</v>
      </c>
      <c r="D2287" t="s">
        <v>210</v>
      </c>
      <c r="E2287" t="str">
        <f t="shared" si="35"/>
        <v>DIPROCORT 15GM CREAM (CREAM 15GM)</v>
      </c>
    </row>
    <row r="2288" spans="1:5" x14ac:dyDescent="0.25">
      <c r="A2288" t="s">
        <v>592</v>
      </c>
      <c r="B2288" t="s">
        <v>1155</v>
      </c>
      <c r="C2288" t="s">
        <v>75</v>
      </c>
      <c r="D2288" t="s">
        <v>210</v>
      </c>
      <c r="E2288" t="str">
        <f t="shared" si="35"/>
        <v>DIPROCORT 15GM CREAM (CREAM 15GM)</v>
      </c>
    </row>
    <row r="2289" spans="1:5" x14ac:dyDescent="0.25">
      <c r="A2289" t="s">
        <v>592</v>
      </c>
      <c r="B2289" t="s">
        <v>2607</v>
      </c>
      <c r="C2289" t="s">
        <v>75</v>
      </c>
      <c r="D2289" t="s">
        <v>210</v>
      </c>
      <c r="E2289" t="str">
        <f t="shared" si="35"/>
        <v>DIPROCORT-C 15GM CREAM (CREAM 15GM)</v>
      </c>
    </row>
    <row r="2290" spans="1:5" x14ac:dyDescent="0.25">
      <c r="B2290" t="s">
        <v>1340</v>
      </c>
      <c r="D2290" t="s">
        <v>656</v>
      </c>
      <c r="E2290" t="str">
        <f t="shared" si="35"/>
        <v>DIPROCORT-C 25ML ( 25ML)</v>
      </c>
    </row>
    <row r="2291" spans="1:5" x14ac:dyDescent="0.25">
      <c r="A2291" t="s">
        <v>592</v>
      </c>
      <c r="B2291" t="s">
        <v>3801</v>
      </c>
      <c r="C2291" t="s">
        <v>185</v>
      </c>
      <c r="D2291" t="s">
        <v>235</v>
      </c>
      <c r="E2291" t="str">
        <f t="shared" si="35"/>
        <v>DIPROCORT-G 10GM OINT (OINT 10GM)</v>
      </c>
    </row>
    <row r="2292" spans="1:5" x14ac:dyDescent="0.25">
      <c r="A2292" t="s">
        <v>381</v>
      </c>
      <c r="B2292" t="s">
        <v>3837</v>
      </c>
      <c r="C2292" t="s">
        <v>185</v>
      </c>
      <c r="D2292" t="s">
        <v>210</v>
      </c>
      <c r="E2292" t="str">
        <f t="shared" si="35"/>
        <v>DIPROCORT-S 15GM OINT (OINT 15GM)</v>
      </c>
    </row>
    <row r="2293" spans="1:5" x14ac:dyDescent="0.25">
      <c r="B2293" t="s">
        <v>1619</v>
      </c>
      <c r="D2293" t="s">
        <v>656</v>
      </c>
      <c r="E2293" t="str">
        <f t="shared" si="35"/>
        <v>DIPROCORT-S 25ML ( 25ML)</v>
      </c>
    </row>
    <row r="2294" spans="1:5" x14ac:dyDescent="0.25">
      <c r="B2294" t="s">
        <v>1619</v>
      </c>
      <c r="D2294" t="s">
        <v>656</v>
      </c>
      <c r="E2294" t="str">
        <f t="shared" si="35"/>
        <v>DIPROCORT-S 25ML ( 25ML)</v>
      </c>
    </row>
    <row r="2295" spans="1:5" x14ac:dyDescent="0.25">
      <c r="A2295" t="s">
        <v>592</v>
      </c>
      <c r="B2295" t="s">
        <v>9629</v>
      </c>
      <c r="C2295" t="s">
        <v>356</v>
      </c>
      <c r="D2295" t="s">
        <v>656</v>
      </c>
      <c r="E2295" t="str">
        <f t="shared" si="35"/>
        <v>DIPROCORT-S 25ML LOTI (LOTI 25ML)</v>
      </c>
    </row>
    <row r="2296" spans="1:5" x14ac:dyDescent="0.25">
      <c r="A2296" t="s">
        <v>718</v>
      </c>
      <c r="B2296" t="s">
        <v>7071</v>
      </c>
      <c r="C2296" t="s">
        <v>103</v>
      </c>
      <c r="D2296" t="s">
        <v>201</v>
      </c>
      <c r="E2296" t="str">
        <f t="shared" si="35"/>
        <v>DIRITIS 50MG CAP (CAP 50MG)</v>
      </c>
    </row>
    <row r="2297" spans="1:5" x14ac:dyDescent="0.25">
      <c r="A2297" t="s">
        <v>718</v>
      </c>
      <c r="B2297" t="s">
        <v>7364</v>
      </c>
      <c r="C2297" t="s">
        <v>103</v>
      </c>
      <c r="E2297" t="str">
        <f t="shared" si="35"/>
        <v>DIRITIS PLUS  CAP (CAP )</v>
      </c>
    </row>
    <row r="2298" spans="1:5" x14ac:dyDescent="0.25">
      <c r="A2298" t="s">
        <v>286</v>
      </c>
      <c r="B2298" t="s">
        <v>8635</v>
      </c>
      <c r="C2298" t="s">
        <v>2</v>
      </c>
      <c r="D2298" t="s">
        <v>107</v>
      </c>
      <c r="E2298" t="str">
        <f t="shared" si="35"/>
        <v>DIROGEST (TAB 10 MG)</v>
      </c>
    </row>
    <row r="2299" spans="1:5" x14ac:dyDescent="0.25">
      <c r="A2299" t="s">
        <v>294</v>
      </c>
      <c r="B2299" t="s">
        <v>9262</v>
      </c>
      <c r="C2299" t="s">
        <v>2</v>
      </c>
      <c r="D2299" t="s">
        <v>308</v>
      </c>
      <c r="E2299" t="str">
        <f t="shared" si="35"/>
        <v>DISPRIN 100,S (TAB 300 MG)</v>
      </c>
    </row>
    <row r="2300" spans="1:5" x14ac:dyDescent="0.25">
      <c r="A2300" t="s">
        <v>294</v>
      </c>
      <c r="B2300" t="s">
        <v>9257</v>
      </c>
      <c r="C2300" t="s">
        <v>2</v>
      </c>
      <c r="E2300" t="str">
        <f t="shared" si="35"/>
        <v>DISPRIN 600,S (TAB )</v>
      </c>
    </row>
    <row r="2301" spans="1:5" x14ac:dyDescent="0.25">
      <c r="A2301" t="s">
        <v>294</v>
      </c>
      <c r="B2301" t="s">
        <v>9027</v>
      </c>
      <c r="C2301" t="s">
        <v>2</v>
      </c>
      <c r="D2301" t="s">
        <v>134</v>
      </c>
      <c r="E2301" t="str">
        <f t="shared" si="35"/>
        <v>DISPRIN CV (TAB 100 MG)</v>
      </c>
    </row>
    <row r="2302" spans="1:5" x14ac:dyDescent="0.25">
      <c r="A2302" t="s">
        <v>294</v>
      </c>
      <c r="B2302" t="s">
        <v>295</v>
      </c>
      <c r="C2302" t="s">
        <v>2</v>
      </c>
      <c r="E2302" t="str">
        <f t="shared" si="35"/>
        <v>DISPRIN MAX (TAB )</v>
      </c>
    </row>
    <row r="2303" spans="1:5" x14ac:dyDescent="0.25">
      <c r="A2303" t="s">
        <v>294</v>
      </c>
      <c r="B2303" t="s">
        <v>5711</v>
      </c>
      <c r="C2303" t="s">
        <v>56</v>
      </c>
      <c r="D2303" t="s">
        <v>70</v>
      </c>
      <c r="E2303" t="str">
        <f t="shared" si="35"/>
        <v>DISPROL (SYP 60ML)</v>
      </c>
    </row>
    <row r="2304" spans="1:5" x14ac:dyDescent="0.25">
      <c r="A2304" t="s">
        <v>294</v>
      </c>
      <c r="B2304" t="s">
        <v>5711</v>
      </c>
      <c r="C2304" t="s">
        <v>2</v>
      </c>
      <c r="D2304" t="s">
        <v>95</v>
      </c>
      <c r="E2304" t="str">
        <f t="shared" si="35"/>
        <v>DISPROL (TAB 500 MG)</v>
      </c>
    </row>
    <row r="2305" spans="1:5" x14ac:dyDescent="0.25">
      <c r="A2305" t="s">
        <v>438</v>
      </c>
      <c r="B2305" t="s">
        <v>8481</v>
      </c>
      <c r="C2305" t="s">
        <v>2</v>
      </c>
      <c r="D2305" t="s">
        <v>2784</v>
      </c>
      <c r="E2305" t="str">
        <f t="shared" si="35"/>
        <v>DISTALGESIC 37.5/325MG TAB (TAB 37.5/325MG)</v>
      </c>
    </row>
    <row r="2306" spans="1:5" x14ac:dyDescent="0.25">
      <c r="A2306" t="s">
        <v>135</v>
      </c>
      <c r="B2306" t="s">
        <v>8313</v>
      </c>
      <c r="E2306" t="str">
        <f t="shared" ref="E2306:E2369" si="36">B2306&amp;" ("&amp;C2306&amp;" "&amp;D2306&amp;")"</f>
        <v>DISTEL WATER ( )</v>
      </c>
    </row>
    <row r="2307" spans="1:5" x14ac:dyDescent="0.25">
      <c r="A2307" t="s">
        <v>31</v>
      </c>
      <c r="B2307" t="s">
        <v>9102</v>
      </c>
      <c r="C2307" t="s">
        <v>2</v>
      </c>
      <c r="E2307" t="str">
        <f t="shared" si="36"/>
        <v>DIU-TANSIN (TAB )</v>
      </c>
    </row>
    <row r="2308" spans="1:5" x14ac:dyDescent="0.25">
      <c r="A2308" t="s">
        <v>286</v>
      </c>
      <c r="B2308" t="s">
        <v>5824</v>
      </c>
      <c r="C2308" t="s">
        <v>2</v>
      </c>
      <c r="D2308" t="s">
        <v>440</v>
      </c>
      <c r="E2308" t="str">
        <f t="shared" si="36"/>
        <v>DIUZA 25MG TAB (TAB 25MG)</v>
      </c>
    </row>
    <row r="2309" spans="1:5" x14ac:dyDescent="0.25">
      <c r="A2309" t="s">
        <v>468</v>
      </c>
      <c r="B2309" t="s">
        <v>5951</v>
      </c>
      <c r="E2309" t="str">
        <f t="shared" si="36"/>
        <v>DIVA ( )</v>
      </c>
    </row>
    <row r="2310" spans="1:5" x14ac:dyDescent="0.25">
      <c r="A2310" t="s">
        <v>438</v>
      </c>
      <c r="B2310" t="s">
        <v>5339</v>
      </c>
      <c r="C2310" t="s">
        <v>2</v>
      </c>
      <c r="E2310" t="str">
        <f t="shared" si="36"/>
        <v>DIVA TAB (TAB )</v>
      </c>
    </row>
    <row r="2311" spans="1:5" x14ac:dyDescent="0.25">
      <c r="A2311" t="s">
        <v>47</v>
      </c>
      <c r="B2311" t="s">
        <v>1015</v>
      </c>
      <c r="C2311" t="s">
        <v>2</v>
      </c>
      <c r="D2311" t="s">
        <v>1016</v>
      </c>
      <c r="E2311" t="str">
        <f t="shared" si="36"/>
        <v>DIVESTRA 21'S TAB (TAB 21'S)</v>
      </c>
    </row>
    <row r="2312" spans="1:5" x14ac:dyDescent="0.25">
      <c r="B2312" t="s">
        <v>3420</v>
      </c>
      <c r="C2312" t="s">
        <v>103</v>
      </c>
      <c r="D2312" t="s">
        <v>3331</v>
      </c>
      <c r="E2312" t="str">
        <f t="shared" si="36"/>
        <v>D-LITE 5000IU CAP (CAP 5000IU)</v>
      </c>
    </row>
    <row r="2313" spans="1:5" x14ac:dyDescent="0.25">
      <c r="A2313" t="s">
        <v>468</v>
      </c>
      <c r="B2313" t="s">
        <v>682</v>
      </c>
      <c r="C2313" t="s">
        <v>53</v>
      </c>
      <c r="E2313" t="str">
        <f t="shared" si="36"/>
        <v>D-LITE PLUS  DROPS (DROPS )</v>
      </c>
    </row>
    <row r="2314" spans="1:5" x14ac:dyDescent="0.25">
      <c r="A2314" t="s">
        <v>510</v>
      </c>
      <c r="B2314" t="s">
        <v>6038</v>
      </c>
      <c r="E2314" t="str">
        <f t="shared" si="36"/>
        <v>D-MAX ( )</v>
      </c>
    </row>
    <row r="2315" spans="1:5" x14ac:dyDescent="0.25">
      <c r="A2315" t="s">
        <v>1874</v>
      </c>
      <c r="B2315" t="s">
        <v>6038</v>
      </c>
      <c r="C2315" t="s">
        <v>224</v>
      </c>
      <c r="D2315" t="s">
        <v>73</v>
      </c>
      <c r="E2315" t="str">
        <f t="shared" si="36"/>
        <v>D-MAX (DROP 10 ML)</v>
      </c>
    </row>
    <row r="2316" spans="1:5" x14ac:dyDescent="0.25">
      <c r="A2316" t="s">
        <v>1307</v>
      </c>
      <c r="B2316" t="s">
        <v>9871</v>
      </c>
      <c r="C2316" t="s">
        <v>103</v>
      </c>
      <c r="D2316" t="s">
        <v>386</v>
      </c>
      <c r="E2316" t="str">
        <f t="shared" si="36"/>
        <v>DOBALTA 20MG CAP (CAP 20MG)</v>
      </c>
    </row>
    <row r="2317" spans="1:5" x14ac:dyDescent="0.25">
      <c r="A2317" t="s">
        <v>1307</v>
      </c>
      <c r="B2317" t="s">
        <v>9872</v>
      </c>
      <c r="C2317" t="s">
        <v>103</v>
      </c>
      <c r="D2317" t="s">
        <v>449</v>
      </c>
      <c r="E2317" t="str">
        <f t="shared" si="36"/>
        <v>DOBALTA 30MG CAP (CAP 30MG)</v>
      </c>
    </row>
    <row r="2318" spans="1:5" x14ac:dyDescent="0.25">
      <c r="A2318" t="s">
        <v>1307</v>
      </c>
      <c r="B2318" t="s">
        <v>9910</v>
      </c>
      <c r="C2318" t="s">
        <v>103</v>
      </c>
      <c r="D2318" t="s">
        <v>1154</v>
      </c>
      <c r="E2318" t="str">
        <f t="shared" si="36"/>
        <v>DOBALTA 60MG CAP (CAP 60MG)</v>
      </c>
    </row>
    <row r="2319" spans="1:5" x14ac:dyDescent="0.25">
      <c r="A2319" t="s">
        <v>683</v>
      </c>
      <c r="B2319" t="s">
        <v>7231</v>
      </c>
      <c r="C2319" t="s">
        <v>103</v>
      </c>
      <c r="D2319" t="s">
        <v>50</v>
      </c>
      <c r="E2319" t="str">
        <f t="shared" si="36"/>
        <v>DOBEZIN 500MG CAP (CAP 500MG)</v>
      </c>
    </row>
    <row r="2320" spans="1:5" x14ac:dyDescent="0.25">
      <c r="A2320" t="s">
        <v>258</v>
      </c>
      <c r="B2320" t="s">
        <v>1712</v>
      </c>
      <c r="C2320" t="s">
        <v>500</v>
      </c>
      <c r="D2320" t="s">
        <v>1713</v>
      </c>
      <c r="E2320" t="str">
        <f t="shared" si="36"/>
        <v>DOCTOR COOL T/P 120G G/S (G/S 120G)</v>
      </c>
    </row>
    <row r="2321" spans="1:5" x14ac:dyDescent="0.25">
      <c r="A2321" t="s">
        <v>258</v>
      </c>
      <c r="B2321" t="s">
        <v>2964</v>
      </c>
      <c r="D2321" t="s">
        <v>1713</v>
      </c>
      <c r="E2321" t="str">
        <f t="shared" si="36"/>
        <v>DOCTOR T/P 120G ( 120G)</v>
      </c>
    </row>
    <row r="2322" spans="1:5" x14ac:dyDescent="0.25">
      <c r="A2322" t="s">
        <v>363</v>
      </c>
      <c r="B2322" t="s">
        <v>4824</v>
      </c>
      <c r="C2322" t="s">
        <v>53</v>
      </c>
      <c r="D2322" t="s">
        <v>486</v>
      </c>
      <c r="E2322" t="str">
        <f t="shared" si="36"/>
        <v>DOFNAC (DROPS 5ML)</v>
      </c>
    </row>
    <row r="2323" spans="1:5" x14ac:dyDescent="0.25">
      <c r="B2323" t="s">
        <v>6326</v>
      </c>
      <c r="D2323" t="s">
        <v>6327</v>
      </c>
      <c r="E2323" t="str">
        <f t="shared" si="36"/>
        <v>DOLGINA 30mg ( 30mg)</v>
      </c>
    </row>
    <row r="2324" spans="1:5" x14ac:dyDescent="0.25">
      <c r="A2324" t="s">
        <v>932</v>
      </c>
      <c r="B2324" t="s">
        <v>6441</v>
      </c>
      <c r="C2324" t="s">
        <v>103</v>
      </c>
      <c r="D2324" t="s">
        <v>1154</v>
      </c>
      <c r="E2324" t="str">
        <f t="shared" si="36"/>
        <v>DOLGINA 60MG CAP (CAP 60MG)</v>
      </c>
    </row>
    <row r="2325" spans="1:5" x14ac:dyDescent="0.25">
      <c r="A2325" t="s">
        <v>810</v>
      </c>
      <c r="B2325" t="s">
        <v>2297</v>
      </c>
      <c r="C2325" t="s">
        <v>56</v>
      </c>
      <c r="D2325" t="s">
        <v>113</v>
      </c>
      <c r="E2325" t="str">
        <f t="shared" si="36"/>
        <v>DOLIUM (SYP 120 ML)</v>
      </c>
    </row>
    <row r="2326" spans="1:5" x14ac:dyDescent="0.25">
      <c r="A2326" t="s">
        <v>810</v>
      </c>
      <c r="B2326" t="s">
        <v>2699</v>
      </c>
      <c r="C2326" t="s">
        <v>56</v>
      </c>
      <c r="D2326" t="s">
        <v>70</v>
      </c>
      <c r="E2326" t="str">
        <f t="shared" si="36"/>
        <v>DOLIUM 60ML SYP (SYP 60ML)</v>
      </c>
    </row>
    <row r="2327" spans="1:5" x14ac:dyDescent="0.25">
      <c r="A2327" t="s">
        <v>810</v>
      </c>
      <c r="B2327" t="s">
        <v>5301</v>
      </c>
      <c r="E2327" t="str">
        <f t="shared" si="36"/>
        <v>DOLIUM TAB ( )</v>
      </c>
    </row>
    <row r="2328" spans="1:5" x14ac:dyDescent="0.25">
      <c r="A2328" t="s">
        <v>596</v>
      </c>
      <c r="B2328" t="s">
        <v>9823</v>
      </c>
      <c r="C2328" t="s">
        <v>53</v>
      </c>
      <c r="D2328" t="s">
        <v>2013</v>
      </c>
      <c r="E2328" t="str">
        <f t="shared" si="36"/>
        <v>DOLIX 400IU DROPS (DROPS 400IU)</v>
      </c>
    </row>
    <row r="2329" spans="1:5" x14ac:dyDescent="0.25">
      <c r="A2329" t="s">
        <v>54</v>
      </c>
      <c r="B2329" t="s">
        <v>9693</v>
      </c>
      <c r="C2329" t="s">
        <v>103</v>
      </c>
      <c r="D2329" t="s">
        <v>201</v>
      </c>
      <c r="E2329" t="str">
        <f t="shared" si="36"/>
        <v>DOLOGAB 50MG CAP (CAP 50MG)</v>
      </c>
    </row>
    <row r="2330" spans="1:5" x14ac:dyDescent="0.25">
      <c r="A2330" t="s">
        <v>54</v>
      </c>
      <c r="B2330" t="s">
        <v>3364</v>
      </c>
      <c r="C2330" t="s">
        <v>103</v>
      </c>
      <c r="D2330" t="s">
        <v>402</v>
      </c>
      <c r="E2330" t="str">
        <f t="shared" si="36"/>
        <v>DOLOGAB 75MG CAP (CAP 75MG)</v>
      </c>
    </row>
    <row r="2331" spans="1:5" x14ac:dyDescent="0.25">
      <c r="A2331" t="s">
        <v>131</v>
      </c>
      <c r="B2331" t="s">
        <v>4546</v>
      </c>
      <c r="C2331" t="s">
        <v>2</v>
      </c>
      <c r="D2331" t="s">
        <v>139</v>
      </c>
      <c r="E2331" t="str">
        <f t="shared" si="36"/>
        <v>DOLONAP (TAB 250 MG)</v>
      </c>
    </row>
    <row r="2332" spans="1:5" x14ac:dyDescent="0.25">
      <c r="A2332" t="s">
        <v>131</v>
      </c>
      <c r="B2332" t="s">
        <v>4546</v>
      </c>
      <c r="C2332" t="s">
        <v>2</v>
      </c>
      <c r="D2332" t="s">
        <v>95</v>
      </c>
      <c r="E2332" t="str">
        <f t="shared" si="36"/>
        <v>DOLONAP (TAB 500 MG)</v>
      </c>
    </row>
    <row r="2333" spans="1:5" x14ac:dyDescent="0.25">
      <c r="A2333" t="s">
        <v>131</v>
      </c>
      <c r="B2333" t="s">
        <v>7063</v>
      </c>
      <c r="C2333" t="s">
        <v>2</v>
      </c>
      <c r="D2333" t="s">
        <v>50</v>
      </c>
      <c r="E2333" t="str">
        <f t="shared" si="36"/>
        <v>DOLONAP E.C 500MG TAB (TAB 500MG)</v>
      </c>
    </row>
    <row r="2334" spans="1:5" x14ac:dyDescent="0.25">
      <c r="A2334" t="s">
        <v>131</v>
      </c>
      <c r="B2334" t="s">
        <v>9622</v>
      </c>
      <c r="C2334" t="s">
        <v>2</v>
      </c>
      <c r="D2334" t="s">
        <v>948</v>
      </c>
      <c r="E2334" t="str">
        <f t="shared" si="36"/>
        <v>DOLONAP SR 750MG TAB (TAB 750MG)</v>
      </c>
    </row>
    <row r="2335" spans="1:5" x14ac:dyDescent="0.25">
      <c r="A2335" t="s">
        <v>21</v>
      </c>
      <c r="B2335" t="s">
        <v>6165</v>
      </c>
      <c r="C2335" t="s">
        <v>2</v>
      </c>
      <c r="E2335" t="str">
        <f t="shared" si="36"/>
        <v>DOLOR 100  TAB (TAB )</v>
      </c>
    </row>
    <row r="2336" spans="1:5" x14ac:dyDescent="0.25">
      <c r="A2336" t="s">
        <v>21</v>
      </c>
      <c r="B2336" t="s">
        <v>6911</v>
      </c>
      <c r="C2336" t="s">
        <v>2</v>
      </c>
      <c r="E2336" t="str">
        <f t="shared" si="36"/>
        <v>DOLOR 600  TAB (TAB )</v>
      </c>
    </row>
    <row r="2337" spans="1:5" x14ac:dyDescent="0.25">
      <c r="A2337" t="s">
        <v>21</v>
      </c>
      <c r="B2337" t="s">
        <v>1897</v>
      </c>
      <c r="C2337" t="s">
        <v>56</v>
      </c>
      <c r="D2337" t="s">
        <v>70</v>
      </c>
      <c r="E2337" t="str">
        <f t="shared" si="36"/>
        <v>DOLOR 60ML SYP (SYP 60ML)</v>
      </c>
    </row>
    <row r="2338" spans="1:5" x14ac:dyDescent="0.25">
      <c r="A2338" t="s">
        <v>21</v>
      </c>
      <c r="B2338" t="s">
        <v>6567</v>
      </c>
      <c r="C2338" t="s">
        <v>2</v>
      </c>
      <c r="E2338" t="str">
        <f t="shared" si="36"/>
        <v>DOLOR DS  TAB (TAB )</v>
      </c>
    </row>
    <row r="2339" spans="1:5" x14ac:dyDescent="0.25">
      <c r="A2339" t="s">
        <v>21</v>
      </c>
      <c r="B2339" t="s">
        <v>2412</v>
      </c>
      <c r="C2339" t="s">
        <v>56</v>
      </c>
      <c r="D2339" t="s">
        <v>70</v>
      </c>
      <c r="E2339" t="str">
        <f t="shared" si="36"/>
        <v>DOLOR DS 60ML SYP (SYP 60ML)</v>
      </c>
    </row>
    <row r="2340" spans="1:5" x14ac:dyDescent="0.25">
      <c r="A2340" t="s">
        <v>381</v>
      </c>
      <c r="B2340" t="s">
        <v>6477</v>
      </c>
      <c r="C2340" t="s">
        <v>2</v>
      </c>
      <c r="E2340" t="str">
        <f t="shared" si="36"/>
        <v>DOLOSYN  TAB (TAB )</v>
      </c>
    </row>
    <row r="2341" spans="1:5" x14ac:dyDescent="0.25">
      <c r="A2341" t="s">
        <v>2541</v>
      </c>
      <c r="B2341" t="s">
        <v>7801</v>
      </c>
      <c r="C2341" t="s">
        <v>2</v>
      </c>
      <c r="D2341" t="s">
        <v>1497</v>
      </c>
      <c r="E2341" t="str">
        <f t="shared" si="36"/>
        <v>DOLOTEC 550MG TAB (TAB 550MG)</v>
      </c>
    </row>
    <row r="2342" spans="1:5" x14ac:dyDescent="0.25">
      <c r="A2342" t="s">
        <v>417</v>
      </c>
      <c r="B2342" t="s">
        <v>6571</v>
      </c>
      <c r="C2342" t="s">
        <v>56</v>
      </c>
      <c r="D2342" t="s">
        <v>73</v>
      </c>
      <c r="E2342" t="str">
        <f t="shared" si="36"/>
        <v>DOLTEE TEETHING DROPS (SYP 10 ML)</v>
      </c>
    </row>
    <row r="2343" spans="1:5" x14ac:dyDescent="0.25">
      <c r="A2343" t="s">
        <v>119</v>
      </c>
      <c r="B2343" t="s">
        <v>8956</v>
      </c>
      <c r="C2343" t="s">
        <v>2</v>
      </c>
      <c r="D2343" t="s">
        <v>107</v>
      </c>
      <c r="E2343" t="str">
        <f t="shared" si="36"/>
        <v>DOMEL (TAB 10 MG)</v>
      </c>
    </row>
    <row r="2344" spans="1:5" x14ac:dyDescent="0.25">
      <c r="A2344" t="s">
        <v>119</v>
      </c>
      <c r="B2344" t="s">
        <v>5825</v>
      </c>
      <c r="C2344" t="s">
        <v>56</v>
      </c>
      <c r="D2344" t="s">
        <v>57</v>
      </c>
      <c r="E2344" t="str">
        <f t="shared" si="36"/>
        <v>DOMEL ORAL SUS (SYP 60 ML)</v>
      </c>
    </row>
    <row r="2345" spans="1:5" x14ac:dyDescent="0.25">
      <c r="A2345" t="s">
        <v>683</v>
      </c>
      <c r="B2345" t="s">
        <v>6938</v>
      </c>
      <c r="C2345" t="s">
        <v>2</v>
      </c>
      <c r="E2345" t="str">
        <f t="shared" si="36"/>
        <v>DOME-ONE  TAB (TAB )</v>
      </c>
    </row>
    <row r="2346" spans="1:5" x14ac:dyDescent="0.25">
      <c r="A2346" t="s">
        <v>683</v>
      </c>
      <c r="B2346" t="s">
        <v>1688</v>
      </c>
      <c r="C2346" t="s">
        <v>56</v>
      </c>
      <c r="D2346" t="s">
        <v>70</v>
      </c>
      <c r="E2346" t="str">
        <f t="shared" si="36"/>
        <v>DOME-ONE 60ML SYP (SYP 60ML)</v>
      </c>
    </row>
    <row r="2347" spans="1:5" x14ac:dyDescent="0.25">
      <c r="A2347" t="s">
        <v>2505</v>
      </c>
      <c r="B2347" t="s">
        <v>8980</v>
      </c>
      <c r="C2347" t="s">
        <v>2</v>
      </c>
      <c r="D2347" t="s">
        <v>23</v>
      </c>
      <c r="E2347" t="str">
        <f t="shared" si="36"/>
        <v>DOMFLASH (TAB 10MG)</v>
      </c>
    </row>
    <row r="2348" spans="1:5" x14ac:dyDescent="0.25">
      <c r="A2348" t="s">
        <v>2505</v>
      </c>
      <c r="B2348" t="s">
        <v>8388</v>
      </c>
      <c r="C2348" t="s">
        <v>2</v>
      </c>
      <c r="D2348" t="s">
        <v>23</v>
      </c>
      <c r="E2348" t="str">
        <f t="shared" si="36"/>
        <v>DOMFLASH ORO 10MG TAB (TAB 10MG)</v>
      </c>
    </row>
    <row r="2349" spans="1:5" x14ac:dyDescent="0.25">
      <c r="A2349" t="s">
        <v>108</v>
      </c>
      <c r="B2349" t="s">
        <v>5388</v>
      </c>
      <c r="C2349" t="s">
        <v>2</v>
      </c>
      <c r="D2349" t="s">
        <v>23</v>
      </c>
      <c r="E2349" t="str">
        <f t="shared" si="36"/>
        <v>DOMWIS 10MG TAB (TAB 10MG)</v>
      </c>
    </row>
    <row r="2350" spans="1:5" x14ac:dyDescent="0.25">
      <c r="A2350" t="s">
        <v>438</v>
      </c>
      <c r="B2350" t="s">
        <v>5919</v>
      </c>
      <c r="C2350" t="s">
        <v>2</v>
      </c>
      <c r="D2350" t="s">
        <v>23</v>
      </c>
      <c r="E2350" t="str">
        <f t="shared" si="36"/>
        <v>DONECEPT 10MG TAB (TAB 10MG)</v>
      </c>
    </row>
    <row r="2351" spans="1:5" x14ac:dyDescent="0.25">
      <c r="A2351" t="s">
        <v>363</v>
      </c>
      <c r="B2351" t="s">
        <v>5918</v>
      </c>
      <c r="C2351" t="s">
        <v>2</v>
      </c>
      <c r="D2351" t="s">
        <v>430</v>
      </c>
      <c r="E2351" t="str">
        <f t="shared" si="36"/>
        <v>DONECEPT 5MG TAB (TAB 5MG)</v>
      </c>
    </row>
    <row r="2352" spans="1:5" x14ac:dyDescent="0.25">
      <c r="A2352" t="s">
        <v>320</v>
      </c>
      <c r="B2352" t="s">
        <v>8300</v>
      </c>
      <c r="C2352" t="s">
        <v>2</v>
      </c>
      <c r="D2352" t="s">
        <v>8301</v>
      </c>
      <c r="E2352" t="str">
        <f t="shared" si="36"/>
        <v>DOPERGIN (TAB 0.2 MG)</v>
      </c>
    </row>
    <row r="2353" spans="1:5" x14ac:dyDescent="0.25">
      <c r="A2353" t="s">
        <v>860</v>
      </c>
      <c r="B2353" t="s">
        <v>3980</v>
      </c>
      <c r="C2353" t="s">
        <v>36</v>
      </c>
      <c r="D2353" t="s">
        <v>831</v>
      </c>
      <c r="E2353" t="str">
        <f t="shared" si="36"/>
        <v>DOPLET-3 VIT D3 INJ (INJ VIT D3)</v>
      </c>
    </row>
    <row r="2354" spans="1:5" x14ac:dyDescent="0.25">
      <c r="A2354" t="s">
        <v>1460</v>
      </c>
      <c r="B2354" t="s">
        <v>4493</v>
      </c>
      <c r="C2354" t="s">
        <v>2</v>
      </c>
      <c r="D2354" t="s">
        <v>201</v>
      </c>
      <c r="E2354" t="str">
        <f t="shared" si="36"/>
        <v>DORBID 50MG TAB (TAB 50MG)</v>
      </c>
    </row>
    <row r="2355" spans="1:5" x14ac:dyDescent="0.25">
      <c r="B2355" t="s">
        <v>663</v>
      </c>
      <c r="D2355" t="s">
        <v>168</v>
      </c>
      <c r="E2355" t="str">
        <f t="shared" si="36"/>
        <v>DORISE-400IU 10ML ( 10ML)</v>
      </c>
    </row>
    <row r="2356" spans="1:5" x14ac:dyDescent="0.25">
      <c r="A2356" t="s">
        <v>685</v>
      </c>
      <c r="B2356" t="s">
        <v>926</v>
      </c>
      <c r="C2356" t="s">
        <v>53</v>
      </c>
      <c r="E2356" t="str">
        <f t="shared" si="36"/>
        <v>DORLOL  DROPS (DROPS )</v>
      </c>
    </row>
    <row r="2357" spans="1:5" x14ac:dyDescent="0.25">
      <c r="A2357" t="s">
        <v>563</v>
      </c>
      <c r="B2357" t="s">
        <v>8423</v>
      </c>
      <c r="C2357" t="s">
        <v>2</v>
      </c>
      <c r="D2357" t="s">
        <v>3573</v>
      </c>
      <c r="E2357" t="str">
        <f t="shared" si="36"/>
        <v>DORMICAM (TAB 7.5MG)</v>
      </c>
    </row>
    <row r="2358" spans="1:5" x14ac:dyDescent="0.25">
      <c r="A2358" t="s">
        <v>54</v>
      </c>
      <c r="B2358" t="s">
        <v>3699</v>
      </c>
      <c r="D2358" t="s">
        <v>3700</v>
      </c>
      <c r="E2358" t="str">
        <f t="shared" si="36"/>
        <v>DORMICUM APM 5MG/5ML ( 5MG/5ML)</v>
      </c>
    </row>
    <row r="2359" spans="1:5" x14ac:dyDescent="0.25">
      <c r="A2359" t="s">
        <v>84</v>
      </c>
      <c r="B2359" t="s">
        <v>5371</v>
      </c>
      <c r="C2359" t="s">
        <v>103</v>
      </c>
      <c r="D2359" t="s">
        <v>91</v>
      </c>
      <c r="E2359" t="str">
        <f t="shared" si="36"/>
        <v>DORSIFLEX (CAP 200 MG)</v>
      </c>
    </row>
    <row r="2360" spans="1:5" x14ac:dyDescent="0.25">
      <c r="A2360" t="s">
        <v>600</v>
      </c>
      <c r="B2360" t="s">
        <v>2689</v>
      </c>
      <c r="C2360" t="s">
        <v>103</v>
      </c>
      <c r="D2360" t="s">
        <v>410</v>
      </c>
      <c r="E2360" t="str">
        <f t="shared" si="36"/>
        <v>DORSIFLEX 100MG CAP (CAP 100MG)</v>
      </c>
    </row>
    <row r="2361" spans="1:5" x14ac:dyDescent="0.25">
      <c r="A2361" t="s">
        <v>529</v>
      </c>
      <c r="B2361" t="s">
        <v>803</v>
      </c>
      <c r="C2361" t="s">
        <v>36</v>
      </c>
      <c r="D2361" t="s">
        <v>447</v>
      </c>
      <c r="E2361" t="str">
        <f t="shared" si="36"/>
        <v>DORTIS 1GM INJ (INJ 1GM)</v>
      </c>
    </row>
    <row r="2362" spans="1:5" x14ac:dyDescent="0.25">
      <c r="A2362" t="s">
        <v>135</v>
      </c>
      <c r="B2362" t="s">
        <v>1241</v>
      </c>
      <c r="C2362" t="s">
        <v>53</v>
      </c>
      <c r="D2362" t="s">
        <v>486</v>
      </c>
      <c r="E2362" t="str">
        <f t="shared" si="36"/>
        <v>DORZ T 5ML DROPS (DROPS 5ML)</v>
      </c>
    </row>
    <row r="2363" spans="1:5" x14ac:dyDescent="0.25">
      <c r="A2363" t="s">
        <v>21</v>
      </c>
      <c r="B2363" t="s">
        <v>4298</v>
      </c>
      <c r="C2363" t="s">
        <v>2</v>
      </c>
      <c r="D2363" t="s">
        <v>4299</v>
      </c>
      <c r="E2363" t="str">
        <f t="shared" si="36"/>
        <v>DOSIK (TAB 1.5 MG)</v>
      </c>
    </row>
    <row r="2364" spans="1:5" x14ac:dyDescent="0.25">
      <c r="A2364" t="s">
        <v>21</v>
      </c>
      <c r="B2364" t="s">
        <v>4298</v>
      </c>
      <c r="C2364" t="s">
        <v>2</v>
      </c>
      <c r="D2364" t="s">
        <v>144</v>
      </c>
      <c r="E2364" t="str">
        <f t="shared" si="36"/>
        <v>DOSIK (TAB 5 MG)</v>
      </c>
    </row>
    <row r="2365" spans="1:5" x14ac:dyDescent="0.25">
      <c r="A2365" t="s">
        <v>21</v>
      </c>
      <c r="B2365" t="s">
        <v>22</v>
      </c>
      <c r="C2365" t="s">
        <v>2</v>
      </c>
      <c r="D2365" t="s">
        <v>23</v>
      </c>
      <c r="E2365" t="str">
        <f t="shared" si="36"/>
        <v>DOSIK 10MG TAB (TAB 10MG)</v>
      </c>
    </row>
    <row r="2366" spans="1:5" x14ac:dyDescent="0.25">
      <c r="A2366" t="s">
        <v>21</v>
      </c>
      <c r="B2366" t="s">
        <v>3473</v>
      </c>
      <c r="C2366" t="s">
        <v>56</v>
      </c>
      <c r="D2366" t="s">
        <v>57</v>
      </c>
      <c r="E2366" t="str">
        <f t="shared" si="36"/>
        <v>DOSIK LIQUID (SYP 60 ML)</v>
      </c>
    </row>
    <row r="2367" spans="1:5" x14ac:dyDescent="0.25">
      <c r="A2367" t="s">
        <v>38</v>
      </c>
      <c r="B2367" t="s">
        <v>9894</v>
      </c>
      <c r="C2367" t="s">
        <v>2</v>
      </c>
      <c r="D2367" t="s">
        <v>2784</v>
      </c>
      <c r="E2367" t="str">
        <f t="shared" si="36"/>
        <v>DOSTERIL 37.5/325MG TAB (TAB 37.5/325MG)</v>
      </c>
    </row>
    <row r="2368" spans="1:5" x14ac:dyDescent="0.25">
      <c r="A2368" t="s">
        <v>651</v>
      </c>
      <c r="B2368" t="s">
        <v>1955</v>
      </c>
      <c r="C2368" t="s">
        <v>86</v>
      </c>
      <c r="D2368" t="s">
        <v>519</v>
      </c>
      <c r="E2368" t="str">
        <f t="shared" si="36"/>
        <v>DOSTIN  SUSP (SUSP 100ML)</v>
      </c>
    </row>
    <row r="2369" spans="1:5" x14ac:dyDescent="0.25">
      <c r="A2369" t="s">
        <v>651</v>
      </c>
      <c r="B2369" t="s">
        <v>6315</v>
      </c>
      <c r="C2369" t="s">
        <v>103</v>
      </c>
      <c r="D2369" t="s">
        <v>903</v>
      </c>
      <c r="E2369" t="str">
        <f t="shared" si="36"/>
        <v>DOSTIN (CAP 150MG)</v>
      </c>
    </row>
    <row r="2370" spans="1:5" x14ac:dyDescent="0.25">
      <c r="A2370" t="s">
        <v>651</v>
      </c>
      <c r="B2370" t="s">
        <v>6315</v>
      </c>
      <c r="C2370" t="s">
        <v>103</v>
      </c>
      <c r="D2370" t="s">
        <v>412</v>
      </c>
      <c r="E2370" t="str">
        <f t="shared" ref="E2370:E2433" si="37">B2370&amp;" ("&amp;C2370&amp;" "&amp;D2370&amp;")"</f>
        <v>DOSTIN (CAP 300MG)</v>
      </c>
    </row>
    <row r="2371" spans="1:5" x14ac:dyDescent="0.25">
      <c r="A2371" t="s">
        <v>651</v>
      </c>
      <c r="B2371" t="s">
        <v>652</v>
      </c>
      <c r="C2371" t="s">
        <v>86</v>
      </c>
      <c r="D2371" t="s">
        <v>653</v>
      </c>
      <c r="E2371" t="str">
        <f t="shared" si="37"/>
        <v>DOSTIN 175MG SUSP (SUSP 175MG)</v>
      </c>
    </row>
    <row r="2372" spans="1:5" x14ac:dyDescent="0.25">
      <c r="A2372" t="s">
        <v>651</v>
      </c>
      <c r="B2372" t="s">
        <v>4971</v>
      </c>
      <c r="C2372" t="s">
        <v>293</v>
      </c>
      <c r="D2372" t="s">
        <v>4972</v>
      </c>
      <c r="E2372" t="str">
        <f t="shared" si="37"/>
        <v>DOSTIN 225MG SCHT (SCHT 225MG)</v>
      </c>
    </row>
    <row r="2373" spans="1:5" x14ac:dyDescent="0.25">
      <c r="A2373" t="s">
        <v>836</v>
      </c>
      <c r="B2373" t="s">
        <v>5844</v>
      </c>
      <c r="C2373" t="s">
        <v>103</v>
      </c>
      <c r="D2373" t="s">
        <v>410</v>
      </c>
      <c r="E2373" t="str">
        <f t="shared" si="37"/>
        <v>DOTUR 100MG CAP (CAP 100MG)</v>
      </c>
    </row>
    <row r="2374" spans="1:5" x14ac:dyDescent="0.25">
      <c r="B2374" t="s">
        <v>2742</v>
      </c>
      <c r="C2374" t="s">
        <v>1572</v>
      </c>
      <c r="D2374" t="s">
        <v>2264</v>
      </c>
      <c r="E2374" t="str">
        <f t="shared" si="37"/>
        <v>DOVE IMP 113G (IMP 113G)</v>
      </c>
    </row>
    <row r="2375" spans="1:5" x14ac:dyDescent="0.25">
      <c r="A2375" t="s">
        <v>258</v>
      </c>
      <c r="B2375" t="s">
        <v>5677</v>
      </c>
      <c r="C2375" t="s">
        <v>5678</v>
      </c>
      <c r="D2375" t="s">
        <v>2264</v>
      </c>
      <c r="E2375" t="str">
        <f t="shared" si="37"/>
        <v>DOVE SOAP (ORIG) (ORIG 113G)</v>
      </c>
    </row>
    <row r="2376" spans="1:5" x14ac:dyDescent="0.25">
      <c r="A2376" t="s">
        <v>258</v>
      </c>
      <c r="B2376" t="s">
        <v>3673</v>
      </c>
      <c r="C2376" t="s">
        <v>3674</v>
      </c>
      <c r="D2376" t="s">
        <v>3675</v>
      </c>
      <c r="E2376" t="str">
        <f t="shared" si="37"/>
        <v>DOVE SOAP 2IN1 (2IN1 100GM*2)</v>
      </c>
    </row>
    <row r="2377" spans="1:5" x14ac:dyDescent="0.25">
      <c r="B2377" t="s">
        <v>9706</v>
      </c>
      <c r="D2377" t="s">
        <v>1154</v>
      </c>
      <c r="E2377" t="str">
        <f t="shared" si="37"/>
        <v>DOWDACLA 60MG ( 60MG)</v>
      </c>
    </row>
    <row r="2378" spans="1:5" x14ac:dyDescent="0.25">
      <c r="A2378" t="s">
        <v>54</v>
      </c>
      <c r="B2378" t="s">
        <v>1364</v>
      </c>
      <c r="C2378" t="s">
        <v>100</v>
      </c>
      <c r="D2378" t="s">
        <v>1365</v>
      </c>
      <c r="E2378" t="str">
        <f t="shared" si="37"/>
        <v>DOWFEN 25G GEL (GEL 25G)</v>
      </c>
    </row>
    <row r="2379" spans="1:5" x14ac:dyDescent="0.25">
      <c r="A2379" t="s">
        <v>700</v>
      </c>
      <c r="B2379" t="s">
        <v>7861</v>
      </c>
      <c r="C2379" t="s">
        <v>2</v>
      </c>
      <c r="D2379" t="s">
        <v>406</v>
      </c>
      <c r="E2379" t="str">
        <f t="shared" si="37"/>
        <v>DOXFREE 400MG TAB (TAB 400MG)</v>
      </c>
    </row>
    <row r="2380" spans="1:5" x14ac:dyDescent="0.25">
      <c r="A2380" t="s">
        <v>216</v>
      </c>
      <c r="B2380" t="s">
        <v>8399</v>
      </c>
      <c r="C2380" t="s">
        <v>103</v>
      </c>
      <c r="D2380" t="s">
        <v>50</v>
      </c>
      <c r="E2380" t="str">
        <f t="shared" si="37"/>
        <v>DOXIUM 500MG CAP (CAP 500MG)</v>
      </c>
    </row>
    <row r="2381" spans="1:5" x14ac:dyDescent="0.25">
      <c r="A2381" t="s">
        <v>836</v>
      </c>
      <c r="B2381" t="s">
        <v>3968</v>
      </c>
      <c r="C2381" t="s">
        <v>56</v>
      </c>
      <c r="D2381" t="s">
        <v>3969</v>
      </c>
      <c r="E2381" t="str">
        <f t="shared" si="37"/>
        <v>DOXOLIN 100MG-5ML SYP (SYP 100MG-5ML)</v>
      </c>
    </row>
    <row r="2382" spans="1:5" x14ac:dyDescent="0.25">
      <c r="A2382" t="s">
        <v>836</v>
      </c>
      <c r="B2382" t="s">
        <v>5228</v>
      </c>
      <c r="C2382" t="s">
        <v>2</v>
      </c>
      <c r="D2382" t="s">
        <v>406</v>
      </c>
      <c r="E2382" t="str">
        <f t="shared" si="37"/>
        <v>DOXOLIN 400MG TAB (TAB 400MG)</v>
      </c>
    </row>
    <row r="2383" spans="1:5" x14ac:dyDescent="0.25">
      <c r="A2383" t="s">
        <v>135</v>
      </c>
      <c r="B2383" t="s">
        <v>7961</v>
      </c>
      <c r="C2383" t="s">
        <v>103</v>
      </c>
      <c r="E2383" t="str">
        <f t="shared" si="37"/>
        <v>DOXYCYLINE CAP (CAP )</v>
      </c>
    </row>
    <row r="2384" spans="1:5" x14ac:dyDescent="0.25">
      <c r="A2384" t="s">
        <v>438</v>
      </c>
      <c r="B2384" t="s">
        <v>7630</v>
      </c>
      <c r="C2384" t="s">
        <v>103</v>
      </c>
      <c r="D2384" t="s">
        <v>410</v>
      </c>
      <c r="E2384" t="str">
        <f t="shared" si="37"/>
        <v>DOXYN 100MG CAP (CAP 100MG)</v>
      </c>
    </row>
    <row r="2385" spans="1:5" x14ac:dyDescent="0.25">
      <c r="A2385" t="s">
        <v>169</v>
      </c>
      <c r="B2385" t="s">
        <v>5850</v>
      </c>
      <c r="C2385" t="s">
        <v>53</v>
      </c>
      <c r="E2385" t="str">
        <f t="shared" si="37"/>
        <v>DOZYPRESS-T E/D  DROPS (DROPS )</v>
      </c>
    </row>
    <row r="2386" spans="1:5" x14ac:dyDescent="0.25">
      <c r="A2386" t="s">
        <v>549</v>
      </c>
      <c r="B2386" t="s">
        <v>1681</v>
      </c>
      <c r="C2386" t="s">
        <v>56</v>
      </c>
      <c r="D2386" t="s">
        <v>70</v>
      </c>
      <c r="E2386" t="str">
        <f t="shared" si="37"/>
        <v>DR FLU 60ML SYP (SYP 60ML)</v>
      </c>
    </row>
    <row r="2387" spans="1:5" x14ac:dyDescent="0.25">
      <c r="A2387" t="s">
        <v>549</v>
      </c>
      <c r="B2387" t="s">
        <v>4717</v>
      </c>
      <c r="C2387" t="s">
        <v>56</v>
      </c>
      <c r="D2387" t="s">
        <v>408</v>
      </c>
      <c r="E2387" t="str">
        <f t="shared" si="37"/>
        <v>DR KOFF (HONEY) 120ML SYP (SYP 120ML)</v>
      </c>
    </row>
    <row r="2388" spans="1:5" x14ac:dyDescent="0.25">
      <c r="A2388" t="s">
        <v>549</v>
      </c>
      <c r="B2388" t="s">
        <v>655</v>
      </c>
      <c r="C2388" t="s">
        <v>86</v>
      </c>
      <c r="D2388" t="s">
        <v>656</v>
      </c>
      <c r="E2388" t="str">
        <f t="shared" si="37"/>
        <v>DR KUFF SPRAY 25ML SUSP (SUSP 25ML)</v>
      </c>
    </row>
    <row r="2389" spans="1:5" x14ac:dyDescent="0.25">
      <c r="A2389" t="s">
        <v>549</v>
      </c>
      <c r="B2389" t="s">
        <v>1059</v>
      </c>
      <c r="C2389" t="s">
        <v>56</v>
      </c>
      <c r="D2389" t="s">
        <v>113</v>
      </c>
      <c r="E2389" t="str">
        <f t="shared" si="37"/>
        <v>DR. FLU (SYP 120 ML)</v>
      </c>
    </row>
    <row r="2390" spans="1:5" x14ac:dyDescent="0.25">
      <c r="A2390" t="s">
        <v>84</v>
      </c>
      <c r="B2390" t="s">
        <v>4880</v>
      </c>
      <c r="C2390" t="s">
        <v>56</v>
      </c>
      <c r="D2390" t="s">
        <v>408</v>
      </c>
      <c r="E2390" t="str">
        <f t="shared" si="37"/>
        <v>DR.KOFF 120ML SYP (SYP 120ML)</v>
      </c>
    </row>
    <row r="2391" spans="1:5" x14ac:dyDescent="0.25">
      <c r="A2391" t="s">
        <v>549</v>
      </c>
      <c r="B2391" t="s">
        <v>4221</v>
      </c>
      <c r="C2391" t="s">
        <v>56</v>
      </c>
      <c r="D2391" t="s">
        <v>70</v>
      </c>
      <c r="E2391" t="str">
        <f t="shared" si="37"/>
        <v>DR.KOFF 60ML SYP (SYP 60ML)</v>
      </c>
    </row>
    <row r="2392" spans="1:5" x14ac:dyDescent="0.25">
      <c r="A2392" t="s">
        <v>549</v>
      </c>
      <c r="B2392" t="s">
        <v>3766</v>
      </c>
      <c r="C2392" t="s">
        <v>56</v>
      </c>
      <c r="D2392" t="s">
        <v>408</v>
      </c>
      <c r="E2392" t="str">
        <f t="shared" si="37"/>
        <v>DR.MOM 120ML SYP (SYP 120ML)</v>
      </c>
    </row>
    <row r="2393" spans="1:5" x14ac:dyDescent="0.25">
      <c r="A2393" t="s">
        <v>549</v>
      </c>
      <c r="B2393" t="s">
        <v>4779</v>
      </c>
      <c r="C2393" t="s">
        <v>53</v>
      </c>
      <c r="D2393" t="s">
        <v>616</v>
      </c>
      <c r="E2393" t="str">
        <f t="shared" si="37"/>
        <v>DR.MOM 20ML DROPS (DROPS 20ML)</v>
      </c>
    </row>
    <row r="2394" spans="1:5" x14ac:dyDescent="0.25">
      <c r="A2394" t="s">
        <v>44</v>
      </c>
      <c r="B2394" t="s">
        <v>5989</v>
      </c>
      <c r="C2394" t="s">
        <v>2</v>
      </c>
      <c r="D2394" t="s">
        <v>333</v>
      </c>
      <c r="E2394" t="str">
        <f t="shared" si="37"/>
        <v>DRATE 70MG (TAB 70 MG)</v>
      </c>
    </row>
    <row r="2395" spans="1:5" x14ac:dyDescent="0.25">
      <c r="A2395" t="s">
        <v>105</v>
      </c>
      <c r="B2395" t="s">
        <v>5332</v>
      </c>
      <c r="C2395" t="s">
        <v>2</v>
      </c>
      <c r="D2395" t="s">
        <v>5333</v>
      </c>
      <c r="E2395" t="str">
        <f t="shared" si="37"/>
        <v>DRATE PLUS-D 70MG/70MCG TAB (TAB 70MG/70MCG)</v>
      </c>
    </row>
    <row r="2396" spans="1:5" x14ac:dyDescent="0.25">
      <c r="A2396" t="s">
        <v>549</v>
      </c>
      <c r="B2396" t="s">
        <v>2139</v>
      </c>
      <c r="D2396" t="s">
        <v>562</v>
      </c>
      <c r="E2396" t="str">
        <f t="shared" si="37"/>
        <v>DR-KOFF BALM 20GM ( 20GM)</v>
      </c>
    </row>
    <row r="2397" spans="1:5" x14ac:dyDescent="0.25">
      <c r="A2397" t="s">
        <v>549</v>
      </c>
      <c r="B2397" t="s">
        <v>6434</v>
      </c>
      <c r="D2397" t="s">
        <v>6435</v>
      </c>
      <c r="E2397" t="str">
        <f t="shared" si="37"/>
        <v>DR-KOFF LOZ STRONG ( STRONG)</v>
      </c>
    </row>
    <row r="2398" spans="1:5" x14ac:dyDescent="0.25">
      <c r="A2398" t="s">
        <v>84</v>
      </c>
      <c r="B2398" t="s">
        <v>4415</v>
      </c>
      <c r="C2398" t="s">
        <v>103</v>
      </c>
      <c r="D2398" t="s">
        <v>95</v>
      </c>
      <c r="E2398" t="str">
        <f t="shared" si="37"/>
        <v>DROMAX (CAP 500 MG)</v>
      </c>
    </row>
    <row r="2399" spans="1:5" x14ac:dyDescent="0.25">
      <c r="A2399" t="s">
        <v>27</v>
      </c>
      <c r="B2399" t="s">
        <v>4415</v>
      </c>
      <c r="C2399" t="s">
        <v>86</v>
      </c>
      <c r="D2399" t="s">
        <v>110</v>
      </c>
      <c r="E2399" t="str">
        <f t="shared" si="37"/>
        <v>DROMAX (SUSP 125MG)</v>
      </c>
    </row>
    <row r="2400" spans="1:5" x14ac:dyDescent="0.25">
      <c r="A2400" t="s">
        <v>27</v>
      </c>
      <c r="B2400" t="s">
        <v>4415</v>
      </c>
      <c r="C2400" t="s">
        <v>86</v>
      </c>
      <c r="D2400" t="s">
        <v>139</v>
      </c>
      <c r="E2400" t="str">
        <f t="shared" si="37"/>
        <v>DROMAX (SUSP 250 MG)</v>
      </c>
    </row>
    <row r="2401" spans="1:5" x14ac:dyDescent="0.25">
      <c r="A2401" t="s">
        <v>27</v>
      </c>
      <c r="B2401" t="s">
        <v>4211</v>
      </c>
      <c r="C2401" t="s">
        <v>53</v>
      </c>
      <c r="D2401" t="s">
        <v>134</v>
      </c>
      <c r="E2401" t="str">
        <f t="shared" si="37"/>
        <v>DROMAX DROPS (DROPS 100 MG)</v>
      </c>
    </row>
    <row r="2402" spans="1:5" x14ac:dyDescent="0.25">
      <c r="A2402" t="s">
        <v>208</v>
      </c>
      <c r="B2402" t="s">
        <v>3432</v>
      </c>
      <c r="C2402" t="s">
        <v>75</v>
      </c>
      <c r="D2402" t="s">
        <v>186</v>
      </c>
      <c r="E2402" t="str">
        <f t="shared" si="37"/>
        <v>DROXARYL (CREAM 5 GM)</v>
      </c>
    </row>
    <row r="2403" spans="1:5" x14ac:dyDescent="0.25">
      <c r="A2403" t="s">
        <v>208</v>
      </c>
      <c r="B2403" t="s">
        <v>3979</v>
      </c>
      <c r="C2403" t="s">
        <v>75</v>
      </c>
      <c r="D2403" t="s">
        <v>1240</v>
      </c>
      <c r="E2403" t="str">
        <f t="shared" si="37"/>
        <v>DROXARYL 5% 20G CREAM (CREAM 20G)</v>
      </c>
    </row>
    <row r="2404" spans="1:5" x14ac:dyDescent="0.25">
      <c r="A2404" t="s">
        <v>135</v>
      </c>
      <c r="B2404" t="s">
        <v>9831</v>
      </c>
      <c r="C2404" t="s">
        <v>53</v>
      </c>
      <c r="D2404" t="s">
        <v>486</v>
      </c>
      <c r="E2404" t="str">
        <f t="shared" si="37"/>
        <v>DROZ T 5ML DROPS (DROPS 5ML)</v>
      </c>
    </row>
    <row r="2405" spans="1:5" x14ac:dyDescent="0.25">
      <c r="A2405" t="s">
        <v>743</v>
      </c>
      <c r="B2405" t="s">
        <v>1041</v>
      </c>
      <c r="C2405" t="s">
        <v>53</v>
      </c>
      <c r="D2405" t="s">
        <v>982</v>
      </c>
      <c r="E2405" t="str">
        <f t="shared" si="37"/>
        <v>D-SHOT 200000IU DROPS (DROPS 200000IU)</v>
      </c>
    </row>
    <row r="2406" spans="1:5" x14ac:dyDescent="0.25">
      <c r="A2406" t="s">
        <v>24</v>
      </c>
      <c r="B2406" t="s">
        <v>4483</v>
      </c>
      <c r="C2406" t="s">
        <v>2</v>
      </c>
      <c r="E2406" t="str">
        <f t="shared" si="37"/>
        <v>D-TONE  TAB (TAB )</v>
      </c>
    </row>
    <row r="2407" spans="1:5" x14ac:dyDescent="0.25">
      <c r="B2407" t="s">
        <v>3252</v>
      </c>
      <c r="D2407" t="s">
        <v>3253</v>
      </c>
      <c r="E2407" t="str">
        <f t="shared" si="37"/>
        <v>D-TRES  5'S 5MG/ML ( 5MG/ML)</v>
      </c>
    </row>
    <row r="2408" spans="1:5" x14ac:dyDescent="0.25">
      <c r="A2408" t="s">
        <v>472</v>
      </c>
      <c r="B2408" t="s">
        <v>5577</v>
      </c>
      <c r="C2408" t="s">
        <v>36</v>
      </c>
      <c r="D2408" t="s">
        <v>3796</v>
      </c>
      <c r="E2408" t="str">
        <f t="shared" si="37"/>
        <v>D-TRES D3 VITAMIN INJ (INJ VITAMIN)</v>
      </c>
    </row>
    <row r="2409" spans="1:5" x14ac:dyDescent="0.25">
      <c r="A2409" t="s">
        <v>225</v>
      </c>
      <c r="B2409" t="s">
        <v>4219</v>
      </c>
      <c r="C2409" t="s">
        <v>100</v>
      </c>
      <c r="D2409" t="s">
        <v>100</v>
      </c>
      <c r="E2409" t="str">
        <f t="shared" si="37"/>
        <v>DUAC GEL (GEL GEL)</v>
      </c>
    </row>
    <row r="2410" spans="1:5" x14ac:dyDescent="0.25">
      <c r="A2410" t="s">
        <v>395</v>
      </c>
      <c r="B2410" t="s">
        <v>4601</v>
      </c>
      <c r="C2410" t="s">
        <v>103</v>
      </c>
      <c r="D2410" t="s">
        <v>449</v>
      </c>
      <c r="E2410" t="str">
        <f t="shared" si="37"/>
        <v>DUDEX 30MG CAP (CAP 30MG)</v>
      </c>
    </row>
    <row r="2411" spans="1:5" x14ac:dyDescent="0.25">
      <c r="A2411" t="s">
        <v>395</v>
      </c>
      <c r="B2411" t="s">
        <v>5014</v>
      </c>
      <c r="C2411" t="s">
        <v>103</v>
      </c>
      <c r="D2411" t="s">
        <v>1154</v>
      </c>
      <c r="E2411" t="str">
        <f t="shared" si="37"/>
        <v>DUDEX 60MG CAP (CAP 60MG)</v>
      </c>
    </row>
    <row r="2412" spans="1:5" x14ac:dyDescent="0.25">
      <c r="A2412" t="s">
        <v>135</v>
      </c>
      <c r="B2412" t="s">
        <v>2193</v>
      </c>
      <c r="C2412" t="s">
        <v>75</v>
      </c>
      <c r="E2412" t="str">
        <f t="shared" si="37"/>
        <v>DUE  CREAM (CREAM )</v>
      </c>
    </row>
    <row r="2413" spans="1:5" x14ac:dyDescent="0.25">
      <c r="A2413" t="s">
        <v>1125</v>
      </c>
      <c r="B2413" t="s">
        <v>3616</v>
      </c>
      <c r="C2413" t="s">
        <v>2</v>
      </c>
      <c r="D2413" t="s">
        <v>406</v>
      </c>
      <c r="E2413" t="str">
        <f t="shared" si="37"/>
        <v>DUE D 400MG TAB (TAB 400MG)</v>
      </c>
    </row>
    <row r="2414" spans="1:5" x14ac:dyDescent="0.25">
      <c r="A2414" t="s">
        <v>98</v>
      </c>
      <c r="B2414" t="s">
        <v>8390</v>
      </c>
      <c r="C2414" t="s">
        <v>103</v>
      </c>
      <c r="D2414" t="s">
        <v>97</v>
      </c>
      <c r="E2414" t="str">
        <f t="shared" si="37"/>
        <v>DULAN 20MG (CAP 20 MG)</v>
      </c>
    </row>
    <row r="2415" spans="1:5" x14ac:dyDescent="0.25">
      <c r="A2415" t="s">
        <v>98</v>
      </c>
      <c r="B2415" t="s">
        <v>8855</v>
      </c>
      <c r="C2415" t="s">
        <v>103</v>
      </c>
      <c r="D2415" t="s">
        <v>324</v>
      </c>
      <c r="E2415" t="str">
        <f t="shared" si="37"/>
        <v>DULAN 30MG (CAP 30 MG)</v>
      </c>
    </row>
    <row r="2416" spans="1:5" x14ac:dyDescent="0.25">
      <c r="A2416" t="s">
        <v>98</v>
      </c>
      <c r="B2416" t="s">
        <v>8475</v>
      </c>
      <c r="C2416" t="s">
        <v>103</v>
      </c>
      <c r="D2416" t="s">
        <v>3172</v>
      </c>
      <c r="E2416" t="str">
        <f t="shared" si="37"/>
        <v>DULAN 60MG (CAP 60 MG)</v>
      </c>
    </row>
    <row r="2417" spans="1:5" x14ac:dyDescent="0.25">
      <c r="A2417" t="s">
        <v>718</v>
      </c>
      <c r="B2417" t="s">
        <v>8467</v>
      </c>
      <c r="D2417" t="s">
        <v>449</v>
      </c>
      <c r="E2417" t="str">
        <f t="shared" si="37"/>
        <v>DULOSOFT 30MG ( 30MG)</v>
      </c>
    </row>
    <row r="2418" spans="1:5" x14ac:dyDescent="0.25">
      <c r="A2418" t="s">
        <v>718</v>
      </c>
      <c r="B2418" t="s">
        <v>6244</v>
      </c>
      <c r="D2418" t="s">
        <v>1154</v>
      </c>
      <c r="E2418" t="str">
        <f t="shared" si="37"/>
        <v>DULOSOFT TAB 60MG ( 60MG)</v>
      </c>
    </row>
    <row r="2419" spans="1:5" x14ac:dyDescent="0.25">
      <c r="A2419" t="s">
        <v>395</v>
      </c>
      <c r="B2419" t="s">
        <v>6793</v>
      </c>
      <c r="D2419" t="s">
        <v>410</v>
      </c>
      <c r="E2419" t="str">
        <f t="shared" si="37"/>
        <v>DULPRO 100MG ( 100MG)</v>
      </c>
    </row>
    <row r="2420" spans="1:5" x14ac:dyDescent="0.25">
      <c r="A2420" t="s">
        <v>958</v>
      </c>
      <c r="B2420" t="s">
        <v>6121</v>
      </c>
      <c r="C2420" t="s">
        <v>2</v>
      </c>
      <c r="D2420" t="s">
        <v>23</v>
      </c>
      <c r="E2420" t="str">
        <f t="shared" si="37"/>
        <v>DUNE 10MG TAB (TAB 10MG)</v>
      </c>
    </row>
    <row r="2421" spans="1:5" x14ac:dyDescent="0.25">
      <c r="A2421" t="s">
        <v>958</v>
      </c>
      <c r="B2421" t="s">
        <v>4851</v>
      </c>
      <c r="C2421" t="s">
        <v>2</v>
      </c>
      <c r="D2421" t="s">
        <v>430</v>
      </c>
      <c r="E2421" t="str">
        <f t="shared" si="37"/>
        <v>DUNE 5MG TAB (TAB 5MG)</v>
      </c>
    </row>
    <row r="2422" spans="1:5" x14ac:dyDescent="0.25">
      <c r="A2422" t="s">
        <v>958</v>
      </c>
      <c r="B2422" t="s">
        <v>3083</v>
      </c>
      <c r="C2422" t="s">
        <v>2</v>
      </c>
      <c r="D2422" t="s">
        <v>46</v>
      </c>
      <c r="E2422" t="str">
        <f t="shared" si="37"/>
        <v>DUNE JUNIOR 4MG TAB (TAB 4MG)</v>
      </c>
    </row>
    <row r="2423" spans="1:5" x14ac:dyDescent="0.25">
      <c r="A2423" t="s">
        <v>705</v>
      </c>
      <c r="B2423" t="s">
        <v>7323</v>
      </c>
      <c r="C2423" t="s">
        <v>2</v>
      </c>
      <c r="D2423" t="s">
        <v>7324</v>
      </c>
      <c r="E2423" t="str">
        <f t="shared" si="37"/>
        <v>DUODART 0.5MG+0.4M TAB (TAB 0.5MG+0.4M)</v>
      </c>
    </row>
    <row r="2424" spans="1:5" x14ac:dyDescent="0.25">
      <c r="A2424" t="s">
        <v>556</v>
      </c>
      <c r="B2424" t="s">
        <v>6842</v>
      </c>
      <c r="C2424" t="s">
        <v>436</v>
      </c>
      <c r="D2424" t="s">
        <v>760</v>
      </c>
      <c r="E2424" t="str">
        <f t="shared" si="37"/>
        <v>DUOFILM (SOLU 15 ML)</v>
      </c>
    </row>
    <row r="2425" spans="1:5" x14ac:dyDescent="0.25">
      <c r="A2425" t="s">
        <v>225</v>
      </c>
      <c r="B2425" t="s">
        <v>226</v>
      </c>
      <c r="C2425" t="s">
        <v>100</v>
      </c>
      <c r="D2425" t="s">
        <v>76</v>
      </c>
      <c r="E2425" t="str">
        <f t="shared" si="37"/>
        <v>DUOFILM GEL (GEL 15 G)</v>
      </c>
    </row>
    <row r="2426" spans="1:5" x14ac:dyDescent="0.25">
      <c r="A2426" t="s">
        <v>7864</v>
      </c>
      <c r="B2426" t="s">
        <v>7865</v>
      </c>
      <c r="C2426" t="s">
        <v>56</v>
      </c>
      <c r="D2426" t="s">
        <v>113</v>
      </c>
      <c r="E2426" t="str">
        <f t="shared" si="37"/>
        <v>DUPHALAC (SYP 120 ML)</v>
      </c>
    </row>
    <row r="2427" spans="1:5" x14ac:dyDescent="0.25">
      <c r="A2427" t="s">
        <v>71</v>
      </c>
      <c r="B2427" t="s">
        <v>5423</v>
      </c>
      <c r="C2427" t="s">
        <v>56</v>
      </c>
      <c r="D2427" t="s">
        <v>64</v>
      </c>
      <c r="E2427" t="str">
        <f t="shared" si="37"/>
        <v>DUPHALAC 240ML SYP (SYP 240ML)</v>
      </c>
    </row>
    <row r="2428" spans="1:5" x14ac:dyDescent="0.25">
      <c r="A2428" t="s">
        <v>7864</v>
      </c>
      <c r="B2428" t="s">
        <v>9210</v>
      </c>
      <c r="C2428" t="s">
        <v>2</v>
      </c>
      <c r="D2428" t="s">
        <v>107</v>
      </c>
      <c r="E2428" t="str">
        <f t="shared" si="37"/>
        <v>DUPHASTON (TAB 10 MG)</v>
      </c>
    </row>
    <row r="2429" spans="1:5" x14ac:dyDescent="0.25">
      <c r="A2429" t="s">
        <v>66</v>
      </c>
      <c r="B2429" t="s">
        <v>9559</v>
      </c>
      <c r="C2429" t="s">
        <v>103</v>
      </c>
      <c r="D2429" t="s">
        <v>386</v>
      </c>
      <c r="E2429" t="str">
        <f t="shared" si="37"/>
        <v>DUPREX CAP 20MG CAP (CAP 20MG)</v>
      </c>
    </row>
    <row r="2430" spans="1:5" x14ac:dyDescent="0.25">
      <c r="B2430" t="s">
        <v>5006</v>
      </c>
      <c r="D2430" t="s">
        <v>449</v>
      </c>
      <c r="E2430" t="str">
        <f t="shared" si="37"/>
        <v>DUPREX CAP 30MG ( 30MG)</v>
      </c>
    </row>
    <row r="2431" spans="1:5" x14ac:dyDescent="0.25">
      <c r="B2431" t="s">
        <v>7346</v>
      </c>
      <c r="D2431" t="s">
        <v>1154</v>
      </c>
      <c r="E2431" t="str">
        <f t="shared" si="37"/>
        <v>DUPREX CAP 60MG ( 60MG)</v>
      </c>
    </row>
    <row r="2432" spans="1:5" x14ac:dyDescent="0.25">
      <c r="A2432" t="s">
        <v>566</v>
      </c>
      <c r="B2432" t="s">
        <v>9127</v>
      </c>
      <c r="C2432" t="s">
        <v>2</v>
      </c>
      <c r="E2432" t="str">
        <f t="shared" si="37"/>
        <v>DURAGESIC  FORTE (TAB )</v>
      </c>
    </row>
    <row r="2433" spans="1:5" x14ac:dyDescent="0.25">
      <c r="A2433" t="s">
        <v>84</v>
      </c>
      <c r="B2433" t="s">
        <v>8532</v>
      </c>
      <c r="C2433" t="s">
        <v>2</v>
      </c>
      <c r="E2433" t="str">
        <f t="shared" si="37"/>
        <v>DURAGESIC (TAB )</v>
      </c>
    </row>
    <row r="2434" spans="1:5" x14ac:dyDescent="0.25">
      <c r="A2434" t="s">
        <v>566</v>
      </c>
      <c r="B2434" t="s">
        <v>3626</v>
      </c>
      <c r="C2434" t="s">
        <v>2</v>
      </c>
      <c r="E2434" t="str">
        <f t="shared" ref="E2434:E2497" si="38">B2434&amp;" ("&amp;C2434&amp;" "&amp;D2434&amp;")"</f>
        <v>DURAGESIC-T  TAB (TAB )</v>
      </c>
    </row>
    <row r="2435" spans="1:5" x14ac:dyDescent="0.25">
      <c r="A2435" t="s">
        <v>2842</v>
      </c>
      <c r="B2435" t="s">
        <v>2843</v>
      </c>
      <c r="C2435" t="s">
        <v>103</v>
      </c>
      <c r="D2435" t="s">
        <v>95</v>
      </c>
      <c r="E2435" t="str">
        <f t="shared" si="38"/>
        <v>DURICEF (CAP 500 MG)</v>
      </c>
    </row>
    <row r="2436" spans="1:5" x14ac:dyDescent="0.25">
      <c r="A2436" t="s">
        <v>2842</v>
      </c>
      <c r="B2436" t="s">
        <v>2843</v>
      </c>
      <c r="C2436" t="s">
        <v>224</v>
      </c>
      <c r="D2436" t="s">
        <v>2844</v>
      </c>
      <c r="E2436" t="str">
        <f t="shared" si="38"/>
        <v>DURICEF (DROP 100 MG/ML)</v>
      </c>
    </row>
    <row r="2437" spans="1:5" x14ac:dyDescent="0.25">
      <c r="A2437" t="s">
        <v>2842</v>
      </c>
      <c r="B2437" t="s">
        <v>2843</v>
      </c>
      <c r="C2437" t="s">
        <v>56</v>
      </c>
      <c r="D2437" t="s">
        <v>301</v>
      </c>
      <c r="E2437" t="str">
        <f t="shared" si="38"/>
        <v>DURICEF (SYP 125 MG)</v>
      </c>
    </row>
    <row r="2438" spans="1:5" x14ac:dyDescent="0.25">
      <c r="A2438" t="s">
        <v>2842</v>
      </c>
      <c r="B2438" t="s">
        <v>5124</v>
      </c>
      <c r="C2438" t="s">
        <v>2</v>
      </c>
      <c r="D2438" t="s">
        <v>525</v>
      </c>
      <c r="E2438" t="str">
        <f t="shared" si="38"/>
        <v>DURICEF 1G TAB (TAB 1G)</v>
      </c>
    </row>
    <row r="2439" spans="1:5" x14ac:dyDescent="0.25">
      <c r="A2439" t="s">
        <v>2842</v>
      </c>
      <c r="B2439" t="s">
        <v>3662</v>
      </c>
      <c r="C2439" t="s">
        <v>86</v>
      </c>
      <c r="D2439" t="s">
        <v>139</v>
      </c>
      <c r="E2439" t="str">
        <f t="shared" si="38"/>
        <v>DURICEF SUSP (SUSP 250 MG)</v>
      </c>
    </row>
    <row r="2440" spans="1:5" x14ac:dyDescent="0.25">
      <c r="A2440" t="s">
        <v>369</v>
      </c>
      <c r="B2440" t="s">
        <v>7112</v>
      </c>
      <c r="C2440" t="s">
        <v>2</v>
      </c>
      <c r="D2440" t="s">
        <v>371</v>
      </c>
      <c r="E2440" t="str">
        <f t="shared" si="38"/>
        <v>DURIDE (TAB 40 MG)</v>
      </c>
    </row>
    <row r="2441" spans="1:5" x14ac:dyDescent="0.25">
      <c r="A2441" t="s">
        <v>395</v>
      </c>
      <c r="B2441" t="s">
        <v>4720</v>
      </c>
      <c r="C2441" t="s">
        <v>103</v>
      </c>
      <c r="D2441" t="s">
        <v>386</v>
      </c>
      <c r="E2441" t="str">
        <f t="shared" si="38"/>
        <v>DURON 20MG CAP (CAP 20MG)</v>
      </c>
    </row>
    <row r="2442" spans="1:5" x14ac:dyDescent="0.25">
      <c r="A2442" t="s">
        <v>395</v>
      </c>
      <c r="B2442" t="s">
        <v>6423</v>
      </c>
      <c r="C2442" t="s">
        <v>103</v>
      </c>
      <c r="D2442" t="s">
        <v>449</v>
      </c>
      <c r="E2442" t="str">
        <f t="shared" si="38"/>
        <v>DURON 30MG CAP (CAP 30MG)</v>
      </c>
    </row>
    <row r="2443" spans="1:5" x14ac:dyDescent="0.25">
      <c r="A2443" t="s">
        <v>84</v>
      </c>
      <c r="B2443" t="s">
        <v>7043</v>
      </c>
      <c r="C2443" t="s">
        <v>103</v>
      </c>
      <c r="E2443" t="str">
        <f t="shared" si="38"/>
        <v>DUTON  CAP (CAP )</v>
      </c>
    </row>
    <row r="2444" spans="1:5" x14ac:dyDescent="0.25">
      <c r="A2444" t="s">
        <v>381</v>
      </c>
      <c r="B2444" t="s">
        <v>5684</v>
      </c>
      <c r="C2444" t="s">
        <v>36</v>
      </c>
      <c r="E2444" t="str">
        <f t="shared" si="38"/>
        <v>DUTON  INJ (INJ )</v>
      </c>
    </row>
    <row r="2445" spans="1:5" x14ac:dyDescent="0.25">
      <c r="A2445" t="s">
        <v>54</v>
      </c>
      <c r="B2445" t="s">
        <v>9535</v>
      </c>
      <c r="C2445" t="s">
        <v>2</v>
      </c>
      <c r="D2445" t="s">
        <v>410</v>
      </c>
      <c r="E2445" t="str">
        <f t="shared" si="38"/>
        <v>DUVEL 100MG TAB (TAB 100MG)</v>
      </c>
    </row>
    <row r="2446" spans="1:5" x14ac:dyDescent="0.25">
      <c r="B2446" t="s">
        <v>2354</v>
      </c>
      <c r="D2446" t="s">
        <v>2355</v>
      </c>
      <c r="E2446" t="str">
        <f t="shared" si="38"/>
        <v>DUVEL 50+1000MG ( 50+1000MG)</v>
      </c>
    </row>
    <row r="2447" spans="1:5" x14ac:dyDescent="0.25">
      <c r="A2447" t="s">
        <v>54</v>
      </c>
      <c r="B2447" t="s">
        <v>9487</v>
      </c>
      <c r="C2447" t="s">
        <v>2</v>
      </c>
      <c r="D2447" t="s">
        <v>201</v>
      </c>
      <c r="E2447" t="str">
        <f t="shared" si="38"/>
        <v>DUVEL 50MG TAB (TAB 50MG)</v>
      </c>
    </row>
    <row r="2448" spans="1:5" x14ac:dyDescent="0.25">
      <c r="B2448" t="s">
        <v>5269</v>
      </c>
      <c r="D2448" t="s">
        <v>5187</v>
      </c>
      <c r="E2448" t="str">
        <f t="shared" si="38"/>
        <v>DUVEL PLUS 50+500MG ( 50+500MG)</v>
      </c>
    </row>
    <row r="2449" spans="1:5" x14ac:dyDescent="0.25">
      <c r="A2449" t="s">
        <v>3841</v>
      </c>
      <c r="B2449" t="s">
        <v>6622</v>
      </c>
      <c r="C2449" t="s">
        <v>2</v>
      </c>
      <c r="E2449" t="str">
        <f t="shared" si="38"/>
        <v>DUXIL (TAB )</v>
      </c>
    </row>
    <row r="2450" spans="1:5" x14ac:dyDescent="0.25">
      <c r="A2450" t="s">
        <v>31</v>
      </c>
      <c r="B2450" t="s">
        <v>3516</v>
      </c>
      <c r="C2450" t="s">
        <v>103</v>
      </c>
      <c r="D2450" t="s">
        <v>386</v>
      </c>
      <c r="E2450" t="str">
        <f t="shared" si="38"/>
        <v>DUZALTA 20MG CAP (CAP 20MG)</v>
      </c>
    </row>
    <row r="2451" spans="1:5" x14ac:dyDescent="0.25">
      <c r="A2451" t="s">
        <v>31</v>
      </c>
      <c r="B2451" t="s">
        <v>7008</v>
      </c>
      <c r="C2451" t="s">
        <v>103</v>
      </c>
      <c r="D2451" t="s">
        <v>449</v>
      </c>
      <c r="E2451" t="str">
        <f t="shared" si="38"/>
        <v>DUZALTA 30MG CAP (CAP 30MG)</v>
      </c>
    </row>
    <row r="2452" spans="1:5" x14ac:dyDescent="0.25">
      <c r="A2452" t="s">
        <v>31</v>
      </c>
      <c r="B2452" t="s">
        <v>9526</v>
      </c>
      <c r="C2452" t="s">
        <v>103</v>
      </c>
      <c r="D2452" t="s">
        <v>1154</v>
      </c>
      <c r="E2452" t="str">
        <f t="shared" si="38"/>
        <v>DUZALTA 60MG CAP (CAP 60MG)</v>
      </c>
    </row>
    <row r="2453" spans="1:5" x14ac:dyDescent="0.25">
      <c r="A2453" t="s">
        <v>196</v>
      </c>
      <c r="B2453" t="s">
        <v>8130</v>
      </c>
      <c r="D2453" t="s">
        <v>8131</v>
      </c>
      <c r="E2453" t="str">
        <f t="shared" si="38"/>
        <v>D-VITIN (VIT-D3) ( 50000IU)</v>
      </c>
    </row>
    <row r="2454" spans="1:5" x14ac:dyDescent="0.25">
      <c r="B2454" t="s">
        <v>1902</v>
      </c>
      <c r="C2454" t="s">
        <v>103</v>
      </c>
      <c r="D2454" t="s">
        <v>1903</v>
      </c>
      <c r="E2454" t="str">
        <f t="shared" si="38"/>
        <v>D-VITIN 2,00,000IU CAP (CAP 2,00,000IU)</v>
      </c>
    </row>
    <row r="2455" spans="1:5" x14ac:dyDescent="0.25">
      <c r="A2455" t="s">
        <v>125</v>
      </c>
      <c r="B2455" t="s">
        <v>5289</v>
      </c>
      <c r="C2455" t="s">
        <v>36</v>
      </c>
      <c r="D2455" t="s">
        <v>3253</v>
      </c>
      <c r="E2455" t="str">
        <f t="shared" si="38"/>
        <v>DX3 5MG/ML INJ (INJ 5MG/ML)</v>
      </c>
    </row>
    <row r="2456" spans="1:5" x14ac:dyDescent="0.25">
      <c r="A2456" t="s">
        <v>125</v>
      </c>
      <c r="B2456" t="s">
        <v>7306</v>
      </c>
      <c r="C2456" t="s">
        <v>103</v>
      </c>
      <c r="D2456" t="s">
        <v>1335</v>
      </c>
      <c r="E2456" t="str">
        <f t="shared" si="38"/>
        <v>DX3 SOFTGEL 50,000IU CAP (CAP 50,000IU)</v>
      </c>
    </row>
    <row r="2457" spans="1:5" x14ac:dyDescent="0.25">
      <c r="A2457" t="s">
        <v>125</v>
      </c>
      <c r="B2457" t="s">
        <v>981</v>
      </c>
      <c r="C2457" t="s">
        <v>103</v>
      </c>
      <c r="D2457" t="s">
        <v>982</v>
      </c>
      <c r="E2457" t="str">
        <f t="shared" si="38"/>
        <v>DX3-200000IU 200000IU CAP (CAP 200000IU)</v>
      </c>
    </row>
    <row r="2458" spans="1:5" x14ac:dyDescent="0.25">
      <c r="A2458" t="s">
        <v>84</v>
      </c>
      <c r="B2458" t="s">
        <v>7395</v>
      </c>
      <c r="C2458" t="s">
        <v>36</v>
      </c>
      <c r="D2458" t="s">
        <v>5274</v>
      </c>
      <c r="E2458" t="str">
        <f t="shared" si="38"/>
        <v>DYCLO (INJ 3 ML)</v>
      </c>
    </row>
    <row r="2459" spans="1:5" x14ac:dyDescent="0.25">
      <c r="A2459" t="s">
        <v>84</v>
      </c>
      <c r="B2459" t="s">
        <v>7395</v>
      </c>
      <c r="C2459" t="s">
        <v>2</v>
      </c>
      <c r="D2459" t="s">
        <v>195</v>
      </c>
      <c r="E2459" t="str">
        <f t="shared" si="38"/>
        <v>DYCLO (TAB 50 MG)</v>
      </c>
    </row>
    <row r="2460" spans="1:5" x14ac:dyDescent="0.25">
      <c r="A2460" t="s">
        <v>427</v>
      </c>
      <c r="B2460" t="s">
        <v>7979</v>
      </c>
      <c r="C2460" t="s">
        <v>103</v>
      </c>
      <c r="D2460" t="s">
        <v>201</v>
      </c>
      <c r="E2460" t="str">
        <f t="shared" si="38"/>
        <v>DYCLO GR 50MG (CAP 50MG)</v>
      </c>
    </row>
    <row r="2461" spans="1:5" x14ac:dyDescent="0.25">
      <c r="A2461" t="s">
        <v>427</v>
      </c>
      <c r="B2461" t="s">
        <v>9456</v>
      </c>
      <c r="C2461" t="s">
        <v>36</v>
      </c>
      <c r="D2461" t="s">
        <v>9457</v>
      </c>
      <c r="E2461" t="str">
        <f t="shared" si="38"/>
        <v>DYCLO PLUS 75+20MG INJ (INJ 75+20MG)</v>
      </c>
    </row>
    <row r="2462" spans="1:5" x14ac:dyDescent="0.25">
      <c r="A2462" t="s">
        <v>84</v>
      </c>
      <c r="B2462" t="s">
        <v>8194</v>
      </c>
      <c r="C2462" t="s">
        <v>2</v>
      </c>
      <c r="D2462" t="s">
        <v>134</v>
      </c>
      <c r="E2462" t="str">
        <f t="shared" si="38"/>
        <v>DYCLO SR (TAB 100 MG)</v>
      </c>
    </row>
    <row r="2463" spans="1:5" x14ac:dyDescent="0.25">
      <c r="A2463" t="s">
        <v>84</v>
      </c>
      <c r="B2463" t="s">
        <v>8866</v>
      </c>
      <c r="C2463" t="s">
        <v>2</v>
      </c>
      <c r="D2463" t="s">
        <v>201</v>
      </c>
      <c r="E2463" t="str">
        <f t="shared" si="38"/>
        <v>DYCLO-P (TAB 50MG)</v>
      </c>
    </row>
    <row r="2464" spans="1:5" x14ac:dyDescent="0.25">
      <c r="A2464" t="s">
        <v>363</v>
      </c>
      <c r="B2464" t="s">
        <v>2111</v>
      </c>
      <c r="C2464" t="s">
        <v>53</v>
      </c>
      <c r="D2464" t="s">
        <v>486</v>
      </c>
      <c r="E2464" t="str">
        <f t="shared" si="38"/>
        <v>DYLAC E/D 5ML DROPS (DROPS 5ML)</v>
      </c>
    </row>
    <row r="2465" spans="1:5" x14ac:dyDescent="0.25">
      <c r="A2465" t="s">
        <v>1836</v>
      </c>
      <c r="B2465" t="s">
        <v>1837</v>
      </c>
      <c r="C2465" t="s">
        <v>2</v>
      </c>
      <c r="E2465" t="str">
        <f t="shared" si="38"/>
        <v>DYNAMIN-V (TAB )</v>
      </c>
    </row>
    <row r="2466" spans="1:5" x14ac:dyDescent="0.25">
      <c r="A2466" t="s">
        <v>119</v>
      </c>
      <c r="B2466" t="s">
        <v>5585</v>
      </c>
      <c r="C2466" t="s">
        <v>2</v>
      </c>
      <c r="D2466" t="s">
        <v>95</v>
      </c>
      <c r="E2466" t="str">
        <f t="shared" si="38"/>
        <v>DYNAQUIN (TAB 500 MG)</v>
      </c>
    </row>
    <row r="2467" spans="1:5" x14ac:dyDescent="0.25">
      <c r="A2467" t="s">
        <v>119</v>
      </c>
      <c r="B2467" t="s">
        <v>9439</v>
      </c>
      <c r="C2467" t="s">
        <v>36</v>
      </c>
      <c r="D2467" t="s">
        <v>519</v>
      </c>
      <c r="E2467" t="str">
        <f t="shared" si="38"/>
        <v>DYNAQUIN 100ML INJ (INJ 100ML)</v>
      </c>
    </row>
    <row r="2468" spans="1:5" x14ac:dyDescent="0.25">
      <c r="A2468" t="s">
        <v>119</v>
      </c>
      <c r="B2468" t="s">
        <v>6935</v>
      </c>
      <c r="C2468" t="s">
        <v>2</v>
      </c>
      <c r="D2468" t="s">
        <v>139</v>
      </c>
      <c r="E2468" t="str">
        <f t="shared" si="38"/>
        <v>DYNAQUIN 250MG (TAB 250 MG)</v>
      </c>
    </row>
    <row r="2469" spans="1:5" x14ac:dyDescent="0.25">
      <c r="A2469" t="s">
        <v>202</v>
      </c>
      <c r="B2469" t="s">
        <v>9061</v>
      </c>
      <c r="C2469" t="s">
        <v>2</v>
      </c>
      <c r="D2469" t="s">
        <v>195</v>
      </c>
      <c r="E2469" t="str">
        <f t="shared" si="38"/>
        <v>DYNETIC (TAB 50 MG)</v>
      </c>
    </row>
    <row r="2470" spans="1:5" x14ac:dyDescent="0.25">
      <c r="A2470" t="s">
        <v>84</v>
      </c>
      <c r="B2470" t="s">
        <v>5631</v>
      </c>
      <c r="C2470" t="s">
        <v>2</v>
      </c>
      <c r="D2470" t="s">
        <v>5632</v>
      </c>
      <c r="E2470" t="str">
        <f t="shared" si="38"/>
        <v>DYSEN FORTE (TAB 1000 MG)</v>
      </c>
    </row>
    <row r="2471" spans="1:5" x14ac:dyDescent="0.25">
      <c r="A2471" t="s">
        <v>1055</v>
      </c>
      <c r="B2471" t="s">
        <v>8270</v>
      </c>
      <c r="C2471" t="s">
        <v>2</v>
      </c>
      <c r="D2471" t="s">
        <v>23</v>
      </c>
      <c r="E2471" t="str">
        <f t="shared" si="38"/>
        <v>DYSOPRIN 10MG TAB (TAB 10MG)</v>
      </c>
    </row>
    <row r="2472" spans="1:5" x14ac:dyDescent="0.25">
      <c r="A2472" t="s">
        <v>1055</v>
      </c>
      <c r="B2472" t="s">
        <v>5437</v>
      </c>
      <c r="C2472" t="s">
        <v>103</v>
      </c>
      <c r="D2472" t="s">
        <v>386</v>
      </c>
      <c r="E2472" t="str">
        <f t="shared" si="38"/>
        <v>DYSOZOL 20MG 20MG CAP (CAP 20MG)</v>
      </c>
    </row>
    <row r="2473" spans="1:5" x14ac:dyDescent="0.25">
      <c r="A2473" t="s">
        <v>1694</v>
      </c>
      <c r="B2473" t="s">
        <v>1993</v>
      </c>
      <c r="C2473" t="s">
        <v>36</v>
      </c>
      <c r="D2473" t="s">
        <v>467</v>
      </c>
      <c r="E2473" t="str">
        <f t="shared" si="38"/>
        <v>DYSOZOL 40MG INJ (INJ 40MG)</v>
      </c>
    </row>
    <row r="2474" spans="1:5" x14ac:dyDescent="0.25">
      <c r="A2474" t="s">
        <v>566</v>
      </c>
      <c r="B2474" t="s">
        <v>4405</v>
      </c>
      <c r="C2474" t="s">
        <v>2</v>
      </c>
      <c r="D2474" t="s">
        <v>467</v>
      </c>
      <c r="E2474" t="str">
        <f t="shared" si="38"/>
        <v>DYTRA 40MG TAB (TAB 40MG)</v>
      </c>
    </row>
    <row r="2475" spans="1:5" x14ac:dyDescent="0.25">
      <c r="A2475" t="s">
        <v>566</v>
      </c>
      <c r="B2475" t="s">
        <v>5349</v>
      </c>
      <c r="C2475" t="s">
        <v>2</v>
      </c>
      <c r="E2475" t="str">
        <f t="shared" si="38"/>
        <v>DYTRA FORTE  TAB (TAB )</v>
      </c>
    </row>
    <row r="2476" spans="1:5" x14ac:dyDescent="0.25">
      <c r="A2476" t="s">
        <v>165</v>
      </c>
      <c r="B2476" t="s">
        <v>2711</v>
      </c>
      <c r="C2476" t="s">
        <v>103</v>
      </c>
      <c r="D2476" t="s">
        <v>201</v>
      </c>
      <c r="E2476" t="str">
        <f t="shared" si="38"/>
        <v>D-ZAK 50MG CAP (CAP 50MG)</v>
      </c>
    </row>
    <row r="2477" spans="1:5" x14ac:dyDescent="0.25">
      <c r="A2477" t="s">
        <v>131</v>
      </c>
      <c r="B2477" t="s">
        <v>555</v>
      </c>
      <c r="C2477" t="s">
        <v>86</v>
      </c>
      <c r="D2477" t="s">
        <v>519</v>
      </c>
      <c r="E2477" t="str">
        <f t="shared" si="38"/>
        <v>EASAIR 100ML SUSP (SUSP 100ML)</v>
      </c>
    </row>
    <row r="2478" spans="1:5" x14ac:dyDescent="0.25">
      <c r="A2478" t="s">
        <v>131</v>
      </c>
      <c r="B2478" t="s">
        <v>5382</v>
      </c>
      <c r="C2478" t="s">
        <v>2</v>
      </c>
      <c r="D2478" t="s">
        <v>1285</v>
      </c>
      <c r="E2478" t="str">
        <f t="shared" si="38"/>
        <v>EASAIR 80MG TAB (TAB 80MG)</v>
      </c>
    </row>
    <row r="2479" spans="1:5" x14ac:dyDescent="0.25">
      <c r="A2479" t="s">
        <v>2063</v>
      </c>
      <c r="B2479" t="s">
        <v>2572</v>
      </c>
      <c r="C2479" t="s">
        <v>436</v>
      </c>
      <c r="D2479" t="s">
        <v>2573</v>
      </c>
      <c r="E2479" t="str">
        <f t="shared" si="38"/>
        <v>EASEHALE 0.025% SOLU (SOLU 0.025%)</v>
      </c>
    </row>
    <row r="2480" spans="1:5" x14ac:dyDescent="0.25">
      <c r="A2480" t="s">
        <v>258</v>
      </c>
      <c r="B2480" t="s">
        <v>6060</v>
      </c>
      <c r="E2480" t="str">
        <f t="shared" si="38"/>
        <v>EASY GLUCO METER ( )</v>
      </c>
    </row>
    <row r="2481" spans="1:5" x14ac:dyDescent="0.25">
      <c r="A2481" t="s">
        <v>258</v>
      </c>
      <c r="B2481" t="s">
        <v>538</v>
      </c>
      <c r="D2481" t="s">
        <v>539</v>
      </c>
      <c r="E2481" t="str">
        <f t="shared" si="38"/>
        <v>EASY LANCETS ( 200'S)</v>
      </c>
    </row>
    <row r="2482" spans="1:5" x14ac:dyDescent="0.25">
      <c r="B2482" t="s">
        <v>8043</v>
      </c>
      <c r="C2482" t="s">
        <v>7160</v>
      </c>
      <c r="D2482" t="s">
        <v>8044</v>
      </c>
      <c r="E2482" t="str">
        <f t="shared" si="38"/>
        <v>EASYGLUCO (STRIP 50;S)</v>
      </c>
    </row>
    <row r="2483" spans="1:5" x14ac:dyDescent="0.25">
      <c r="B2483" t="s">
        <v>1353</v>
      </c>
      <c r="E2483" t="str">
        <f t="shared" si="38"/>
        <v>EASYGLUCO ULTRA ( )</v>
      </c>
    </row>
    <row r="2484" spans="1:5" x14ac:dyDescent="0.25">
      <c r="A2484" t="s">
        <v>128</v>
      </c>
      <c r="B2484" t="s">
        <v>7318</v>
      </c>
      <c r="C2484" t="s">
        <v>2</v>
      </c>
      <c r="D2484" t="s">
        <v>23</v>
      </c>
      <c r="E2484" t="str">
        <f t="shared" si="38"/>
        <v>EBIXA 10MG TAB (TAB 10MG)</v>
      </c>
    </row>
    <row r="2485" spans="1:5" x14ac:dyDescent="0.25">
      <c r="A2485" t="s">
        <v>202</v>
      </c>
      <c r="B2485" t="s">
        <v>9415</v>
      </c>
      <c r="C2485" t="s">
        <v>2</v>
      </c>
      <c r="D2485" t="s">
        <v>386</v>
      </c>
      <c r="E2485" t="str">
        <f t="shared" si="38"/>
        <v>EBIXA 20MG TAB (TAB 20MG)</v>
      </c>
    </row>
    <row r="2486" spans="1:5" x14ac:dyDescent="0.25">
      <c r="A2486" t="s">
        <v>381</v>
      </c>
      <c r="B2486" t="s">
        <v>8449</v>
      </c>
      <c r="C2486" t="s">
        <v>2</v>
      </c>
      <c r="D2486" t="s">
        <v>107</v>
      </c>
      <c r="E2486" t="str">
        <f t="shared" si="38"/>
        <v>EBSTINE (TAB 10 MG)</v>
      </c>
    </row>
    <row r="2487" spans="1:5" x14ac:dyDescent="0.25">
      <c r="A2487" t="s">
        <v>556</v>
      </c>
      <c r="B2487" t="s">
        <v>7758</v>
      </c>
      <c r="C2487" t="s">
        <v>103</v>
      </c>
      <c r="D2487" t="s">
        <v>386</v>
      </c>
      <c r="E2487" t="str">
        <f t="shared" si="38"/>
        <v>E-CAP 20MG (CAP 20MG)</v>
      </c>
    </row>
    <row r="2488" spans="1:5" x14ac:dyDescent="0.25">
      <c r="A2488" t="s">
        <v>864</v>
      </c>
      <c r="B2488" t="s">
        <v>6566</v>
      </c>
      <c r="C2488" t="s">
        <v>103</v>
      </c>
      <c r="D2488" t="s">
        <v>467</v>
      </c>
      <c r="E2488" t="str">
        <f t="shared" si="38"/>
        <v>E-CAP 40MG (CAP 40MG)</v>
      </c>
    </row>
    <row r="2489" spans="1:5" x14ac:dyDescent="0.25">
      <c r="A2489" t="s">
        <v>472</v>
      </c>
      <c r="B2489" t="s">
        <v>5692</v>
      </c>
      <c r="D2489" t="s">
        <v>406</v>
      </c>
      <c r="E2489" t="str">
        <f t="shared" si="38"/>
        <v>ECASIL ( 400MG)</v>
      </c>
    </row>
    <row r="2490" spans="1:5" x14ac:dyDescent="0.25">
      <c r="A2490" t="s">
        <v>472</v>
      </c>
      <c r="B2490" t="s">
        <v>7936</v>
      </c>
      <c r="D2490" t="s">
        <v>2197</v>
      </c>
      <c r="E2490" t="str">
        <f t="shared" si="38"/>
        <v>ECASIL 600MG ( 600MG)</v>
      </c>
    </row>
    <row r="2491" spans="1:5" x14ac:dyDescent="0.25">
      <c r="A2491" t="s">
        <v>472</v>
      </c>
      <c r="B2491" t="s">
        <v>1462</v>
      </c>
      <c r="C2491" t="s">
        <v>86</v>
      </c>
      <c r="D2491" t="s">
        <v>70</v>
      </c>
      <c r="E2491" t="str">
        <f t="shared" si="38"/>
        <v>ECASIL 60ML SUSP (SUSP 60ML)</v>
      </c>
    </row>
    <row r="2492" spans="1:5" x14ac:dyDescent="0.25">
      <c r="A2492" t="s">
        <v>566</v>
      </c>
      <c r="B2492" t="s">
        <v>7993</v>
      </c>
      <c r="C2492" t="s">
        <v>2</v>
      </c>
      <c r="D2492" t="s">
        <v>139</v>
      </c>
      <c r="E2492" t="str">
        <f t="shared" si="38"/>
        <v>E-CLAR (TAB 250 MG)</v>
      </c>
    </row>
    <row r="2493" spans="1:5" x14ac:dyDescent="0.25">
      <c r="A2493" t="s">
        <v>566</v>
      </c>
      <c r="B2493" t="s">
        <v>4416</v>
      </c>
      <c r="C2493" t="s">
        <v>86</v>
      </c>
      <c r="D2493" t="s">
        <v>4417</v>
      </c>
      <c r="E2493" t="str">
        <f t="shared" si="38"/>
        <v>E-CLAR CRANUALES (SUSP 125 MG/5ML)</v>
      </c>
    </row>
    <row r="2494" spans="1:5" x14ac:dyDescent="0.25">
      <c r="A2494" t="s">
        <v>566</v>
      </c>
      <c r="B2494" t="s">
        <v>3565</v>
      </c>
      <c r="C2494" t="s">
        <v>86</v>
      </c>
      <c r="D2494" t="s">
        <v>656</v>
      </c>
      <c r="E2494" t="str">
        <f t="shared" si="38"/>
        <v>E-CLAR DROP (SUSP 25ML)</v>
      </c>
    </row>
    <row r="2495" spans="1:5" x14ac:dyDescent="0.25">
      <c r="A2495" t="s">
        <v>566</v>
      </c>
      <c r="B2495" t="s">
        <v>6680</v>
      </c>
      <c r="C2495" t="s">
        <v>2</v>
      </c>
      <c r="E2495" t="str">
        <f t="shared" si="38"/>
        <v>E-CLAR DS  TAB (TAB )</v>
      </c>
    </row>
    <row r="2496" spans="1:5" x14ac:dyDescent="0.25">
      <c r="A2496" t="s">
        <v>566</v>
      </c>
      <c r="B2496" t="s">
        <v>702</v>
      </c>
      <c r="C2496" t="s">
        <v>86</v>
      </c>
      <c r="D2496" t="s">
        <v>60</v>
      </c>
      <c r="E2496" t="str">
        <f t="shared" si="38"/>
        <v>E-CLAR DS 250MG SUSP (SUSP 250MG)</v>
      </c>
    </row>
    <row r="2497" spans="1:5" x14ac:dyDescent="0.25">
      <c r="A2497" t="s">
        <v>566</v>
      </c>
      <c r="B2497" t="s">
        <v>2427</v>
      </c>
      <c r="C2497" t="s">
        <v>2</v>
      </c>
      <c r="D2497" t="s">
        <v>50</v>
      </c>
      <c r="E2497" t="str">
        <f t="shared" si="38"/>
        <v>E-CLAR XL 500MG TAB (TAB 500MG)</v>
      </c>
    </row>
    <row r="2498" spans="1:5" x14ac:dyDescent="0.25">
      <c r="A2498" t="s">
        <v>275</v>
      </c>
      <c r="B2498" t="s">
        <v>3234</v>
      </c>
      <c r="C2498" t="s">
        <v>2</v>
      </c>
      <c r="E2498" t="str">
        <f t="shared" ref="E2498:E2561" si="39">B2498&amp;" ("&amp;C2498&amp;" "&amp;D2498&amp;")"</f>
        <v>E-COD PLUS  TAB (TAB )</v>
      </c>
    </row>
    <row r="2499" spans="1:5" x14ac:dyDescent="0.25">
      <c r="A2499" t="s">
        <v>395</v>
      </c>
      <c r="B2499" t="s">
        <v>4265</v>
      </c>
      <c r="C2499" t="s">
        <v>103</v>
      </c>
      <c r="D2499" t="s">
        <v>201</v>
      </c>
      <c r="E2499" t="str">
        <f t="shared" si="39"/>
        <v>ECOGAB 50MG CAP (CAP 50MG)</v>
      </c>
    </row>
    <row r="2500" spans="1:5" x14ac:dyDescent="0.25">
      <c r="A2500" t="s">
        <v>395</v>
      </c>
      <c r="B2500" t="s">
        <v>5096</v>
      </c>
      <c r="C2500" t="s">
        <v>103</v>
      </c>
      <c r="D2500" t="s">
        <v>402</v>
      </c>
      <c r="E2500" t="str">
        <f t="shared" si="39"/>
        <v>ECOGAB 75MG CAP (CAP 75MG)</v>
      </c>
    </row>
    <row r="2501" spans="1:5" x14ac:dyDescent="0.25">
      <c r="A2501" t="s">
        <v>71</v>
      </c>
      <c r="B2501" t="s">
        <v>3243</v>
      </c>
      <c r="C2501" t="s">
        <v>2</v>
      </c>
      <c r="D2501" t="s">
        <v>204</v>
      </c>
      <c r="E2501" t="str">
        <f t="shared" si="39"/>
        <v>ECONID 1MG TAB (TAB 1MG)</v>
      </c>
    </row>
    <row r="2502" spans="1:5" x14ac:dyDescent="0.25">
      <c r="B2502" t="s">
        <v>7273</v>
      </c>
      <c r="D2502" t="s">
        <v>383</v>
      </c>
      <c r="E2502" t="str">
        <f t="shared" si="39"/>
        <v>ECONID 2MG ( 2MG)</v>
      </c>
    </row>
    <row r="2503" spans="1:5" x14ac:dyDescent="0.25">
      <c r="B2503" t="s">
        <v>5208</v>
      </c>
      <c r="D2503" t="s">
        <v>404</v>
      </c>
      <c r="E2503" t="str">
        <f t="shared" si="39"/>
        <v>ECONID 3MG ( 3MG)</v>
      </c>
    </row>
    <row r="2504" spans="1:5" x14ac:dyDescent="0.25">
      <c r="B2504" t="s">
        <v>7409</v>
      </c>
      <c r="D2504" t="s">
        <v>46</v>
      </c>
      <c r="E2504" t="str">
        <f t="shared" si="39"/>
        <v>ECONID 4MG ( 4MG)</v>
      </c>
    </row>
    <row r="2505" spans="1:5" x14ac:dyDescent="0.25">
      <c r="A2505" t="s">
        <v>2063</v>
      </c>
      <c r="B2505" t="s">
        <v>6966</v>
      </c>
      <c r="C2505" t="s">
        <v>56</v>
      </c>
      <c r="D2505" t="s">
        <v>408</v>
      </c>
      <c r="E2505" t="str">
        <f t="shared" si="39"/>
        <v>ECOS 120ML SYP (SYP 120ML)</v>
      </c>
    </row>
    <row r="2506" spans="1:5" x14ac:dyDescent="0.25">
      <c r="A2506" t="s">
        <v>635</v>
      </c>
      <c r="B2506" t="s">
        <v>6188</v>
      </c>
      <c r="C2506" t="s">
        <v>293</v>
      </c>
      <c r="E2506" t="str">
        <f t="shared" si="39"/>
        <v>ECOTEC  SCHT (SCHT )</v>
      </c>
    </row>
    <row r="2507" spans="1:5" x14ac:dyDescent="0.25">
      <c r="A2507" t="s">
        <v>2518</v>
      </c>
      <c r="B2507" t="s">
        <v>7245</v>
      </c>
      <c r="C2507" t="s">
        <v>2</v>
      </c>
      <c r="E2507" t="str">
        <f t="shared" si="39"/>
        <v>ECP (TAB )</v>
      </c>
    </row>
    <row r="2508" spans="1:5" x14ac:dyDescent="0.25">
      <c r="B2508" t="s">
        <v>4163</v>
      </c>
      <c r="E2508" t="str">
        <f t="shared" si="39"/>
        <v>ECTASY ( )</v>
      </c>
    </row>
    <row r="2509" spans="1:5" x14ac:dyDescent="0.25">
      <c r="A2509" t="s">
        <v>651</v>
      </c>
      <c r="B2509" t="s">
        <v>3325</v>
      </c>
      <c r="C2509" t="s">
        <v>185</v>
      </c>
      <c r="D2509" t="s">
        <v>255</v>
      </c>
      <c r="E2509" t="str">
        <f t="shared" si="39"/>
        <v>ECZEMUS 0.03% 10G OINT (OINT 10G)</v>
      </c>
    </row>
    <row r="2510" spans="1:5" x14ac:dyDescent="0.25">
      <c r="A2510" t="s">
        <v>651</v>
      </c>
      <c r="B2510" t="s">
        <v>3505</v>
      </c>
      <c r="C2510" t="s">
        <v>185</v>
      </c>
      <c r="D2510" t="s">
        <v>235</v>
      </c>
      <c r="E2510" t="str">
        <f t="shared" si="39"/>
        <v>ECZEMUS 0.1% OINT (OINT 10GM)</v>
      </c>
    </row>
    <row r="2511" spans="1:5" x14ac:dyDescent="0.25">
      <c r="A2511" t="s">
        <v>973</v>
      </c>
      <c r="B2511" t="s">
        <v>7466</v>
      </c>
      <c r="C2511" t="s">
        <v>36</v>
      </c>
      <c r="D2511" t="s">
        <v>1031</v>
      </c>
      <c r="E2511" t="str">
        <f t="shared" si="39"/>
        <v>ED-3 1ML INJ (INJ 1ML)</v>
      </c>
    </row>
    <row r="2512" spans="1:5" x14ac:dyDescent="0.25">
      <c r="A2512" t="s">
        <v>135</v>
      </c>
      <c r="B2512" t="s">
        <v>1366</v>
      </c>
      <c r="C2512" t="s">
        <v>103</v>
      </c>
      <c r="D2512" t="s">
        <v>740</v>
      </c>
      <c r="E2512" t="str">
        <f t="shared" si="39"/>
        <v>EDGE-3 200000 IU CAP (CAP 200000 IU)</v>
      </c>
    </row>
    <row r="2513" spans="1:5" x14ac:dyDescent="0.25">
      <c r="A2513" t="s">
        <v>472</v>
      </c>
      <c r="B2513" t="s">
        <v>3387</v>
      </c>
      <c r="C2513" t="s">
        <v>56</v>
      </c>
      <c r="D2513" t="s">
        <v>408</v>
      </c>
      <c r="E2513" t="str">
        <f t="shared" si="39"/>
        <v>EDIBONE PLUS 120ML SYP (SYP 120ML)</v>
      </c>
    </row>
    <row r="2514" spans="1:5" x14ac:dyDescent="0.25">
      <c r="A2514" t="s">
        <v>860</v>
      </c>
      <c r="B2514" t="s">
        <v>6374</v>
      </c>
      <c r="D2514" t="s">
        <v>3796</v>
      </c>
      <c r="E2514" t="str">
        <f t="shared" si="39"/>
        <v>EDIBONE PLUS VITAMIN ( VITAMIN)</v>
      </c>
    </row>
    <row r="2515" spans="1:5" x14ac:dyDescent="0.25">
      <c r="A2515" t="s">
        <v>718</v>
      </c>
      <c r="B2515" t="s">
        <v>5773</v>
      </c>
      <c r="C2515" t="s">
        <v>103</v>
      </c>
      <c r="E2515" t="str">
        <f t="shared" si="39"/>
        <v>EDIT  CAP (CAP )</v>
      </c>
    </row>
    <row r="2516" spans="1:5" x14ac:dyDescent="0.25">
      <c r="A2516" t="s">
        <v>421</v>
      </c>
      <c r="B2516" t="s">
        <v>8181</v>
      </c>
      <c r="C2516" t="s">
        <v>2</v>
      </c>
      <c r="D2516" t="s">
        <v>23</v>
      </c>
      <c r="E2516" t="str">
        <f t="shared" si="39"/>
        <v>EFASTON 10MG TAB (TAB 10MG)</v>
      </c>
    </row>
    <row r="2517" spans="1:5" x14ac:dyDescent="0.25">
      <c r="A2517" t="s">
        <v>683</v>
      </c>
      <c r="B2517" t="s">
        <v>1483</v>
      </c>
      <c r="C2517" t="s">
        <v>86</v>
      </c>
      <c r="D2517" t="s">
        <v>70</v>
      </c>
      <c r="E2517" t="str">
        <f t="shared" si="39"/>
        <v>EFDIR (CEFDINIR) 60ML SUSP (SUSP 60ML)</v>
      </c>
    </row>
    <row r="2518" spans="1:5" x14ac:dyDescent="0.25">
      <c r="A2518" t="s">
        <v>316</v>
      </c>
      <c r="B2518" t="s">
        <v>1414</v>
      </c>
      <c r="C2518" t="s">
        <v>53</v>
      </c>
      <c r="D2518" t="s">
        <v>486</v>
      </c>
      <c r="E2518" t="str">
        <f t="shared" si="39"/>
        <v>EFEMOLINE 5ML DROPS (DROPS 5ML)</v>
      </c>
    </row>
    <row r="2519" spans="1:5" x14ac:dyDescent="0.25">
      <c r="A2519" t="s">
        <v>128</v>
      </c>
      <c r="B2519" t="s">
        <v>129</v>
      </c>
      <c r="C2519" t="s">
        <v>2</v>
      </c>
      <c r="D2519" t="s">
        <v>130</v>
      </c>
      <c r="E2519" t="str">
        <f t="shared" si="39"/>
        <v>EFEXOR (TAB 37.5 MG)</v>
      </c>
    </row>
    <row r="2520" spans="1:5" x14ac:dyDescent="0.25">
      <c r="A2520" t="s">
        <v>128</v>
      </c>
      <c r="B2520" t="s">
        <v>8611</v>
      </c>
      <c r="C2520" t="s">
        <v>103</v>
      </c>
      <c r="D2520" t="s">
        <v>1941</v>
      </c>
      <c r="E2520" t="str">
        <f t="shared" si="39"/>
        <v>EFEXOR XR (CAP 75 MG)</v>
      </c>
    </row>
    <row r="2521" spans="1:5" x14ac:dyDescent="0.25">
      <c r="A2521" t="s">
        <v>705</v>
      </c>
      <c r="B2521" t="s">
        <v>7307</v>
      </c>
      <c r="C2521" t="s">
        <v>103</v>
      </c>
      <c r="D2521" t="s">
        <v>903</v>
      </c>
      <c r="E2521" t="str">
        <f t="shared" si="39"/>
        <v>EFEXOR XR 150MG CAP (CAP 150MG)</v>
      </c>
    </row>
    <row r="2522" spans="1:5" x14ac:dyDescent="0.25">
      <c r="A2522" t="s">
        <v>312</v>
      </c>
      <c r="B2522" t="s">
        <v>6352</v>
      </c>
      <c r="C2522" t="s">
        <v>2</v>
      </c>
      <c r="D2522" t="s">
        <v>2002</v>
      </c>
      <c r="E2522" t="str">
        <f t="shared" si="39"/>
        <v>EFFER PLANTCAL EFFERVESCT 1000MG TAB (TAB 1000MG)</v>
      </c>
    </row>
    <row r="2523" spans="1:5" x14ac:dyDescent="0.25">
      <c r="A2523" t="s">
        <v>312</v>
      </c>
      <c r="B2523" t="s">
        <v>3889</v>
      </c>
      <c r="C2523" t="s">
        <v>2</v>
      </c>
      <c r="E2523" t="str">
        <f t="shared" si="39"/>
        <v>EFFER-SEACAL BONE STRE  TAB (TAB )</v>
      </c>
    </row>
    <row r="2524" spans="1:5" x14ac:dyDescent="0.25">
      <c r="A2524" t="s">
        <v>421</v>
      </c>
      <c r="B2524" t="s">
        <v>3734</v>
      </c>
      <c r="C2524" t="s">
        <v>75</v>
      </c>
      <c r="D2524" t="s">
        <v>423</v>
      </c>
      <c r="E2524" t="str">
        <f t="shared" si="39"/>
        <v>EFFIDEX 15G CREAM (CREAM 15G)</v>
      </c>
    </row>
    <row r="2525" spans="1:5" x14ac:dyDescent="0.25">
      <c r="A2525" t="s">
        <v>421</v>
      </c>
      <c r="B2525" t="s">
        <v>4000</v>
      </c>
      <c r="C2525" t="s">
        <v>185</v>
      </c>
      <c r="D2525" t="s">
        <v>423</v>
      </c>
      <c r="E2525" t="str">
        <f t="shared" si="39"/>
        <v>EFFIDEX 15G OINT (OINT 15G)</v>
      </c>
    </row>
    <row r="2526" spans="1:5" x14ac:dyDescent="0.25">
      <c r="A2526" t="s">
        <v>421</v>
      </c>
      <c r="B2526" t="s">
        <v>4071</v>
      </c>
      <c r="C2526" t="s">
        <v>356</v>
      </c>
      <c r="D2526" t="s">
        <v>616</v>
      </c>
      <c r="E2526" t="str">
        <f t="shared" si="39"/>
        <v>EFFIDEX LOT 20ML LOTI (LOTI 20ML)</v>
      </c>
    </row>
    <row r="2527" spans="1:5" x14ac:dyDescent="0.25">
      <c r="A2527" t="s">
        <v>472</v>
      </c>
      <c r="B2527" t="s">
        <v>790</v>
      </c>
      <c r="C2527" t="s">
        <v>36</v>
      </c>
      <c r="E2527" t="str">
        <f t="shared" si="39"/>
        <v>EFFIFLOX  INJ (INJ )</v>
      </c>
    </row>
    <row r="2528" spans="1:5" x14ac:dyDescent="0.25">
      <c r="A2528" t="s">
        <v>472</v>
      </c>
      <c r="B2528" t="s">
        <v>7047</v>
      </c>
      <c r="C2528" t="s">
        <v>2</v>
      </c>
      <c r="D2528" t="s">
        <v>139</v>
      </c>
      <c r="E2528" t="str">
        <f t="shared" si="39"/>
        <v>EFFIFLOX (TAB 250 MG)</v>
      </c>
    </row>
    <row r="2529" spans="1:5" x14ac:dyDescent="0.25">
      <c r="A2529" t="s">
        <v>472</v>
      </c>
      <c r="B2529" t="s">
        <v>7047</v>
      </c>
      <c r="C2529" t="s">
        <v>2</v>
      </c>
      <c r="D2529" t="s">
        <v>95</v>
      </c>
      <c r="E2529" t="str">
        <f t="shared" si="39"/>
        <v>EFFIFLOX (TAB 500 MG)</v>
      </c>
    </row>
    <row r="2530" spans="1:5" x14ac:dyDescent="0.25">
      <c r="A2530" t="s">
        <v>421</v>
      </c>
      <c r="B2530" t="s">
        <v>5849</v>
      </c>
      <c r="C2530" t="s">
        <v>75</v>
      </c>
      <c r="D2530" t="s">
        <v>423</v>
      </c>
      <c r="E2530" t="str">
        <f t="shared" si="39"/>
        <v>EFFIGENTA 15G CREAM (CREAM 15G)</v>
      </c>
    </row>
    <row r="2531" spans="1:5" x14ac:dyDescent="0.25">
      <c r="A2531" t="s">
        <v>421</v>
      </c>
      <c r="B2531" t="s">
        <v>5389</v>
      </c>
      <c r="D2531" t="s">
        <v>76</v>
      </c>
      <c r="E2531" t="str">
        <f t="shared" si="39"/>
        <v>EFFIGENTA OINT ( 15 G)</v>
      </c>
    </row>
    <row r="2532" spans="1:5" x14ac:dyDescent="0.25">
      <c r="A2532" t="s">
        <v>417</v>
      </c>
      <c r="B2532" t="s">
        <v>3504</v>
      </c>
      <c r="C2532" t="s">
        <v>2</v>
      </c>
      <c r="D2532" t="s">
        <v>60</v>
      </c>
      <c r="E2532" t="str">
        <f t="shared" si="39"/>
        <v>EFFIQUIN 250MG TAB (TAB 250MG)</v>
      </c>
    </row>
    <row r="2533" spans="1:5" x14ac:dyDescent="0.25">
      <c r="A2533" t="s">
        <v>417</v>
      </c>
      <c r="B2533" t="s">
        <v>3150</v>
      </c>
      <c r="D2533" t="s">
        <v>50</v>
      </c>
      <c r="E2533" t="str">
        <f t="shared" si="39"/>
        <v>EFFIQUIN 500MG ( 500MG)</v>
      </c>
    </row>
    <row r="2534" spans="1:5" x14ac:dyDescent="0.25">
      <c r="A2534" t="s">
        <v>105</v>
      </c>
      <c r="B2534" t="s">
        <v>2151</v>
      </c>
      <c r="C2534" t="s">
        <v>103</v>
      </c>
      <c r="D2534" t="s">
        <v>406</v>
      </c>
      <c r="E2534" t="str">
        <f t="shared" si="39"/>
        <v>EFIX (CAP 400MG)</v>
      </c>
    </row>
    <row r="2535" spans="1:5" x14ac:dyDescent="0.25">
      <c r="A2535" t="s">
        <v>105</v>
      </c>
      <c r="B2535" t="s">
        <v>2151</v>
      </c>
      <c r="C2535" t="s">
        <v>86</v>
      </c>
      <c r="D2535" t="s">
        <v>414</v>
      </c>
      <c r="E2535" t="str">
        <f t="shared" si="39"/>
        <v>EFIX (SUSP 30ML)</v>
      </c>
    </row>
    <row r="2536" spans="1:5" x14ac:dyDescent="0.25">
      <c r="A2536" t="s">
        <v>105</v>
      </c>
      <c r="B2536" t="s">
        <v>9731</v>
      </c>
      <c r="C2536" t="s">
        <v>36</v>
      </c>
      <c r="D2536" t="s">
        <v>9732</v>
      </c>
      <c r="E2536" t="str">
        <f t="shared" si="39"/>
        <v>EFTRO 250MG I.M INJ (INJ 250MG I.M)</v>
      </c>
    </row>
    <row r="2537" spans="1:5" x14ac:dyDescent="0.25">
      <c r="A2537" t="s">
        <v>105</v>
      </c>
      <c r="B2537" t="s">
        <v>9733</v>
      </c>
      <c r="C2537" t="s">
        <v>36</v>
      </c>
      <c r="D2537" t="s">
        <v>9734</v>
      </c>
      <c r="E2537" t="str">
        <f t="shared" si="39"/>
        <v>EFTRO 500MG I.M INJ (INJ 500MG I.M)</v>
      </c>
    </row>
    <row r="2538" spans="1:5" x14ac:dyDescent="0.25">
      <c r="A2538" t="s">
        <v>510</v>
      </c>
      <c r="B2538" t="s">
        <v>8029</v>
      </c>
      <c r="C2538" t="s">
        <v>103</v>
      </c>
      <c r="E2538" t="str">
        <f t="shared" si="39"/>
        <v>EGER 20 MG (CAP )</v>
      </c>
    </row>
    <row r="2539" spans="1:5" x14ac:dyDescent="0.25">
      <c r="A2539" t="s">
        <v>510</v>
      </c>
      <c r="B2539" t="s">
        <v>8236</v>
      </c>
      <c r="C2539" t="s">
        <v>103</v>
      </c>
      <c r="E2539" t="str">
        <f t="shared" si="39"/>
        <v>EGER 40MG (CAP )</v>
      </c>
    </row>
    <row r="2540" spans="1:5" x14ac:dyDescent="0.25">
      <c r="A2540" t="s">
        <v>135</v>
      </c>
      <c r="B2540" t="s">
        <v>9778</v>
      </c>
      <c r="C2540" t="s">
        <v>293</v>
      </c>
      <c r="D2540" t="s">
        <v>386</v>
      </c>
      <c r="E2540" t="str">
        <f t="shared" si="39"/>
        <v>EGNIX 20MG SCHT (SCHT 20MG)</v>
      </c>
    </row>
    <row r="2541" spans="1:5" x14ac:dyDescent="0.25">
      <c r="A2541" t="s">
        <v>58</v>
      </c>
      <c r="B2541" t="s">
        <v>7050</v>
      </c>
      <c r="C2541" t="s">
        <v>2</v>
      </c>
      <c r="D2541" t="s">
        <v>406</v>
      </c>
      <c r="E2541" t="str">
        <f t="shared" si="39"/>
        <v>EISEN 400MG TAB (TAB 400MG)</v>
      </c>
    </row>
    <row r="2542" spans="1:5" x14ac:dyDescent="0.25">
      <c r="A2542" t="s">
        <v>1222</v>
      </c>
      <c r="B2542" t="s">
        <v>6396</v>
      </c>
      <c r="C2542" t="s">
        <v>2</v>
      </c>
      <c r="E2542" t="str">
        <f t="shared" si="39"/>
        <v>EKSTRA  TAB (TAB )</v>
      </c>
    </row>
    <row r="2543" spans="1:5" x14ac:dyDescent="0.25">
      <c r="A2543" t="s">
        <v>438</v>
      </c>
      <c r="B2543" t="s">
        <v>7593</v>
      </c>
      <c r="C2543" t="s">
        <v>2</v>
      </c>
      <c r="D2543" t="s">
        <v>97</v>
      </c>
      <c r="E2543" t="str">
        <f t="shared" si="39"/>
        <v>ELANTAN (TAB 20 MG)</v>
      </c>
    </row>
    <row r="2544" spans="1:5" x14ac:dyDescent="0.25">
      <c r="A2544" t="s">
        <v>438</v>
      </c>
      <c r="B2544" t="s">
        <v>7593</v>
      </c>
      <c r="C2544" t="s">
        <v>2</v>
      </c>
      <c r="D2544" t="s">
        <v>371</v>
      </c>
      <c r="E2544" t="str">
        <f t="shared" si="39"/>
        <v>ELANTAN (TAB 40 MG)</v>
      </c>
    </row>
    <row r="2545" spans="1:5" x14ac:dyDescent="0.25">
      <c r="A2545" t="s">
        <v>438</v>
      </c>
      <c r="B2545" t="s">
        <v>5606</v>
      </c>
      <c r="C2545" t="s">
        <v>103</v>
      </c>
      <c r="D2545" t="s">
        <v>195</v>
      </c>
      <c r="E2545" t="str">
        <f t="shared" si="39"/>
        <v>ELANTAN LONG 50 MG CAP (CAP 50 MG)</v>
      </c>
    </row>
    <row r="2546" spans="1:5" x14ac:dyDescent="0.25">
      <c r="A2546" t="s">
        <v>588</v>
      </c>
      <c r="B2546" t="s">
        <v>2344</v>
      </c>
      <c r="C2546" t="s">
        <v>75</v>
      </c>
      <c r="D2546" t="s">
        <v>691</v>
      </c>
      <c r="E2546" t="str">
        <f t="shared" si="39"/>
        <v>ELASTOGEN 30GM CREAM (CREAM 30GM)</v>
      </c>
    </row>
    <row r="2547" spans="1:5" x14ac:dyDescent="0.25">
      <c r="A2547" t="s">
        <v>24</v>
      </c>
      <c r="B2547" t="s">
        <v>7194</v>
      </c>
      <c r="C2547" t="s">
        <v>2</v>
      </c>
      <c r="D2547" t="s">
        <v>2050</v>
      </c>
      <c r="E2547" t="str">
        <f t="shared" si="39"/>
        <v>ELAXINE 15MG TAB (TAB 15MG)</v>
      </c>
    </row>
    <row r="2548" spans="1:5" x14ac:dyDescent="0.25">
      <c r="A2548" t="s">
        <v>1783</v>
      </c>
      <c r="B2548" t="s">
        <v>5247</v>
      </c>
      <c r="C2548" t="s">
        <v>2</v>
      </c>
      <c r="D2548" t="s">
        <v>449</v>
      </c>
      <c r="E2548" t="str">
        <f t="shared" si="39"/>
        <v>ELAXINE 30MG TAB (TAB 30MG)</v>
      </c>
    </row>
    <row r="2549" spans="1:5" x14ac:dyDescent="0.25">
      <c r="A2549" t="s">
        <v>472</v>
      </c>
      <c r="B2549" t="s">
        <v>2904</v>
      </c>
      <c r="C2549" t="s">
        <v>56</v>
      </c>
      <c r="D2549" t="s">
        <v>671</v>
      </c>
      <c r="E2549" t="str">
        <f t="shared" si="39"/>
        <v>ELEZO 100MG/5ML SYP (SYP 100MG/5ML)</v>
      </c>
    </row>
    <row r="2550" spans="1:5" x14ac:dyDescent="0.25">
      <c r="A2550" t="s">
        <v>472</v>
      </c>
      <c r="B2550" t="s">
        <v>7013</v>
      </c>
      <c r="C2550" t="s">
        <v>2</v>
      </c>
      <c r="D2550" t="s">
        <v>903</v>
      </c>
      <c r="E2550" t="str">
        <f t="shared" si="39"/>
        <v>ELEZO 150MG TAB (TAB 150MG)</v>
      </c>
    </row>
    <row r="2551" spans="1:5" x14ac:dyDescent="0.25">
      <c r="A2551" t="s">
        <v>984</v>
      </c>
      <c r="B2551" t="s">
        <v>985</v>
      </c>
      <c r="C2551" t="s">
        <v>56</v>
      </c>
      <c r="D2551" t="s">
        <v>408</v>
      </c>
      <c r="E2551" t="str">
        <f t="shared" si="39"/>
        <v>ELFERB 120ML SYP (SYP 120ML)</v>
      </c>
    </row>
    <row r="2552" spans="1:5" x14ac:dyDescent="0.25">
      <c r="A2552" t="s">
        <v>836</v>
      </c>
      <c r="B2552" t="s">
        <v>8902</v>
      </c>
      <c r="C2552" t="s">
        <v>2</v>
      </c>
      <c r="D2552" t="s">
        <v>3208</v>
      </c>
      <c r="E2552" t="str">
        <f t="shared" si="39"/>
        <v>ELGIN 0.5MG TAB (TAB 0.5MG)</v>
      </c>
    </row>
    <row r="2553" spans="1:5" x14ac:dyDescent="0.25">
      <c r="A2553" t="s">
        <v>836</v>
      </c>
      <c r="B2553" t="s">
        <v>5035</v>
      </c>
      <c r="C2553" t="s">
        <v>36</v>
      </c>
      <c r="D2553" t="s">
        <v>5036</v>
      </c>
      <c r="E2553" t="str">
        <f t="shared" si="39"/>
        <v>ELGIN 0.5UG 0.5UG INJ (INJ 0.5UG)</v>
      </c>
    </row>
    <row r="2554" spans="1:5" x14ac:dyDescent="0.25">
      <c r="B2554" t="s">
        <v>9579</v>
      </c>
      <c r="C2554" t="s">
        <v>293</v>
      </c>
      <c r="D2554" t="s">
        <v>650</v>
      </c>
      <c r="E2554" t="str">
        <f t="shared" si="39"/>
        <v>ELLAMUSELLE S.A PHARMA SCHT (SCHT S.A PHARMA)</v>
      </c>
    </row>
    <row r="2555" spans="1:5" x14ac:dyDescent="0.25">
      <c r="A2555" t="s">
        <v>810</v>
      </c>
      <c r="B2555" t="s">
        <v>2585</v>
      </c>
      <c r="C2555" t="s">
        <v>100</v>
      </c>
      <c r="E2555" t="str">
        <f t="shared" si="39"/>
        <v>ELVIRA  GEL (GEL )</v>
      </c>
    </row>
    <row r="2556" spans="1:5" x14ac:dyDescent="0.25">
      <c r="A2556" t="s">
        <v>1540</v>
      </c>
      <c r="B2556" t="s">
        <v>2178</v>
      </c>
      <c r="C2556" t="s">
        <v>53</v>
      </c>
      <c r="E2556" t="str">
        <f t="shared" si="39"/>
        <v>EMADINE E/D  DROPS (DROPS )</v>
      </c>
    </row>
    <row r="2557" spans="1:5" x14ac:dyDescent="0.25">
      <c r="A2557" t="s">
        <v>381</v>
      </c>
      <c r="B2557" t="s">
        <v>8483</v>
      </c>
      <c r="C2557" t="s">
        <v>103</v>
      </c>
      <c r="D2557" t="s">
        <v>386</v>
      </c>
      <c r="E2557" t="str">
        <f t="shared" si="39"/>
        <v>E-MEPRA (CAP 20MG)</v>
      </c>
    </row>
    <row r="2558" spans="1:5" x14ac:dyDescent="0.25">
      <c r="A2558" t="s">
        <v>381</v>
      </c>
      <c r="B2558" t="s">
        <v>8483</v>
      </c>
      <c r="C2558" t="s">
        <v>103</v>
      </c>
      <c r="D2558" t="s">
        <v>467</v>
      </c>
      <c r="E2558" t="str">
        <f t="shared" si="39"/>
        <v>E-MEPRA (CAP 40MG)</v>
      </c>
    </row>
    <row r="2559" spans="1:5" x14ac:dyDescent="0.25">
      <c r="A2559" t="s">
        <v>1501</v>
      </c>
      <c r="B2559" t="s">
        <v>1502</v>
      </c>
      <c r="C2559" t="s">
        <v>2</v>
      </c>
      <c r="D2559" t="s">
        <v>1503</v>
      </c>
      <c r="E2559" t="str">
        <f t="shared" si="39"/>
        <v>EMERGENCY PILLS 0.7MG TAB (TAB 0.7MG)</v>
      </c>
    </row>
    <row r="2560" spans="1:5" x14ac:dyDescent="0.25">
      <c r="B2560" t="s">
        <v>6522</v>
      </c>
      <c r="C2560" t="s">
        <v>2</v>
      </c>
      <c r="E2560" t="str">
        <f t="shared" si="39"/>
        <v>EMETISTOP  TAB (TAB )</v>
      </c>
    </row>
    <row r="2561" spans="1:5" x14ac:dyDescent="0.25">
      <c r="A2561" t="s">
        <v>755</v>
      </c>
      <c r="B2561" t="s">
        <v>5396</v>
      </c>
      <c r="C2561" t="s">
        <v>2</v>
      </c>
      <c r="D2561" t="s">
        <v>406</v>
      </c>
      <c r="E2561" t="str">
        <f t="shared" si="39"/>
        <v>EM-FLOX 400MG TAB (TAB 400MG)</v>
      </c>
    </row>
    <row r="2562" spans="1:5" x14ac:dyDescent="0.25">
      <c r="A2562" t="s">
        <v>58</v>
      </c>
      <c r="B2562" t="s">
        <v>6645</v>
      </c>
      <c r="C2562" t="s">
        <v>103</v>
      </c>
      <c r="E2562" t="str">
        <f t="shared" ref="E2562:E2625" si="40">B2562&amp;" ("&amp;C2562&amp;" "&amp;D2562&amp;")"</f>
        <v>EMIRA (CAP )</v>
      </c>
    </row>
    <row r="2563" spans="1:5" x14ac:dyDescent="0.25">
      <c r="A2563" t="s">
        <v>958</v>
      </c>
      <c r="B2563" t="s">
        <v>5772</v>
      </c>
      <c r="C2563" t="s">
        <v>103</v>
      </c>
      <c r="D2563" t="s">
        <v>1293</v>
      </c>
      <c r="E2563" t="str">
        <f t="shared" si="40"/>
        <v>EMKAY-D 100MCG CAP (CAP 100MCG)</v>
      </c>
    </row>
    <row r="2564" spans="1:5" x14ac:dyDescent="0.25">
      <c r="A2564" t="s">
        <v>286</v>
      </c>
      <c r="B2564" t="s">
        <v>5233</v>
      </c>
      <c r="C2564" t="s">
        <v>2</v>
      </c>
      <c r="D2564" t="s">
        <v>5234</v>
      </c>
      <c r="E2564" t="str">
        <f t="shared" si="40"/>
        <v>EMKIT 0.75MG (TAB 0.75MG)</v>
      </c>
    </row>
    <row r="2565" spans="1:5" x14ac:dyDescent="0.25">
      <c r="A2565" t="s">
        <v>286</v>
      </c>
      <c r="B2565" t="s">
        <v>2273</v>
      </c>
      <c r="C2565" t="s">
        <v>2</v>
      </c>
      <c r="D2565" t="s">
        <v>2231</v>
      </c>
      <c r="E2565" t="str">
        <f t="shared" si="40"/>
        <v>EMKIT DS TAB DS TAB (TAB DS)</v>
      </c>
    </row>
    <row r="2566" spans="1:5" x14ac:dyDescent="0.25">
      <c r="A2566" t="s">
        <v>38</v>
      </c>
      <c r="B2566" t="s">
        <v>5734</v>
      </c>
      <c r="C2566" t="s">
        <v>2</v>
      </c>
      <c r="D2566" t="s">
        <v>23</v>
      </c>
      <c r="E2566" t="str">
        <f t="shared" si="40"/>
        <v>EMPAA 10MG TAB (TAB 10MG)</v>
      </c>
    </row>
    <row r="2567" spans="1:5" x14ac:dyDescent="0.25">
      <c r="A2567" t="s">
        <v>38</v>
      </c>
      <c r="B2567" t="s">
        <v>39</v>
      </c>
      <c r="C2567" t="s">
        <v>2</v>
      </c>
      <c r="D2567" t="s">
        <v>40</v>
      </c>
      <c r="E2567" t="str">
        <f t="shared" si="40"/>
        <v>EMPAA-M 12.5/500MG TAB (TAB 12.5/500MG)</v>
      </c>
    </row>
    <row r="2568" spans="1:5" x14ac:dyDescent="0.25">
      <c r="A2568" t="s">
        <v>84</v>
      </c>
      <c r="B2568" t="s">
        <v>3957</v>
      </c>
      <c r="C2568" t="s">
        <v>103</v>
      </c>
      <c r="D2568" t="s">
        <v>386</v>
      </c>
      <c r="E2568" t="str">
        <f t="shared" si="40"/>
        <v>EMPEROLE 20MG CAP (CAP 20MG)</v>
      </c>
    </row>
    <row r="2569" spans="1:5" x14ac:dyDescent="0.25">
      <c r="A2569" t="s">
        <v>1055</v>
      </c>
      <c r="B2569" t="s">
        <v>9853</v>
      </c>
      <c r="C2569" t="s">
        <v>2</v>
      </c>
      <c r="E2569" t="str">
        <f t="shared" si="40"/>
        <v>EMPTIN  TAB (TAB )</v>
      </c>
    </row>
    <row r="2570" spans="1:5" x14ac:dyDescent="0.25">
      <c r="A2570" t="s">
        <v>135</v>
      </c>
      <c r="B2570" t="s">
        <v>534</v>
      </c>
      <c r="E2570" t="str">
        <f t="shared" si="40"/>
        <v>EMPTY CAPSULES ( )</v>
      </c>
    </row>
    <row r="2571" spans="1:5" x14ac:dyDescent="0.25">
      <c r="A2571" t="s">
        <v>58</v>
      </c>
      <c r="B2571" t="s">
        <v>8053</v>
      </c>
      <c r="C2571" t="s">
        <v>103</v>
      </c>
      <c r="D2571" t="s">
        <v>2050</v>
      </c>
      <c r="E2571" t="str">
        <f t="shared" si="40"/>
        <v>EMRIX SR 15MG CAP (CAP 15MG)</v>
      </c>
    </row>
    <row r="2572" spans="1:5" x14ac:dyDescent="0.25">
      <c r="A2572" t="s">
        <v>58</v>
      </c>
      <c r="B2572" t="s">
        <v>4553</v>
      </c>
      <c r="C2572" t="s">
        <v>103</v>
      </c>
      <c r="D2572" t="s">
        <v>449</v>
      </c>
      <c r="E2572" t="str">
        <f t="shared" si="40"/>
        <v>EMRIX SR 30MG CAP (CAP 30MG)</v>
      </c>
    </row>
    <row r="2573" spans="1:5" x14ac:dyDescent="0.25">
      <c r="A2573" t="s">
        <v>635</v>
      </c>
      <c r="B2573" t="s">
        <v>6945</v>
      </c>
      <c r="C2573" t="s">
        <v>2</v>
      </c>
      <c r="D2573" t="s">
        <v>23</v>
      </c>
      <c r="E2573" t="str">
        <f t="shared" si="40"/>
        <v>EMSYN 10MG TAB (TAB 10MG)</v>
      </c>
    </row>
    <row r="2574" spans="1:5" x14ac:dyDescent="0.25">
      <c r="A2574" t="s">
        <v>635</v>
      </c>
      <c r="B2574" t="s">
        <v>5958</v>
      </c>
      <c r="C2574" t="s">
        <v>2</v>
      </c>
      <c r="D2574" t="s">
        <v>440</v>
      </c>
      <c r="E2574" t="str">
        <f t="shared" si="40"/>
        <v>EMSYN 25MG TAB (TAB 25MG)</v>
      </c>
    </row>
    <row r="2575" spans="1:5" x14ac:dyDescent="0.25">
      <c r="A2575" t="s">
        <v>3043</v>
      </c>
      <c r="B2575" t="s">
        <v>3044</v>
      </c>
      <c r="C2575" t="s">
        <v>56</v>
      </c>
      <c r="D2575" t="s">
        <v>408</v>
      </c>
      <c r="E2575" t="str">
        <f t="shared" si="40"/>
        <v>EMVIT 120ML SYP (SYP 120ML)</v>
      </c>
    </row>
    <row r="2576" spans="1:5" x14ac:dyDescent="0.25">
      <c r="A2576" t="s">
        <v>3043</v>
      </c>
      <c r="B2576" t="s">
        <v>8665</v>
      </c>
      <c r="C2576" t="s">
        <v>2</v>
      </c>
      <c r="E2576" t="str">
        <f t="shared" si="40"/>
        <v>EMVIT-Z  TAB (TAB )</v>
      </c>
    </row>
    <row r="2577" spans="1:5" x14ac:dyDescent="0.25">
      <c r="A2577" t="s">
        <v>399</v>
      </c>
      <c r="B2577" t="s">
        <v>3555</v>
      </c>
      <c r="C2577" t="s">
        <v>56</v>
      </c>
      <c r="D2577" t="s">
        <v>113</v>
      </c>
      <c r="E2577" t="str">
        <f t="shared" si="40"/>
        <v>ENCEPHABOL (SYP 120 ML)</v>
      </c>
    </row>
    <row r="2578" spans="1:5" x14ac:dyDescent="0.25">
      <c r="A2578" t="s">
        <v>312</v>
      </c>
      <c r="B2578" t="s">
        <v>6186</v>
      </c>
      <c r="C2578" t="s">
        <v>103</v>
      </c>
      <c r="D2578" t="s">
        <v>97</v>
      </c>
      <c r="E2578" t="str">
        <f t="shared" si="40"/>
        <v>ENCID (CAP 20 MG)</v>
      </c>
    </row>
    <row r="2579" spans="1:5" x14ac:dyDescent="0.25">
      <c r="A2579" t="s">
        <v>312</v>
      </c>
      <c r="B2579" t="s">
        <v>6186</v>
      </c>
      <c r="C2579" t="s">
        <v>103</v>
      </c>
      <c r="D2579" t="s">
        <v>371</v>
      </c>
      <c r="E2579" t="str">
        <f t="shared" si="40"/>
        <v>ENCID (CAP 40 MG)</v>
      </c>
    </row>
    <row r="2580" spans="1:5" x14ac:dyDescent="0.25">
      <c r="A2580" t="s">
        <v>38</v>
      </c>
      <c r="B2580" t="s">
        <v>2788</v>
      </c>
      <c r="C2580" t="s">
        <v>2</v>
      </c>
      <c r="D2580" t="s">
        <v>1814</v>
      </c>
      <c r="E2580" t="str">
        <f t="shared" si="40"/>
        <v>ENDTRON 8MG TAB (TAB 8MG)</v>
      </c>
    </row>
    <row r="2581" spans="1:5" x14ac:dyDescent="0.25">
      <c r="A2581" t="s">
        <v>305</v>
      </c>
      <c r="B2581" t="s">
        <v>4091</v>
      </c>
      <c r="C2581" t="s">
        <v>2</v>
      </c>
      <c r="E2581" t="str">
        <f t="shared" si="40"/>
        <v>ENEMIK  TAB (TAB )</v>
      </c>
    </row>
    <row r="2582" spans="1:5" x14ac:dyDescent="0.25">
      <c r="A2582" t="s">
        <v>1376</v>
      </c>
      <c r="B2582" t="s">
        <v>3510</v>
      </c>
      <c r="C2582" t="s">
        <v>56</v>
      </c>
      <c r="D2582" t="s">
        <v>408</v>
      </c>
      <c r="E2582" t="str">
        <f t="shared" si="40"/>
        <v>ENEMIK 120ML SYP (SYP 120ML)</v>
      </c>
    </row>
    <row r="2583" spans="1:5" x14ac:dyDescent="0.25">
      <c r="A2583" t="s">
        <v>954</v>
      </c>
      <c r="B2583" t="s">
        <v>1640</v>
      </c>
      <c r="C2583" t="s">
        <v>2</v>
      </c>
      <c r="E2583" t="str">
        <f t="shared" si="40"/>
        <v>ENERG  TAB (TAB )</v>
      </c>
    </row>
    <row r="2584" spans="1:5" x14ac:dyDescent="0.25">
      <c r="A2584" t="s">
        <v>1720</v>
      </c>
      <c r="B2584" t="s">
        <v>5146</v>
      </c>
      <c r="C2584" t="s">
        <v>2</v>
      </c>
      <c r="E2584" t="str">
        <f t="shared" si="40"/>
        <v>ENERGIA  TAB (TAB )</v>
      </c>
    </row>
    <row r="2585" spans="1:5" x14ac:dyDescent="0.25">
      <c r="A2585" t="s">
        <v>1720</v>
      </c>
      <c r="B2585" t="s">
        <v>2503</v>
      </c>
      <c r="C2585" t="s">
        <v>56</v>
      </c>
      <c r="D2585" t="s">
        <v>408</v>
      </c>
      <c r="E2585" t="str">
        <f t="shared" si="40"/>
        <v>ENERGIA JUNIOR 120ML SYP (SYP 120ML)</v>
      </c>
    </row>
    <row r="2586" spans="1:5" x14ac:dyDescent="0.25">
      <c r="B2586" t="s">
        <v>6625</v>
      </c>
      <c r="C2586" t="s">
        <v>103</v>
      </c>
      <c r="D2586" t="s">
        <v>602</v>
      </c>
      <c r="E2586" t="str">
        <f t="shared" si="40"/>
        <v>ENERGIN 120MG CAP (CAP 120MG)</v>
      </c>
    </row>
    <row r="2587" spans="1:5" x14ac:dyDescent="0.25">
      <c r="B2587" t="s">
        <v>1332</v>
      </c>
      <c r="C2587" t="s">
        <v>56</v>
      </c>
      <c r="D2587" t="s">
        <v>408</v>
      </c>
      <c r="E2587" t="str">
        <f t="shared" si="40"/>
        <v>ENERGIN 120ML SYP (SYP 120ML)</v>
      </c>
    </row>
    <row r="2588" spans="1:5" x14ac:dyDescent="0.25">
      <c r="A2588" t="s">
        <v>2505</v>
      </c>
      <c r="B2588" t="s">
        <v>2756</v>
      </c>
      <c r="C2588" t="s">
        <v>56</v>
      </c>
      <c r="D2588" t="s">
        <v>408</v>
      </c>
      <c r="E2588" t="str">
        <f t="shared" si="40"/>
        <v>ENERTIZE 120ML SYP (SYP 120ML)</v>
      </c>
    </row>
    <row r="2589" spans="1:5" x14ac:dyDescent="0.25">
      <c r="A2589" t="s">
        <v>1400</v>
      </c>
      <c r="B2589" t="s">
        <v>5576</v>
      </c>
      <c r="C2589" t="s">
        <v>103</v>
      </c>
      <c r="E2589" t="str">
        <f t="shared" si="40"/>
        <v>ENERTRON  CAP (CAP )</v>
      </c>
    </row>
    <row r="2590" spans="1:5" x14ac:dyDescent="0.25">
      <c r="A2590" t="s">
        <v>1400</v>
      </c>
      <c r="B2590" t="s">
        <v>5576</v>
      </c>
      <c r="C2590" t="s">
        <v>103</v>
      </c>
      <c r="E2590" t="str">
        <f t="shared" si="40"/>
        <v>ENERTRON  CAP (CAP )</v>
      </c>
    </row>
    <row r="2591" spans="1:5" x14ac:dyDescent="0.25">
      <c r="A2591" t="s">
        <v>685</v>
      </c>
      <c r="B2591" t="s">
        <v>3097</v>
      </c>
      <c r="C2591" t="s">
        <v>56</v>
      </c>
      <c r="D2591" t="s">
        <v>408</v>
      </c>
      <c r="E2591" t="str">
        <f t="shared" si="40"/>
        <v>ENERVIN 120ML SYP (SYP 120ML)</v>
      </c>
    </row>
    <row r="2592" spans="1:5" x14ac:dyDescent="0.25">
      <c r="A2592" t="s">
        <v>549</v>
      </c>
      <c r="B2592" t="s">
        <v>3058</v>
      </c>
      <c r="C2592" t="s">
        <v>56</v>
      </c>
      <c r="D2592" t="s">
        <v>113</v>
      </c>
      <c r="E2592" t="str">
        <f t="shared" si="40"/>
        <v>ENERVIT (SYP 120 ML)</v>
      </c>
    </row>
    <row r="2593" spans="1:5" x14ac:dyDescent="0.25">
      <c r="A2593" t="s">
        <v>549</v>
      </c>
      <c r="B2593" t="s">
        <v>3058</v>
      </c>
      <c r="C2593" t="s">
        <v>2</v>
      </c>
      <c r="E2593" t="str">
        <f t="shared" si="40"/>
        <v>ENERVIT (TAB )</v>
      </c>
    </row>
    <row r="2594" spans="1:5" x14ac:dyDescent="0.25">
      <c r="A2594" t="s">
        <v>549</v>
      </c>
      <c r="B2594" t="s">
        <v>3284</v>
      </c>
      <c r="C2594" t="s">
        <v>53</v>
      </c>
      <c r="D2594" t="s">
        <v>322</v>
      </c>
      <c r="E2594" t="str">
        <f t="shared" si="40"/>
        <v>ENERVIT DROPS (DROPS 20 ML)</v>
      </c>
    </row>
    <row r="2595" spans="1:5" x14ac:dyDescent="0.25">
      <c r="A2595" t="s">
        <v>549</v>
      </c>
      <c r="B2595" t="s">
        <v>550</v>
      </c>
      <c r="C2595" t="s">
        <v>551</v>
      </c>
      <c r="E2595" t="str">
        <f t="shared" si="40"/>
        <v>ENERVIT GOLD MILK  PWD (PWD )</v>
      </c>
    </row>
    <row r="2596" spans="1:5" x14ac:dyDescent="0.25">
      <c r="A2596" t="s">
        <v>721</v>
      </c>
      <c r="B2596" t="s">
        <v>2329</v>
      </c>
      <c r="C2596" t="s">
        <v>81</v>
      </c>
      <c r="D2596" t="s">
        <v>1100</v>
      </c>
      <c r="E2596" t="str">
        <f t="shared" si="40"/>
        <v>ENFA MAMA 400GRM MILK (MILK 400GRM)</v>
      </c>
    </row>
    <row r="2597" spans="1:5" x14ac:dyDescent="0.25">
      <c r="A2597" t="s">
        <v>2835</v>
      </c>
      <c r="B2597" t="s">
        <v>2836</v>
      </c>
      <c r="C2597" t="s">
        <v>81</v>
      </c>
      <c r="D2597" t="s">
        <v>554</v>
      </c>
      <c r="E2597" t="str">
        <f t="shared" si="40"/>
        <v>ENFAGROW A+3 400GM MILK (MILK 400GM)</v>
      </c>
    </row>
    <row r="2598" spans="1:5" x14ac:dyDescent="0.25">
      <c r="A2598" t="s">
        <v>2835</v>
      </c>
      <c r="B2598" t="s">
        <v>9653</v>
      </c>
      <c r="C2598" t="s">
        <v>81</v>
      </c>
      <c r="D2598" t="s">
        <v>554</v>
      </c>
      <c r="E2598" t="str">
        <f t="shared" si="40"/>
        <v>ENFAGROWA+4 400GM MILK (MILK 400GM)</v>
      </c>
    </row>
    <row r="2599" spans="1:5" x14ac:dyDescent="0.25">
      <c r="A2599" t="s">
        <v>2835</v>
      </c>
      <c r="B2599" t="s">
        <v>4999</v>
      </c>
      <c r="D2599" t="s">
        <v>5000</v>
      </c>
      <c r="E2599" t="str">
        <f t="shared" si="40"/>
        <v>ENFALAC PRE A+ ( 400 GM)</v>
      </c>
    </row>
    <row r="2600" spans="1:5" x14ac:dyDescent="0.25">
      <c r="A2600" t="s">
        <v>2835</v>
      </c>
      <c r="B2600" t="s">
        <v>5703</v>
      </c>
      <c r="C2600" t="s">
        <v>81</v>
      </c>
      <c r="D2600" t="s">
        <v>5704</v>
      </c>
      <c r="E2600" t="str">
        <f t="shared" si="40"/>
        <v>ENFAMIL A+1 MILK (MILK A+1)</v>
      </c>
    </row>
    <row r="2601" spans="1:5" x14ac:dyDescent="0.25">
      <c r="A2601" t="s">
        <v>2835</v>
      </c>
      <c r="B2601" t="s">
        <v>5776</v>
      </c>
      <c r="C2601" t="s">
        <v>81</v>
      </c>
      <c r="D2601" t="s">
        <v>774</v>
      </c>
      <c r="E2601" t="str">
        <f t="shared" si="40"/>
        <v>ENFAMIL A+2 (MILK 400G)</v>
      </c>
    </row>
    <row r="2602" spans="1:5" x14ac:dyDescent="0.25">
      <c r="A2602" t="s">
        <v>2835</v>
      </c>
      <c r="B2602" t="s">
        <v>5465</v>
      </c>
      <c r="C2602" t="s">
        <v>551</v>
      </c>
      <c r="D2602" t="s">
        <v>554</v>
      </c>
      <c r="E2602" t="str">
        <f t="shared" si="40"/>
        <v>ENFAMIL AR (PWD 400GM)</v>
      </c>
    </row>
    <row r="2603" spans="1:5" x14ac:dyDescent="0.25">
      <c r="A2603" t="s">
        <v>2835</v>
      </c>
      <c r="B2603" t="s">
        <v>6643</v>
      </c>
      <c r="C2603" t="s">
        <v>551</v>
      </c>
      <c r="D2603" t="s">
        <v>554</v>
      </c>
      <c r="E2603" t="str">
        <f t="shared" si="40"/>
        <v>ENFAMIL O-LAC (PWD 400GM)</v>
      </c>
    </row>
    <row r="2604" spans="1:5" x14ac:dyDescent="0.25">
      <c r="A2604" t="s">
        <v>54</v>
      </c>
      <c r="B2604" t="s">
        <v>9773</v>
      </c>
      <c r="C2604" t="s">
        <v>103</v>
      </c>
      <c r="E2604" t="str">
        <f t="shared" si="40"/>
        <v>ENFLOR  CAP (CAP )</v>
      </c>
    </row>
    <row r="2605" spans="1:5" x14ac:dyDescent="0.25">
      <c r="A2605" t="s">
        <v>98</v>
      </c>
      <c r="B2605" t="s">
        <v>7371</v>
      </c>
      <c r="C2605" t="s">
        <v>293</v>
      </c>
      <c r="E2605" t="str">
        <f t="shared" si="40"/>
        <v>ENFLOR (SCHT )</v>
      </c>
    </row>
    <row r="2606" spans="1:5" x14ac:dyDescent="0.25">
      <c r="A2606" t="s">
        <v>705</v>
      </c>
      <c r="B2606" t="s">
        <v>4770</v>
      </c>
      <c r="C2606" t="s">
        <v>36</v>
      </c>
      <c r="D2606" t="s">
        <v>192</v>
      </c>
      <c r="E2606" t="str">
        <f t="shared" si="40"/>
        <v>ENGERIX-B (ADULT) (INJ 1 ML)</v>
      </c>
    </row>
    <row r="2607" spans="1:5" x14ac:dyDescent="0.25">
      <c r="A2607" t="s">
        <v>705</v>
      </c>
      <c r="B2607" t="s">
        <v>2624</v>
      </c>
      <c r="C2607" t="s">
        <v>36</v>
      </c>
      <c r="D2607" t="s">
        <v>2625</v>
      </c>
      <c r="E2607" t="str">
        <f t="shared" si="40"/>
        <v>ENGERIX-B (PEADS) (INJ 0.5 ML)</v>
      </c>
    </row>
    <row r="2608" spans="1:5" x14ac:dyDescent="0.25">
      <c r="A2608" t="s">
        <v>2842</v>
      </c>
      <c r="B2608" t="s">
        <v>6343</v>
      </c>
      <c r="C2608" t="s">
        <v>6344</v>
      </c>
      <c r="E2608" t="str">
        <f t="shared" si="40"/>
        <v>ENGRAN (TABLE )</v>
      </c>
    </row>
    <row r="2609" spans="1:5" x14ac:dyDescent="0.25">
      <c r="A2609" t="s">
        <v>472</v>
      </c>
      <c r="B2609" t="s">
        <v>8887</v>
      </c>
      <c r="C2609" t="s">
        <v>2</v>
      </c>
      <c r="D2609" t="s">
        <v>26</v>
      </c>
      <c r="E2609" t="str">
        <f t="shared" si="40"/>
        <v>ENIER 16MG TAB (TAB 16MG)</v>
      </c>
    </row>
    <row r="2610" spans="1:5" x14ac:dyDescent="0.25">
      <c r="A2610" t="s">
        <v>472</v>
      </c>
      <c r="B2610" t="s">
        <v>6123</v>
      </c>
      <c r="C2610" t="s">
        <v>2</v>
      </c>
      <c r="D2610" t="s">
        <v>3781</v>
      </c>
      <c r="E2610" t="str">
        <f t="shared" si="40"/>
        <v>ENIER 24MG TAB (TAB 24MG)</v>
      </c>
    </row>
    <row r="2611" spans="1:5" x14ac:dyDescent="0.25">
      <c r="A2611" t="s">
        <v>472</v>
      </c>
      <c r="B2611" t="s">
        <v>6143</v>
      </c>
      <c r="C2611" t="s">
        <v>2</v>
      </c>
      <c r="D2611" t="s">
        <v>1814</v>
      </c>
      <c r="E2611" t="str">
        <f t="shared" si="40"/>
        <v>ENIER 8MG TAB (TAB 8MG)</v>
      </c>
    </row>
    <row r="2612" spans="1:5" x14ac:dyDescent="0.25">
      <c r="A2612" t="s">
        <v>116</v>
      </c>
      <c r="B2612" t="s">
        <v>7614</v>
      </c>
      <c r="C2612" t="s">
        <v>500</v>
      </c>
      <c r="D2612" t="s">
        <v>7615</v>
      </c>
      <c r="E2612" t="str">
        <f t="shared" si="40"/>
        <v>ENO (G/S 112 G)</v>
      </c>
    </row>
    <row r="2613" spans="1:5" x14ac:dyDescent="0.25">
      <c r="B2613" t="s">
        <v>7257</v>
      </c>
      <c r="E2613" t="str">
        <f t="shared" si="40"/>
        <v>ENO SCH ( )</v>
      </c>
    </row>
    <row r="2614" spans="1:5" x14ac:dyDescent="0.25">
      <c r="A2614" t="s">
        <v>743</v>
      </c>
      <c r="B2614" t="s">
        <v>2229</v>
      </c>
      <c r="C2614" t="s">
        <v>36</v>
      </c>
      <c r="D2614" t="s">
        <v>486</v>
      </c>
      <c r="E2614" t="str">
        <f t="shared" si="40"/>
        <v>ENOFER 5ML INJ (INJ 5ML)</v>
      </c>
    </row>
    <row r="2615" spans="1:5" x14ac:dyDescent="0.25">
      <c r="A2615" t="s">
        <v>71</v>
      </c>
      <c r="B2615" t="s">
        <v>8729</v>
      </c>
      <c r="C2615" t="s">
        <v>2</v>
      </c>
      <c r="D2615" t="s">
        <v>281</v>
      </c>
      <c r="E2615" t="str">
        <f t="shared" si="40"/>
        <v>ENOXABID(ENOXACIN SESQD) (TAB 400 MG)</v>
      </c>
    </row>
    <row r="2616" spans="1:5" x14ac:dyDescent="0.25">
      <c r="A2616" t="s">
        <v>44</v>
      </c>
      <c r="B2616" t="s">
        <v>6198</v>
      </c>
      <c r="C2616" t="s">
        <v>56</v>
      </c>
      <c r="D2616" t="s">
        <v>113</v>
      </c>
      <c r="E2616" t="str">
        <f t="shared" si="40"/>
        <v>ENRICH (SYP 120 ML)</v>
      </c>
    </row>
    <row r="2617" spans="1:5" x14ac:dyDescent="0.25">
      <c r="B2617" t="s">
        <v>464</v>
      </c>
      <c r="D2617" t="s">
        <v>465</v>
      </c>
      <c r="E2617" t="str">
        <f t="shared" si="40"/>
        <v>ENSURE CHOC 850GM 850GM ( 850GM)</v>
      </c>
    </row>
    <row r="2618" spans="1:5" x14ac:dyDescent="0.25">
      <c r="A2618" t="s">
        <v>79</v>
      </c>
      <c r="B2618" t="s">
        <v>6398</v>
      </c>
      <c r="C2618" t="s">
        <v>551</v>
      </c>
      <c r="D2618" t="s">
        <v>554</v>
      </c>
      <c r="E2618" t="str">
        <f t="shared" si="40"/>
        <v>ENSURE CHOCLATE 400GM (PWD 400GM)</v>
      </c>
    </row>
    <row r="2619" spans="1:5" x14ac:dyDescent="0.25">
      <c r="A2619" t="s">
        <v>79</v>
      </c>
      <c r="B2619" t="s">
        <v>5111</v>
      </c>
      <c r="C2619" t="s">
        <v>81</v>
      </c>
      <c r="D2619" t="s">
        <v>1134</v>
      </c>
      <c r="E2619" t="str">
        <f t="shared" si="40"/>
        <v>ENSURE PLUS TIN 250ML MILK (MILK 250ML)</v>
      </c>
    </row>
    <row r="2620" spans="1:5" x14ac:dyDescent="0.25">
      <c r="A2620" t="s">
        <v>79</v>
      </c>
      <c r="B2620" t="s">
        <v>7072</v>
      </c>
      <c r="C2620" t="s">
        <v>551</v>
      </c>
      <c r="D2620" t="s">
        <v>2235</v>
      </c>
      <c r="E2620" t="str">
        <f t="shared" si="40"/>
        <v>ENSURE STROBBERY 400GM (PWD 400 G)</v>
      </c>
    </row>
    <row r="2621" spans="1:5" x14ac:dyDescent="0.25">
      <c r="A2621" t="s">
        <v>71</v>
      </c>
      <c r="B2621" t="s">
        <v>590</v>
      </c>
      <c r="C2621" t="s">
        <v>81</v>
      </c>
      <c r="D2621" t="s">
        <v>465</v>
      </c>
      <c r="E2621" t="str">
        <f t="shared" si="40"/>
        <v>ENSURE VAN 850GM 850GM MILK (MILK 850GM)</v>
      </c>
    </row>
    <row r="2622" spans="1:5" x14ac:dyDescent="0.25">
      <c r="A2622" t="s">
        <v>79</v>
      </c>
      <c r="B2622" t="s">
        <v>7259</v>
      </c>
      <c r="C2622" t="s">
        <v>81</v>
      </c>
      <c r="D2622" t="s">
        <v>554</v>
      </c>
      <c r="E2622" t="str">
        <f t="shared" si="40"/>
        <v>ENSURE VANILLA 400GM (MILK 400GM)</v>
      </c>
    </row>
    <row r="2623" spans="1:5" x14ac:dyDescent="0.25">
      <c r="A2623" t="s">
        <v>71</v>
      </c>
      <c r="B2623" t="s">
        <v>7817</v>
      </c>
      <c r="C2623" t="s">
        <v>56</v>
      </c>
      <c r="D2623" t="s">
        <v>2958</v>
      </c>
      <c r="E2623" t="str">
        <f t="shared" si="40"/>
        <v>ENTAMIZOLE (SYP 90 ML)</v>
      </c>
    </row>
    <row r="2624" spans="1:5" x14ac:dyDescent="0.25">
      <c r="A2624" t="s">
        <v>71</v>
      </c>
      <c r="B2624" t="s">
        <v>7817</v>
      </c>
      <c r="C2624" t="s">
        <v>2</v>
      </c>
      <c r="E2624" t="str">
        <f t="shared" si="40"/>
        <v>ENTAMIZOLE (TAB )</v>
      </c>
    </row>
    <row r="2625" spans="1:5" x14ac:dyDescent="0.25">
      <c r="A2625" t="s">
        <v>71</v>
      </c>
      <c r="B2625" t="s">
        <v>8981</v>
      </c>
      <c r="C2625" t="s">
        <v>2</v>
      </c>
      <c r="E2625" t="str">
        <f t="shared" si="40"/>
        <v>ENTAMIZOLE DS (TAB )</v>
      </c>
    </row>
    <row r="2626" spans="1:5" x14ac:dyDescent="0.25">
      <c r="A2626" t="s">
        <v>275</v>
      </c>
      <c r="B2626" t="s">
        <v>8069</v>
      </c>
      <c r="C2626" t="s">
        <v>8070</v>
      </c>
      <c r="E2626" t="str">
        <f t="shared" ref="E2626:E2689" si="41">B2626&amp;" ("&amp;C2626&amp;" "&amp;D2626&amp;")"</f>
        <v>ENTEROGERMINA (AMPU )</v>
      </c>
    </row>
    <row r="2627" spans="1:5" x14ac:dyDescent="0.25">
      <c r="A2627" t="s">
        <v>1055</v>
      </c>
      <c r="B2627" t="s">
        <v>7107</v>
      </c>
      <c r="C2627" t="s">
        <v>2</v>
      </c>
      <c r="D2627" t="s">
        <v>23</v>
      </c>
      <c r="E2627" t="str">
        <f t="shared" si="41"/>
        <v>ENTERPORIDE (TAB 10MG)</v>
      </c>
    </row>
    <row r="2628" spans="1:5" x14ac:dyDescent="0.25">
      <c r="A2628" t="s">
        <v>128</v>
      </c>
      <c r="B2628" t="s">
        <v>9229</v>
      </c>
      <c r="C2628" t="s">
        <v>2</v>
      </c>
      <c r="E2628" t="str">
        <f t="shared" si="41"/>
        <v>ENTOX-P (TAB )</v>
      </c>
    </row>
    <row r="2629" spans="1:5" x14ac:dyDescent="0.25">
      <c r="A2629" t="s">
        <v>196</v>
      </c>
      <c r="B2629" t="s">
        <v>9155</v>
      </c>
      <c r="C2629" t="s">
        <v>2</v>
      </c>
      <c r="D2629" t="s">
        <v>23</v>
      </c>
      <c r="E2629" t="str">
        <f t="shared" si="41"/>
        <v>ENVEPE 10MG (TAB 10MG)</v>
      </c>
    </row>
    <row r="2630" spans="1:5" x14ac:dyDescent="0.25">
      <c r="A2630" t="s">
        <v>1341</v>
      </c>
      <c r="B2630" t="s">
        <v>4810</v>
      </c>
      <c r="C2630" t="s">
        <v>103</v>
      </c>
      <c r="D2630" t="s">
        <v>410</v>
      </c>
      <c r="E2630" t="str">
        <f t="shared" si="41"/>
        <v>ENZ 10 100MG CAP (CAP 100MG)</v>
      </c>
    </row>
    <row r="2631" spans="1:5" x14ac:dyDescent="0.25">
      <c r="A2631" t="s">
        <v>1341</v>
      </c>
      <c r="B2631" t="s">
        <v>2227</v>
      </c>
      <c r="C2631" t="s">
        <v>103</v>
      </c>
      <c r="D2631" t="s">
        <v>201</v>
      </c>
      <c r="E2631" t="str">
        <f t="shared" si="41"/>
        <v>ENZ 10 50MG CAP (CAP 50MG)</v>
      </c>
    </row>
    <row r="2632" spans="1:5" x14ac:dyDescent="0.25">
      <c r="A2632" t="s">
        <v>21</v>
      </c>
      <c r="B2632" t="s">
        <v>9284</v>
      </c>
      <c r="C2632" t="s">
        <v>2</v>
      </c>
      <c r="E2632" t="str">
        <f t="shared" si="41"/>
        <v>ENZAR  TAB (TAB )</v>
      </c>
    </row>
    <row r="2633" spans="1:5" x14ac:dyDescent="0.25">
      <c r="A2633" t="s">
        <v>131</v>
      </c>
      <c r="B2633" t="s">
        <v>6718</v>
      </c>
      <c r="C2633" t="s">
        <v>436</v>
      </c>
      <c r="D2633" t="s">
        <v>398</v>
      </c>
      <c r="E2633" t="str">
        <f t="shared" si="41"/>
        <v>ENZICLOR 200ML SOLU (SOLU 200ML)</v>
      </c>
    </row>
    <row r="2634" spans="1:5" x14ac:dyDescent="0.25">
      <c r="A2634" t="s">
        <v>131</v>
      </c>
      <c r="B2634" t="s">
        <v>5826</v>
      </c>
      <c r="C2634" t="s">
        <v>100</v>
      </c>
      <c r="D2634" t="s">
        <v>324</v>
      </c>
      <c r="E2634" t="str">
        <f t="shared" si="41"/>
        <v>ENZICLOR GEL (GEL 30 MG)</v>
      </c>
    </row>
    <row r="2635" spans="1:5" x14ac:dyDescent="0.25">
      <c r="B2635" t="s">
        <v>9856</v>
      </c>
      <c r="C2635" t="s">
        <v>103</v>
      </c>
      <c r="D2635" t="s">
        <v>9857</v>
      </c>
      <c r="E2635" t="str">
        <f t="shared" si="41"/>
        <v>ENZY Q10+ZINC CAP (CAP Q10+ZINC)</v>
      </c>
    </row>
    <row r="2636" spans="1:5" x14ac:dyDescent="0.25">
      <c r="A2636" t="s">
        <v>1167</v>
      </c>
      <c r="B2636" t="s">
        <v>3879</v>
      </c>
      <c r="C2636" t="s">
        <v>2</v>
      </c>
      <c r="D2636" t="s">
        <v>201</v>
      </c>
      <c r="E2636" t="str">
        <f t="shared" si="41"/>
        <v>EPERINAL 50MG TAB (TAB 50MG)</v>
      </c>
    </row>
    <row r="2637" spans="1:5" x14ac:dyDescent="0.25">
      <c r="A2637" t="s">
        <v>21</v>
      </c>
      <c r="B2637" t="s">
        <v>7838</v>
      </c>
      <c r="C2637" t="s">
        <v>2</v>
      </c>
      <c r="E2637" t="str">
        <f t="shared" si="41"/>
        <v>EPICAR  TAB (TAB )</v>
      </c>
    </row>
    <row r="2638" spans="1:5" x14ac:dyDescent="0.25">
      <c r="A2638" t="s">
        <v>66</v>
      </c>
      <c r="B2638" t="s">
        <v>8094</v>
      </c>
      <c r="C2638" t="s">
        <v>2</v>
      </c>
      <c r="D2638" t="s">
        <v>60</v>
      </c>
      <c r="E2638" t="str">
        <f t="shared" si="41"/>
        <v>EPICETAM 250MG TAB (TAB 250MG)</v>
      </c>
    </row>
    <row r="2639" spans="1:5" x14ac:dyDescent="0.25">
      <c r="B2639" t="s">
        <v>7848</v>
      </c>
      <c r="D2639" t="s">
        <v>50</v>
      </c>
      <c r="E2639" t="str">
        <f t="shared" si="41"/>
        <v>EPICETAM 500MG ( 500MG)</v>
      </c>
    </row>
    <row r="2640" spans="1:5" x14ac:dyDescent="0.25">
      <c r="A2640" t="s">
        <v>66</v>
      </c>
      <c r="B2640" t="s">
        <v>3485</v>
      </c>
      <c r="C2640" t="s">
        <v>56</v>
      </c>
      <c r="D2640" t="s">
        <v>70</v>
      </c>
      <c r="E2640" t="str">
        <f t="shared" si="41"/>
        <v>EPICETAM 60ML SYP (SYP 60ML)</v>
      </c>
    </row>
    <row r="2641" spans="1:5" x14ac:dyDescent="0.25">
      <c r="A2641" t="s">
        <v>196</v>
      </c>
      <c r="B2641" t="s">
        <v>2862</v>
      </c>
      <c r="C2641" t="s">
        <v>75</v>
      </c>
      <c r="D2641" t="s">
        <v>2863</v>
      </c>
      <c r="E2641" t="str">
        <f t="shared" si="41"/>
        <v>EPILA CREAM 15GMS CREAM (CREAM 15GMS)</v>
      </c>
    </row>
    <row r="2642" spans="1:5" x14ac:dyDescent="0.25">
      <c r="A2642" t="s">
        <v>125</v>
      </c>
      <c r="B2642" t="s">
        <v>157</v>
      </c>
      <c r="C2642" t="s">
        <v>56</v>
      </c>
      <c r="D2642" t="s">
        <v>113</v>
      </c>
      <c r="E2642" t="str">
        <f t="shared" si="41"/>
        <v>EPILEPSIN (SYP 120 ML)</v>
      </c>
    </row>
    <row r="2643" spans="1:5" x14ac:dyDescent="0.25">
      <c r="A2643" t="s">
        <v>125</v>
      </c>
      <c r="B2643" t="s">
        <v>157</v>
      </c>
      <c r="C2643" t="s">
        <v>2</v>
      </c>
      <c r="D2643" t="s">
        <v>91</v>
      </c>
      <c r="E2643" t="str">
        <f t="shared" si="41"/>
        <v>EPILEPSIN (TAB 200 MG)</v>
      </c>
    </row>
    <row r="2644" spans="1:5" x14ac:dyDescent="0.25">
      <c r="A2644" t="s">
        <v>454</v>
      </c>
      <c r="B2644" t="s">
        <v>6219</v>
      </c>
      <c r="C2644" t="s">
        <v>2</v>
      </c>
      <c r="E2644" t="str">
        <f t="shared" si="41"/>
        <v>EPILEX (TAB )</v>
      </c>
    </row>
    <row r="2645" spans="1:5" x14ac:dyDescent="0.25">
      <c r="A2645" t="s">
        <v>454</v>
      </c>
      <c r="B2645" t="s">
        <v>9420</v>
      </c>
      <c r="C2645" t="s">
        <v>2</v>
      </c>
      <c r="D2645" t="s">
        <v>319</v>
      </c>
      <c r="E2645" t="str">
        <f t="shared" si="41"/>
        <v>EPILEX 200MG TAB (TAB 200MG)</v>
      </c>
    </row>
    <row r="2646" spans="1:5" x14ac:dyDescent="0.25">
      <c r="A2646" t="s">
        <v>275</v>
      </c>
      <c r="B2646" t="s">
        <v>6157</v>
      </c>
      <c r="C2646" t="s">
        <v>2</v>
      </c>
      <c r="D2646" t="s">
        <v>91</v>
      </c>
      <c r="E2646" t="str">
        <f t="shared" si="41"/>
        <v>EPILIM EC 200MG (TAB 200 MG)</v>
      </c>
    </row>
    <row r="2647" spans="1:5" x14ac:dyDescent="0.25">
      <c r="A2647" t="s">
        <v>275</v>
      </c>
      <c r="B2647" t="s">
        <v>6245</v>
      </c>
      <c r="C2647" t="s">
        <v>56</v>
      </c>
      <c r="D2647" t="s">
        <v>113</v>
      </c>
      <c r="E2647" t="str">
        <f t="shared" si="41"/>
        <v>EPILLIUM LIQIUD (SYP 120 ML)</v>
      </c>
    </row>
    <row r="2648" spans="1:5" x14ac:dyDescent="0.25">
      <c r="A2648" t="s">
        <v>66</v>
      </c>
      <c r="B2648" t="s">
        <v>67</v>
      </c>
      <c r="C2648" t="s">
        <v>56</v>
      </c>
      <c r="D2648" t="s">
        <v>57</v>
      </c>
      <c r="E2648" t="str">
        <f t="shared" si="41"/>
        <v>EPINOL CF (SYP 60 ML)</v>
      </c>
    </row>
    <row r="2649" spans="1:5" x14ac:dyDescent="0.25">
      <c r="A2649" t="s">
        <v>66</v>
      </c>
      <c r="B2649" t="s">
        <v>68</v>
      </c>
      <c r="C2649" t="s">
        <v>56</v>
      </c>
      <c r="D2649" t="s">
        <v>57</v>
      </c>
      <c r="E2649" t="str">
        <f t="shared" si="41"/>
        <v>EPINOL DM (SYP 60 ML)</v>
      </c>
    </row>
    <row r="2650" spans="1:5" x14ac:dyDescent="0.25">
      <c r="A2650" t="s">
        <v>66</v>
      </c>
      <c r="B2650" t="s">
        <v>69</v>
      </c>
      <c r="C2650" t="s">
        <v>56</v>
      </c>
      <c r="D2650" t="s">
        <v>70</v>
      </c>
      <c r="E2650" t="str">
        <f t="shared" si="41"/>
        <v>EPINOL E (SYP 60ML)</v>
      </c>
    </row>
    <row r="2651" spans="1:5" x14ac:dyDescent="0.25">
      <c r="A2651" t="s">
        <v>718</v>
      </c>
      <c r="B2651" t="s">
        <v>1786</v>
      </c>
      <c r="E2651" t="str">
        <f t="shared" si="41"/>
        <v>EPISKIN ( )</v>
      </c>
    </row>
    <row r="2652" spans="1:5" x14ac:dyDescent="0.25">
      <c r="A2652" t="s">
        <v>291</v>
      </c>
      <c r="B2652" t="s">
        <v>8438</v>
      </c>
      <c r="C2652" t="s">
        <v>2</v>
      </c>
      <c r="D2652" t="s">
        <v>91</v>
      </c>
      <c r="E2652" t="str">
        <f t="shared" si="41"/>
        <v>EPITAB XR (TAB 200 MG)</v>
      </c>
    </row>
    <row r="2653" spans="1:5" x14ac:dyDescent="0.25">
      <c r="A2653" t="s">
        <v>291</v>
      </c>
      <c r="B2653" t="s">
        <v>8438</v>
      </c>
      <c r="C2653" t="s">
        <v>2</v>
      </c>
      <c r="D2653" t="s">
        <v>281</v>
      </c>
      <c r="E2653" t="str">
        <f t="shared" si="41"/>
        <v>EPITAB XR (TAB 400 MG)</v>
      </c>
    </row>
    <row r="2654" spans="1:5" x14ac:dyDescent="0.25">
      <c r="A2654" t="s">
        <v>21</v>
      </c>
      <c r="B2654" t="s">
        <v>610</v>
      </c>
      <c r="C2654" t="s">
        <v>56</v>
      </c>
      <c r="D2654" t="s">
        <v>408</v>
      </c>
      <c r="E2654" t="str">
        <f t="shared" si="41"/>
        <v>EPITION 120ML SYP (SYP 120ML)</v>
      </c>
    </row>
    <row r="2655" spans="1:5" x14ac:dyDescent="0.25">
      <c r="A2655" t="s">
        <v>549</v>
      </c>
      <c r="B2655" t="s">
        <v>4098</v>
      </c>
      <c r="C2655" t="s">
        <v>2</v>
      </c>
      <c r="E2655" t="str">
        <f t="shared" si="41"/>
        <v>EPITIZE  TAB (TAB )</v>
      </c>
    </row>
    <row r="2656" spans="1:5" x14ac:dyDescent="0.25">
      <c r="A2656" t="s">
        <v>549</v>
      </c>
      <c r="B2656" t="s">
        <v>5443</v>
      </c>
      <c r="C2656" t="s">
        <v>56</v>
      </c>
      <c r="D2656" t="s">
        <v>408</v>
      </c>
      <c r="E2656" t="str">
        <f t="shared" si="41"/>
        <v>EPITIZE (SYP 120ML)</v>
      </c>
    </row>
    <row r="2657" spans="1:5" x14ac:dyDescent="0.25">
      <c r="A2657" t="s">
        <v>549</v>
      </c>
      <c r="B2657" t="s">
        <v>2494</v>
      </c>
      <c r="C2657" t="s">
        <v>56</v>
      </c>
      <c r="D2657" t="s">
        <v>408</v>
      </c>
      <c r="E2657" t="str">
        <f t="shared" si="41"/>
        <v>EPITIZE PLUS 120ML SYP (SYP 120ML)</v>
      </c>
    </row>
    <row r="2658" spans="1:5" x14ac:dyDescent="0.25">
      <c r="A2658" t="s">
        <v>71</v>
      </c>
      <c r="B2658" t="s">
        <v>9204</v>
      </c>
      <c r="C2658" t="s">
        <v>2</v>
      </c>
      <c r="D2658" t="s">
        <v>139</v>
      </c>
      <c r="E2658" t="str">
        <f t="shared" si="41"/>
        <v>EPIVAL 250MG (TAB 250 MG)</v>
      </c>
    </row>
    <row r="2659" spans="1:5" x14ac:dyDescent="0.25">
      <c r="A2659" t="s">
        <v>71</v>
      </c>
      <c r="B2659" t="s">
        <v>9244</v>
      </c>
      <c r="C2659" t="s">
        <v>2</v>
      </c>
      <c r="D2659" t="s">
        <v>95</v>
      </c>
      <c r="E2659" t="str">
        <f t="shared" si="41"/>
        <v>EPIVAL 500MG (TAB 500 MG)</v>
      </c>
    </row>
    <row r="2660" spans="1:5" x14ac:dyDescent="0.25">
      <c r="A2660" t="s">
        <v>71</v>
      </c>
      <c r="B2660" t="s">
        <v>9033</v>
      </c>
      <c r="C2660" t="s">
        <v>2</v>
      </c>
      <c r="E2660" t="str">
        <f t="shared" si="41"/>
        <v>EPIVAL CR (TAB )</v>
      </c>
    </row>
    <row r="2661" spans="1:5" x14ac:dyDescent="0.25">
      <c r="A2661" t="s">
        <v>71</v>
      </c>
      <c r="B2661" t="s">
        <v>4645</v>
      </c>
      <c r="C2661" t="s">
        <v>36</v>
      </c>
      <c r="D2661" t="s">
        <v>327</v>
      </c>
      <c r="E2661" t="str">
        <f t="shared" si="41"/>
        <v>EPIVAL INJ (INJ 5 ML)</v>
      </c>
    </row>
    <row r="2662" spans="1:5" x14ac:dyDescent="0.25">
      <c r="A2662" t="s">
        <v>71</v>
      </c>
      <c r="B2662" t="s">
        <v>7693</v>
      </c>
      <c r="C2662" t="s">
        <v>86</v>
      </c>
      <c r="D2662" t="s">
        <v>408</v>
      </c>
      <c r="E2662" t="str">
        <f t="shared" si="41"/>
        <v>EPIVAL SYP 120ML SUSP (SUSP 120ML)</v>
      </c>
    </row>
    <row r="2663" spans="1:5" x14ac:dyDescent="0.25">
      <c r="A2663" t="s">
        <v>1095</v>
      </c>
      <c r="B2663" t="s">
        <v>8376</v>
      </c>
      <c r="C2663" t="s">
        <v>2</v>
      </c>
      <c r="E2663" t="str">
        <f t="shared" si="41"/>
        <v>EPIVITE (TAB )</v>
      </c>
    </row>
    <row r="2664" spans="1:5" x14ac:dyDescent="0.25">
      <c r="A2664" t="s">
        <v>755</v>
      </c>
      <c r="B2664" t="s">
        <v>1781</v>
      </c>
      <c r="C2664" t="s">
        <v>56</v>
      </c>
      <c r="D2664" t="s">
        <v>408</v>
      </c>
      <c r="E2664" t="str">
        <f t="shared" si="41"/>
        <v>EPIZYT 120ML SYP (SYP 120ML)</v>
      </c>
    </row>
    <row r="2665" spans="1:5" x14ac:dyDescent="0.25">
      <c r="A2665" t="s">
        <v>305</v>
      </c>
      <c r="B2665" t="s">
        <v>3568</v>
      </c>
      <c r="C2665" t="s">
        <v>2</v>
      </c>
      <c r="D2665" t="s">
        <v>410</v>
      </c>
      <c r="E2665" t="str">
        <f t="shared" si="41"/>
        <v>EPLACARD 100MG TAB (TAB 100MG)</v>
      </c>
    </row>
    <row r="2666" spans="1:5" x14ac:dyDescent="0.25">
      <c r="A2666" t="s">
        <v>305</v>
      </c>
      <c r="B2666" t="s">
        <v>8642</v>
      </c>
      <c r="C2666" t="s">
        <v>2</v>
      </c>
      <c r="D2666" t="s">
        <v>201</v>
      </c>
      <c r="E2666" t="str">
        <f t="shared" si="41"/>
        <v>EPLACARD 50MG TAB (TAB 50MG)</v>
      </c>
    </row>
    <row r="2667" spans="1:5" x14ac:dyDescent="0.25">
      <c r="A2667" t="s">
        <v>305</v>
      </c>
      <c r="B2667" t="s">
        <v>776</v>
      </c>
      <c r="C2667" t="s">
        <v>56</v>
      </c>
      <c r="D2667" t="s">
        <v>408</v>
      </c>
      <c r="E2667" t="str">
        <f t="shared" si="41"/>
        <v>EPLACHERYS COMP (SYP 120ML)</v>
      </c>
    </row>
    <row r="2668" spans="1:5" x14ac:dyDescent="0.25">
      <c r="A2668" t="s">
        <v>305</v>
      </c>
      <c r="B2668" t="s">
        <v>2677</v>
      </c>
      <c r="C2668" t="s">
        <v>2</v>
      </c>
      <c r="D2668" t="s">
        <v>60</v>
      </c>
      <c r="E2668" t="str">
        <f t="shared" si="41"/>
        <v>EPLALEV 250MG TAB (TAB 250MG)</v>
      </c>
    </row>
    <row r="2669" spans="1:5" x14ac:dyDescent="0.25">
      <c r="A2669" t="s">
        <v>305</v>
      </c>
      <c r="B2669" t="s">
        <v>5873</v>
      </c>
      <c r="C2669" t="s">
        <v>103</v>
      </c>
      <c r="D2669" t="s">
        <v>6154</v>
      </c>
      <c r="E2669" t="str">
        <f t="shared" si="41"/>
        <v>EPLAZYME (CAP 112)</v>
      </c>
    </row>
    <row r="2670" spans="1:5" x14ac:dyDescent="0.25">
      <c r="A2670" t="s">
        <v>305</v>
      </c>
      <c r="B2670" t="s">
        <v>5873</v>
      </c>
      <c r="C2670" t="s">
        <v>198</v>
      </c>
      <c r="D2670" t="s">
        <v>408</v>
      </c>
      <c r="E2670" t="str">
        <f t="shared" si="41"/>
        <v>EPLAZYME (syp 120ML)</v>
      </c>
    </row>
    <row r="2671" spans="1:5" x14ac:dyDescent="0.25">
      <c r="A2671" t="s">
        <v>131</v>
      </c>
      <c r="B2671" t="s">
        <v>4523</v>
      </c>
      <c r="C2671" t="s">
        <v>2</v>
      </c>
      <c r="D2671" t="s">
        <v>201</v>
      </c>
      <c r="E2671" t="str">
        <f t="shared" si="41"/>
        <v>EPLER 50MG TAB (TAB 50MG)</v>
      </c>
    </row>
    <row r="2672" spans="1:5" x14ac:dyDescent="0.25">
      <c r="A2672" t="s">
        <v>596</v>
      </c>
      <c r="B2672" t="s">
        <v>5131</v>
      </c>
      <c r="C2672" t="s">
        <v>2</v>
      </c>
      <c r="D2672" t="s">
        <v>60</v>
      </c>
      <c r="E2672" t="str">
        <f t="shared" si="41"/>
        <v>EPLIPSA 250MG TAB (TAB 250MG)</v>
      </c>
    </row>
    <row r="2673" spans="1:5" x14ac:dyDescent="0.25">
      <c r="A2673" t="s">
        <v>305</v>
      </c>
      <c r="B2673" t="s">
        <v>7666</v>
      </c>
      <c r="C2673" t="s">
        <v>2</v>
      </c>
      <c r="D2673" t="s">
        <v>50</v>
      </c>
      <c r="E2673" t="str">
        <f t="shared" si="41"/>
        <v>EPLIPSA 500MG TAB (TAB 500MG)</v>
      </c>
    </row>
    <row r="2674" spans="1:5" x14ac:dyDescent="0.25">
      <c r="A2674" t="s">
        <v>596</v>
      </c>
      <c r="B2674" t="s">
        <v>688</v>
      </c>
      <c r="C2674" t="s">
        <v>436</v>
      </c>
      <c r="E2674" t="str">
        <f t="shared" si="41"/>
        <v>EPLIPSA OREL SOLU  SOLU (SOLU )</v>
      </c>
    </row>
    <row r="2675" spans="1:5" x14ac:dyDescent="0.25">
      <c r="A2675" t="s">
        <v>105</v>
      </c>
      <c r="B2675" t="s">
        <v>7067</v>
      </c>
      <c r="C2675" t="s">
        <v>2</v>
      </c>
      <c r="D2675" t="s">
        <v>440</v>
      </c>
      <c r="E2675" t="str">
        <f t="shared" si="41"/>
        <v>EPLIRON TAB 25MG TAB (TAB 25MG)</v>
      </c>
    </row>
    <row r="2676" spans="1:5" x14ac:dyDescent="0.25">
      <c r="A2676" t="s">
        <v>105</v>
      </c>
      <c r="B2676" t="s">
        <v>7512</v>
      </c>
      <c r="D2676" t="s">
        <v>201</v>
      </c>
      <c r="E2676" t="str">
        <f t="shared" si="41"/>
        <v>EPLIRON TAB 50MG ( 50MG)</v>
      </c>
    </row>
    <row r="2677" spans="1:5" x14ac:dyDescent="0.25">
      <c r="B2677" t="s">
        <v>896</v>
      </c>
      <c r="D2677" t="s">
        <v>897</v>
      </c>
      <c r="E2677" t="str">
        <f t="shared" si="41"/>
        <v>EPOGEN 4000IU 2ML*1 ( 2ML*1)</v>
      </c>
    </row>
    <row r="2678" spans="1:5" x14ac:dyDescent="0.25">
      <c r="B2678" t="s">
        <v>5308</v>
      </c>
      <c r="C2678" t="s">
        <v>36</v>
      </c>
      <c r="D2678" t="s">
        <v>5309</v>
      </c>
      <c r="E2678" t="str">
        <f t="shared" si="41"/>
        <v>EPOKIN PREF S.A 2000IU INJ (INJ 2000IU)</v>
      </c>
    </row>
    <row r="2679" spans="1:5" x14ac:dyDescent="0.25">
      <c r="A2679" t="s">
        <v>196</v>
      </c>
      <c r="B2679" t="s">
        <v>5512</v>
      </c>
      <c r="C2679" t="s">
        <v>36</v>
      </c>
      <c r="D2679" t="s">
        <v>2062</v>
      </c>
      <c r="E2679" t="str">
        <f t="shared" si="41"/>
        <v>EPOKINE 4000IU INJ (INJ 4000IU)</v>
      </c>
    </row>
    <row r="2680" spans="1:5" x14ac:dyDescent="0.25">
      <c r="A2680" t="s">
        <v>202</v>
      </c>
      <c r="B2680" t="s">
        <v>2061</v>
      </c>
      <c r="C2680" t="s">
        <v>36</v>
      </c>
      <c r="D2680" t="s">
        <v>2062</v>
      </c>
      <c r="E2680" t="str">
        <f t="shared" si="41"/>
        <v>EPORON 4000IU INJ (INJ 4000IU)</v>
      </c>
    </row>
    <row r="2681" spans="1:5" x14ac:dyDescent="0.25">
      <c r="A2681" t="s">
        <v>381</v>
      </c>
      <c r="B2681" t="s">
        <v>7372</v>
      </c>
      <c r="C2681" t="s">
        <v>2</v>
      </c>
      <c r="D2681" t="s">
        <v>107</v>
      </c>
      <c r="E2681" t="str">
        <f t="shared" si="41"/>
        <v>E-PRAM (TAB 10 MG)</v>
      </c>
    </row>
    <row r="2682" spans="1:5" x14ac:dyDescent="0.25">
      <c r="A2682" t="s">
        <v>202</v>
      </c>
      <c r="B2682" t="s">
        <v>3212</v>
      </c>
      <c r="C2682" t="s">
        <v>36</v>
      </c>
      <c r="D2682" t="s">
        <v>3213</v>
      </c>
      <c r="E2682" t="str">
        <f t="shared" si="41"/>
        <v>EPREX 2000PFS 2000PFS INJ (INJ 2000PFS)</v>
      </c>
    </row>
    <row r="2683" spans="1:5" x14ac:dyDescent="0.25">
      <c r="A2683" t="s">
        <v>202</v>
      </c>
      <c r="B2683" t="s">
        <v>1103</v>
      </c>
      <c r="D2683" t="s">
        <v>1104</v>
      </c>
      <c r="E2683" t="str">
        <f t="shared" si="41"/>
        <v>EPREX 4000PFS 4000PFS ( 4000PFS)</v>
      </c>
    </row>
    <row r="2684" spans="1:5" x14ac:dyDescent="0.25">
      <c r="A2684" t="s">
        <v>1307</v>
      </c>
      <c r="B2684" t="s">
        <v>8674</v>
      </c>
      <c r="C2684" t="s">
        <v>2</v>
      </c>
      <c r="D2684" t="s">
        <v>430</v>
      </c>
      <c r="E2684" t="str">
        <f t="shared" si="41"/>
        <v>EPSENT 5MG TAB (TAB 5MG)</v>
      </c>
    </row>
    <row r="2685" spans="1:5" x14ac:dyDescent="0.25">
      <c r="A2685" t="s">
        <v>98</v>
      </c>
      <c r="B2685" t="s">
        <v>4543</v>
      </c>
      <c r="C2685" t="s">
        <v>56</v>
      </c>
      <c r="D2685" t="s">
        <v>408</v>
      </c>
      <c r="E2685" t="str">
        <f t="shared" si="41"/>
        <v>EPTI 120ML SYP (SYP 120ML)</v>
      </c>
    </row>
    <row r="2686" spans="1:5" x14ac:dyDescent="0.25">
      <c r="A2686" t="s">
        <v>125</v>
      </c>
      <c r="B2686" t="s">
        <v>5183</v>
      </c>
      <c r="C2686" t="s">
        <v>56</v>
      </c>
      <c r="D2686" t="s">
        <v>408</v>
      </c>
      <c r="E2686" t="str">
        <f t="shared" si="41"/>
        <v>EPURAM 120ML SYP (SYP 120ML)</v>
      </c>
    </row>
    <row r="2687" spans="1:5" x14ac:dyDescent="0.25">
      <c r="A2687" t="s">
        <v>125</v>
      </c>
      <c r="B2687" t="s">
        <v>3602</v>
      </c>
      <c r="C2687" t="s">
        <v>2</v>
      </c>
      <c r="D2687" t="s">
        <v>3603</v>
      </c>
      <c r="E2687" t="str">
        <f t="shared" si="41"/>
        <v>EPURAM 250/25/75 TAB (TAB 250/25/75)</v>
      </c>
    </row>
    <row r="2688" spans="1:5" x14ac:dyDescent="0.25">
      <c r="A2688" t="s">
        <v>1759</v>
      </c>
      <c r="B2688" t="s">
        <v>6448</v>
      </c>
      <c r="C2688" t="s">
        <v>2</v>
      </c>
      <c r="D2688" t="s">
        <v>6339</v>
      </c>
      <c r="E2688" t="str">
        <f t="shared" si="41"/>
        <v>ERA 400MCG TAB (TAB 400MCG)</v>
      </c>
    </row>
    <row r="2689" spans="1:5" x14ac:dyDescent="0.25">
      <c r="A2689" t="s">
        <v>66</v>
      </c>
      <c r="B2689" t="s">
        <v>9858</v>
      </c>
      <c r="C2689" t="s">
        <v>2</v>
      </c>
      <c r="D2689" t="s">
        <v>892</v>
      </c>
      <c r="E2689" t="str">
        <f t="shared" si="41"/>
        <v>ERA PLUS 600MCG TAB (TAB 600MCG)</v>
      </c>
    </row>
    <row r="2690" spans="1:5" x14ac:dyDescent="0.25">
      <c r="A2690" t="s">
        <v>119</v>
      </c>
      <c r="B2690" t="s">
        <v>6693</v>
      </c>
      <c r="C2690" t="s">
        <v>2</v>
      </c>
      <c r="D2690" t="s">
        <v>97</v>
      </c>
      <c r="E2690" t="str">
        <f t="shared" ref="E2690:E2753" si="42">B2690&amp;" ("&amp;C2690&amp;" "&amp;D2690&amp;")"</f>
        <v>ERADEP (TAB 20 MG)</v>
      </c>
    </row>
    <row r="2691" spans="1:5" x14ac:dyDescent="0.25">
      <c r="A2691" t="s">
        <v>3043</v>
      </c>
      <c r="B2691" t="s">
        <v>8337</v>
      </c>
      <c r="C2691" t="s">
        <v>2</v>
      </c>
      <c r="D2691" t="s">
        <v>467</v>
      </c>
      <c r="E2691" t="str">
        <f t="shared" si="42"/>
        <v>E-RAPID 40MG TAB (TAB 40MG)</v>
      </c>
    </row>
    <row r="2692" spans="1:5" x14ac:dyDescent="0.25">
      <c r="A2692" t="s">
        <v>237</v>
      </c>
      <c r="B2692" t="s">
        <v>4092</v>
      </c>
      <c r="C2692" t="s">
        <v>2</v>
      </c>
      <c r="D2692" t="s">
        <v>23</v>
      </c>
      <c r="E2692" t="str">
        <f t="shared" si="42"/>
        <v>ERAZE 10MG TAB (TAB 10MG)</v>
      </c>
    </row>
    <row r="2693" spans="1:5" x14ac:dyDescent="0.25">
      <c r="A2693" t="s">
        <v>237</v>
      </c>
      <c r="B2693" t="s">
        <v>5197</v>
      </c>
      <c r="C2693" t="s">
        <v>2</v>
      </c>
      <c r="D2693" t="s">
        <v>386</v>
      </c>
      <c r="E2693" t="str">
        <f t="shared" si="42"/>
        <v>ERAZE 20MG TAB (TAB 20MG)</v>
      </c>
    </row>
    <row r="2694" spans="1:5" x14ac:dyDescent="0.25">
      <c r="A2694" t="s">
        <v>131</v>
      </c>
      <c r="B2694" t="s">
        <v>1117</v>
      </c>
      <c r="C2694" t="s">
        <v>86</v>
      </c>
      <c r="D2694" t="s">
        <v>519</v>
      </c>
      <c r="E2694" t="str">
        <f t="shared" si="42"/>
        <v>ERDOS 100ML SUSP (SUSP 100ML)</v>
      </c>
    </row>
    <row r="2695" spans="1:5" x14ac:dyDescent="0.25">
      <c r="A2695" t="s">
        <v>131</v>
      </c>
      <c r="B2695" t="s">
        <v>2974</v>
      </c>
      <c r="C2695" t="s">
        <v>103</v>
      </c>
      <c r="D2695" t="s">
        <v>903</v>
      </c>
      <c r="E2695" t="str">
        <f t="shared" si="42"/>
        <v>ERDOS 150MG CAP (CAP 150MG)</v>
      </c>
    </row>
    <row r="2696" spans="1:5" x14ac:dyDescent="0.25">
      <c r="A2696" t="s">
        <v>208</v>
      </c>
      <c r="B2696" t="s">
        <v>6130</v>
      </c>
      <c r="C2696" t="s">
        <v>103</v>
      </c>
      <c r="D2696" t="s">
        <v>903</v>
      </c>
      <c r="E2696" t="str">
        <f t="shared" si="42"/>
        <v>ERDOZET 150MG CAP (CAP 150MG)</v>
      </c>
    </row>
    <row r="2697" spans="1:5" x14ac:dyDescent="0.25">
      <c r="A2697" t="s">
        <v>208</v>
      </c>
      <c r="B2697" t="s">
        <v>6867</v>
      </c>
      <c r="C2697" t="s">
        <v>103</v>
      </c>
      <c r="D2697" t="s">
        <v>412</v>
      </c>
      <c r="E2697" t="str">
        <f t="shared" si="42"/>
        <v>ERDOZET 300MG CAP (CAP 300MG)</v>
      </c>
    </row>
    <row r="2698" spans="1:5" x14ac:dyDescent="0.25">
      <c r="A2698" t="s">
        <v>529</v>
      </c>
      <c r="B2698" t="s">
        <v>7335</v>
      </c>
      <c r="C2698" t="s">
        <v>2</v>
      </c>
      <c r="D2698" t="s">
        <v>23</v>
      </c>
      <c r="E2698" t="str">
        <f t="shared" si="42"/>
        <v>E-REST 10MG TAB (TAB 10MG)</v>
      </c>
    </row>
    <row r="2699" spans="1:5" x14ac:dyDescent="0.25">
      <c r="A2699" t="s">
        <v>3043</v>
      </c>
      <c r="B2699" t="s">
        <v>7785</v>
      </c>
      <c r="C2699" t="s">
        <v>2</v>
      </c>
      <c r="E2699" t="str">
        <f t="shared" si="42"/>
        <v>ERIBION  TAB (TAB )</v>
      </c>
    </row>
    <row r="2700" spans="1:5" x14ac:dyDescent="0.25">
      <c r="A2700" t="s">
        <v>3043</v>
      </c>
      <c r="B2700" t="s">
        <v>4941</v>
      </c>
      <c r="C2700" t="s">
        <v>56</v>
      </c>
      <c r="D2700" t="s">
        <v>408</v>
      </c>
      <c r="E2700" t="str">
        <f t="shared" si="42"/>
        <v>ERIBION 120ML SYP (SYP 120ML)</v>
      </c>
    </row>
    <row r="2701" spans="1:5" x14ac:dyDescent="0.25">
      <c r="A2701" t="s">
        <v>135</v>
      </c>
      <c r="B2701" t="s">
        <v>1652</v>
      </c>
      <c r="C2701" t="s">
        <v>56</v>
      </c>
      <c r="D2701" t="s">
        <v>408</v>
      </c>
      <c r="E2701" t="str">
        <f t="shared" si="42"/>
        <v>ERICOF 120ML SYP (SYP 120ML)</v>
      </c>
    </row>
    <row r="2702" spans="1:5" x14ac:dyDescent="0.25">
      <c r="A2702" t="s">
        <v>472</v>
      </c>
      <c r="B2702" t="s">
        <v>8373</v>
      </c>
      <c r="C2702" t="s">
        <v>2</v>
      </c>
      <c r="D2702" t="s">
        <v>201</v>
      </c>
      <c r="E2702" t="str">
        <f t="shared" si="42"/>
        <v>ERWIN 50MG TAB (TAB 50MG)</v>
      </c>
    </row>
    <row r="2703" spans="1:5" x14ac:dyDescent="0.25">
      <c r="A2703" t="s">
        <v>472</v>
      </c>
      <c r="B2703" t="s">
        <v>8580</v>
      </c>
      <c r="C2703" t="s">
        <v>2</v>
      </c>
      <c r="D2703" t="s">
        <v>402</v>
      </c>
      <c r="E2703" t="str">
        <f t="shared" si="42"/>
        <v>ERWIN 75MG TAB (TAB 75MG)</v>
      </c>
    </row>
    <row r="2704" spans="1:5" x14ac:dyDescent="0.25">
      <c r="A2704" t="s">
        <v>552</v>
      </c>
      <c r="B2704" t="s">
        <v>1746</v>
      </c>
      <c r="C2704" t="s">
        <v>56</v>
      </c>
      <c r="D2704" t="s">
        <v>57</v>
      </c>
      <c r="E2704" t="str">
        <f t="shared" si="42"/>
        <v>ERYBRON (SYP 60 ML)</v>
      </c>
    </row>
    <row r="2705" spans="1:5" x14ac:dyDescent="0.25">
      <c r="A2705" t="s">
        <v>552</v>
      </c>
      <c r="B2705" t="s">
        <v>1746</v>
      </c>
      <c r="C2705" t="s">
        <v>2</v>
      </c>
      <c r="E2705" t="str">
        <f t="shared" si="42"/>
        <v>ERYBRON (TAB )</v>
      </c>
    </row>
    <row r="2706" spans="1:5" x14ac:dyDescent="0.25">
      <c r="A2706" t="s">
        <v>552</v>
      </c>
      <c r="B2706" t="s">
        <v>2523</v>
      </c>
      <c r="C2706" t="s">
        <v>356</v>
      </c>
      <c r="D2706" t="s">
        <v>57</v>
      </c>
      <c r="E2706" t="str">
        <f t="shared" si="42"/>
        <v>ERYDERM LOTION (LOTI 60 ML)</v>
      </c>
    </row>
    <row r="2707" spans="1:5" x14ac:dyDescent="0.25">
      <c r="A2707" t="s">
        <v>222</v>
      </c>
      <c r="B2707" t="s">
        <v>1810</v>
      </c>
      <c r="C2707" t="s">
        <v>100</v>
      </c>
      <c r="D2707" t="s">
        <v>235</v>
      </c>
      <c r="E2707" t="str">
        <f t="shared" si="42"/>
        <v>ERYNOCIN 10GM GEL (GEL 10GM)</v>
      </c>
    </row>
    <row r="2708" spans="1:5" x14ac:dyDescent="0.25">
      <c r="A2708" t="s">
        <v>552</v>
      </c>
      <c r="B2708" t="s">
        <v>1665</v>
      </c>
      <c r="C2708" t="s">
        <v>53</v>
      </c>
      <c r="D2708" t="s">
        <v>414</v>
      </c>
      <c r="E2708" t="str">
        <f t="shared" si="42"/>
        <v>ERYTHROCIN (DROPS 30ML)</v>
      </c>
    </row>
    <row r="2709" spans="1:5" x14ac:dyDescent="0.25">
      <c r="A2709" t="s">
        <v>552</v>
      </c>
      <c r="B2709" t="s">
        <v>1665</v>
      </c>
      <c r="C2709" t="s">
        <v>56</v>
      </c>
      <c r="D2709" t="s">
        <v>57</v>
      </c>
      <c r="E2709" t="str">
        <f t="shared" si="42"/>
        <v>ERYTHROCIN (SYP 60 ML)</v>
      </c>
    </row>
    <row r="2710" spans="1:5" x14ac:dyDescent="0.25">
      <c r="A2710" t="s">
        <v>552</v>
      </c>
      <c r="B2710" t="s">
        <v>1665</v>
      </c>
      <c r="C2710" t="s">
        <v>2</v>
      </c>
      <c r="D2710" t="s">
        <v>139</v>
      </c>
      <c r="E2710" t="str">
        <f t="shared" si="42"/>
        <v>ERYTHROCIN (TAB 250 MG)</v>
      </c>
    </row>
    <row r="2711" spans="1:5" x14ac:dyDescent="0.25">
      <c r="A2711" t="s">
        <v>552</v>
      </c>
      <c r="B2711" t="s">
        <v>1665</v>
      </c>
      <c r="C2711" t="s">
        <v>2</v>
      </c>
      <c r="D2711" t="s">
        <v>95</v>
      </c>
      <c r="E2711" t="str">
        <f t="shared" si="42"/>
        <v>ERYTHROCIN (TAB 500 MG)</v>
      </c>
    </row>
    <row r="2712" spans="1:5" x14ac:dyDescent="0.25">
      <c r="A2712" t="s">
        <v>125</v>
      </c>
      <c r="B2712" t="s">
        <v>7800</v>
      </c>
      <c r="C2712" t="s">
        <v>103</v>
      </c>
      <c r="D2712" t="s">
        <v>386</v>
      </c>
      <c r="E2712" t="str">
        <f t="shared" si="42"/>
        <v>ESANTE 20MG CAP (CAP 20MG)</v>
      </c>
    </row>
    <row r="2713" spans="1:5" x14ac:dyDescent="0.25">
      <c r="A2713" t="s">
        <v>125</v>
      </c>
      <c r="B2713" t="s">
        <v>8592</v>
      </c>
      <c r="C2713" t="s">
        <v>103</v>
      </c>
      <c r="D2713" t="s">
        <v>467</v>
      </c>
      <c r="E2713" t="str">
        <f t="shared" si="42"/>
        <v>ESANTE 40MG CAP (CAP 40MG)</v>
      </c>
    </row>
    <row r="2714" spans="1:5" x14ac:dyDescent="0.25">
      <c r="A2714" t="s">
        <v>44</v>
      </c>
      <c r="B2714" t="s">
        <v>9372</v>
      </c>
      <c r="C2714" t="s">
        <v>2</v>
      </c>
      <c r="D2714" t="s">
        <v>23</v>
      </c>
      <c r="E2714" t="str">
        <f t="shared" si="42"/>
        <v>ESCAM 10MG TAB (TAB 10MG)</v>
      </c>
    </row>
    <row r="2715" spans="1:5" x14ac:dyDescent="0.25">
      <c r="A2715" t="s">
        <v>607</v>
      </c>
      <c r="B2715" t="s">
        <v>6410</v>
      </c>
      <c r="C2715" t="s">
        <v>103</v>
      </c>
      <c r="D2715" t="s">
        <v>386</v>
      </c>
      <c r="E2715" t="str">
        <f t="shared" si="42"/>
        <v>ES-CARE 20MG CAP (CAP 20MG)</v>
      </c>
    </row>
    <row r="2716" spans="1:5" x14ac:dyDescent="0.25">
      <c r="A2716" t="s">
        <v>607</v>
      </c>
      <c r="B2716" t="s">
        <v>6883</v>
      </c>
      <c r="C2716" t="s">
        <v>103</v>
      </c>
      <c r="D2716" t="s">
        <v>467</v>
      </c>
      <c r="E2716" t="str">
        <f t="shared" si="42"/>
        <v>ES-CARE 40MG CAP (CAP 40MG)</v>
      </c>
    </row>
    <row r="2717" spans="1:5" x14ac:dyDescent="0.25">
      <c r="A2717" t="s">
        <v>1783</v>
      </c>
      <c r="B2717" t="s">
        <v>7399</v>
      </c>
      <c r="C2717" t="s">
        <v>2</v>
      </c>
      <c r="D2717" t="s">
        <v>23</v>
      </c>
      <c r="E2717" t="str">
        <f t="shared" si="42"/>
        <v>ESCILAM 10MG TAB (TAB 10MG)</v>
      </c>
    </row>
    <row r="2718" spans="1:5" x14ac:dyDescent="0.25">
      <c r="A2718" t="s">
        <v>24</v>
      </c>
      <c r="B2718" t="s">
        <v>3538</v>
      </c>
      <c r="C2718" t="s">
        <v>2</v>
      </c>
      <c r="D2718" t="s">
        <v>386</v>
      </c>
      <c r="E2718" t="str">
        <f t="shared" si="42"/>
        <v>ESCILAM 20MG TAB (TAB 20MG)</v>
      </c>
    </row>
    <row r="2719" spans="1:5" x14ac:dyDescent="0.25">
      <c r="A2719" t="s">
        <v>119</v>
      </c>
      <c r="B2719" t="s">
        <v>5277</v>
      </c>
      <c r="C2719" t="s">
        <v>2</v>
      </c>
      <c r="E2719" t="str">
        <f t="shared" si="42"/>
        <v>ESEGROW  TAB (TAB )</v>
      </c>
    </row>
    <row r="2720" spans="1:5" x14ac:dyDescent="0.25">
      <c r="A2720" t="s">
        <v>119</v>
      </c>
      <c r="B2720" t="s">
        <v>3348</v>
      </c>
      <c r="C2720" t="s">
        <v>56</v>
      </c>
      <c r="D2720" t="s">
        <v>70</v>
      </c>
      <c r="E2720" t="str">
        <f t="shared" si="42"/>
        <v>ESEGROW 60ML SYP (SYP 60ML)</v>
      </c>
    </row>
    <row r="2721" spans="1:5" x14ac:dyDescent="0.25">
      <c r="A2721" t="s">
        <v>119</v>
      </c>
      <c r="B2721" t="s">
        <v>5590</v>
      </c>
      <c r="C2721" t="s">
        <v>2</v>
      </c>
      <c r="E2721" t="str">
        <f t="shared" si="42"/>
        <v>ESEGROW D  TAB (TAB )</v>
      </c>
    </row>
    <row r="2722" spans="1:5" x14ac:dyDescent="0.25">
      <c r="A2722" t="s">
        <v>510</v>
      </c>
      <c r="B2722" t="s">
        <v>6217</v>
      </c>
      <c r="C2722" t="s">
        <v>103</v>
      </c>
      <c r="D2722" t="s">
        <v>23</v>
      </c>
      <c r="E2722" t="str">
        <f t="shared" si="42"/>
        <v>ESGLIT 10MG CAP (CAP 10MG)</v>
      </c>
    </row>
    <row r="2723" spans="1:5" x14ac:dyDescent="0.25">
      <c r="A2723" t="s">
        <v>596</v>
      </c>
      <c r="B2723" t="s">
        <v>7863</v>
      </c>
      <c r="C2723" t="s">
        <v>2</v>
      </c>
      <c r="D2723" t="s">
        <v>3178</v>
      </c>
      <c r="E2723" t="str">
        <f t="shared" si="42"/>
        <v>ESILGAN (TAB 1 MG)</v>
      </c>
    </row>
    <row r="2724" spans="1:5" x14ac:dyDescent="0.25">
      <c r="A2724" t="s">
        <v>596</v>
      </c>
      <c r="B2724" t="s">
        <v>8640</v>
      </c>
      <c r="C2724" t="s">
        <v>2</v>
      </c>
      <c r="D2724" t="s">
        <v>298</v>
      </c>
      <c r="E2724" t="str">
        <f t="shared" si="42"/>
        <v>ESILGAN 2MG (TAB 2 MG)</v>
      </c>
    </row>
    <row r="2725" spans="1:5" x14ac:dyDescent="0.25">
      <c r="A2725" t="s">
        <v>135</v>
      </c>
      <c r="B2725" t="s">
        <v>5769</v>
      </c>
      <c r="C2725" t="s">
        <v>103</v>
      </c>
      <c r="D2725" t="s">
        <v>386</v>
      </c>
      <c r="E2725" t="str">
        <f t="shared" si="42"/>
        <v>ESIM 20MG CAP (CAP 20MG)</v>
      </c>
    </row>
    <row r="2726" spans="1:5" x14ac:dyDescent="0.25">
      <c r="A2726" t="s">
        <v>135</v>
      </c>
      <c r="B2726" t="s">
        <v>6611</v>
      </c>
      <c r="C2726" t="s">
        <v>103</v>
      </c>
      <c r="D2726" t="s">
        <v>467</v>
      </c>
      <c r="E2726" t="str">
        <f t="shared" si="42"/>
        <v>ESIM 40MG CAP (CAP 40MG)</v>
      </c>
    </row>
    <row r="2727" spans="1:5" x14ac:dyDescent="0.25">
      <c r="A2727" t="s">
        <v>755</v>
      </c>
      <c r="B2727" t="s">
        <v>9108</v>
      </c>
      <c r="C2727" t="s">
        <v>103</v>
      </c>
      <c r="D2727" t="s">
        <v>371</v>
      </c>
      <c r="E2727" t="str">
        <f t="shared" si="42"/>
        <v>ESKEM (CAP 40 MG)</v>
      </c>
    </row>
    <row r="2728" spans="1:5" x14ac:dyDescent="0.25">
      <c r="A2728" t="s">
        <v>755</v>
      </c>
      <c r="B2728" t="s">
        <v>8868</v>
      </c>
      <c r="C2728" t="s">
        <v>103</v>
      </c>
      <c r="D2728" t="s">
        <v>386</v>
      </c>
      <c r="E2728" t="str">
        <f t="shared" si="42"/>
        <v>ESKEM 20MG CAP (CAP 20MG)</v>
      </c>
    </row>
    <row r="2729" spans="1:5" x14ac:dyDescent="0.25">
      <c r="A2729" t="s">
        <v>726</v>
      </c>
      <c r="B2729" t="s">
        <v>3096</v>
      </c>
      <c r="C2729" t="s">
        <v>103</v>
      </c>
      <c r="D2729" t="s">
        <v>386</v>
      </c>
      <c r="E2729" t="str">
        <f t="shared" si="42"/>
        <v>ES-LOPROT 20MG CAP (CAP 20MG)</v>
      </c>
    </row>
    <row r="2730" spans="1:5" x14ac:dyDescent="0.25">
      <c r="A2730" t="s">
        <v>31</v>
      </c>
      <c r="B2730" t="s">
        <v>7329</v>
      </c>
      <c r="C2730" t="s">
        <v>2</v>
      </c>
      <c r="D2730" t="s">
        <v>201</v>
      </c>
      <c r="E2730" t="str">
        <f t="shared" si="42"/>
        <v>ESMART 50MG TAB (TAB 50MG)</v>
      </c>
    </row>
    <row r="2731" spans="1:5" x14ac:dyDescent="0.25">
      <c r="A2731" t="s">
        <v>31</v>
      </c>
      <c r="B2731" t="s">
        <v>7125</v>
      </c>
      <c r="C2731" t="s">
        <v>2</v>
      </c>
      <c r="D2731" t="s">
        <v>402</v>
      </c>
      <c r="E2731" t="str">
        <f t="shared" si="42"/>
        <v>ESMART 75MG TAB (TAB 75MG)</v>
      </c>
    </row>
    <row r="2732" spans="1:5" x14ac:dyDescent="0.25">
      <c r="A2732" t="s">
        <v>248</v>
      </c>
      <c r="B2732" t="s">
        <v>5436</v>
      </c>
      <c r="C2732" t="s">
        <v>2</v>
      </c>
      <c r="D2732" t="s">
        <v>467</v>
      </c>
      <c r="E2732" t="str">
        <f t="shared" si="42"/>
        <v>ESMITEC 40MG TAB (TAB 40MG)</v>
      </c>
    </row>
    <row r="2733" spans="1:5" x14ac:dyDescent="0.25">
      <c r="B2733" t="s">
        <v>7912</v>
      </c>
      <c r="C2733" t="s">
        <v>103</v>
      </c>
      <c r="D2733" t="s">
        <v>467</v>
      </c>
      <c r="E2733" t="str">
        <f t="shared" si="42"/>
        <v>ESOADVAN 40MG CAP (CAP 40MG)</v>
      </c>
    </row>
    <row r="2734" spans="1:5" x14ac:dyDescent="0.25">
      <c r="B2734" t="s">
        <v>3681</v>
      </c>
      <c r="C2734" t="s">
        <v>103</v>
      </c>
      <c r="D2734" t="s">
        <v>3682</v>
      </c>
      <c r="E2734" t="str">
        <f t="shared" si="42"/>
        <v>ESOBIN 20MG SAIBANS PH CAP (CAP SAIBANS PH)</v>
      </c>
    </row>
    <row r="2735" spans="1:5" x14ac:dyDescent="0.25">
      <c r="B2735" t="s">
        <v>4955</v>
      </c>
      <c r="C2735" t="s">
        <v>103</v>
      </c>
      <c r="D2735" t="s">
        <v>3682</v>
      </c>
      <c r="E2735" t="str">
        <f t="shared" si="42"/>
        <v>ESOBIN 40MG SAIBANS PH CAP (CAP SAIBANS PH)</v>
      </c>
    </row>
    <row r="2736" spans="1:5" x14ac:dyDescent="0.25">
      <c r="A2736" t="s">
        <v>222</v>
      </c>
      <c r="B2736" t="s">
        <v>8160</v>
      </c>
      <c r="C2736" t="s">
        <v>103</v>
      </c>
      <c r="D2736" t="s">
        <v>386</v>
      </c>
      <c r="E2736" t="str">
        <f t="shared" si="42"/>
        <v>ESOCOOL 20MG CAP (CAP 20MG)</v>
      </c>
    </row>
    <row r="2737" spans="1:5" x14ac:dyDescent="0.25">
      <c r="B2737" t="s">
        <v>8920</v>
      </c>
      <c r="D2737" t="s">
        <v>467</v>
      </c>
      <c r="E2737" t="str">
        <f t="shared" si="42"/>
        <v>ESOCOOL 40MG ( 40MG)</v>
      </c>
    </row>
    <row r="2738" spans="1:5" x14ac:dyDescent="0.25">
      <c r="A2738" t="s">
        <v>836</v>
      </c>
      <c r="B2738" t="s">
        <v>7910</v>
      </c>
      <c r="C2738" t="s">
        <v>103</v>
      </c>
      <c r="D2738" t="s">
        <v>386</v>
      </c>
      <c r="E2738" t="str">
        <f t="shared" si="42"/>
        <v>ESOCUE 20MG CAP (CAP 20MG)</v>
      </c>
    </row>
    <row r="2739" spans="1:5" x14ac:dyDescent="0.25">
      <c r="A2739" t="s">
        <v>836</v>
      </c>
      <c r="B2739" t="s">
        <v>8872</v>
      </c>
      <c r="C2739" t="s">
        <v>103</v>
      </c>
      <c r="D2739" t="s">
        <v>467</v>
      </c>
      <c r="E2739" t="str">
        <f t="shared" si="42"/>
        <v>ESOCUE 40MG CAP (CAP 40MG)</v>
      </c>
    </row>
    <row r="2740" spans="1:5" x14ac:dyDescent="0.25">
      <c r="A2740" t="s">
        <v>135</v>
      </c>
      <c r="B2740" t="s">
        <v>9827</v>
      </c>
      <c r="C2740" t="s">
        <v>103</v>
      </c>
      <c r="D2740" t="s">
        <v>386</v>
      </c>
      <c r="E2740" t="str">
        <f t="shared" si="42"/>
        <v>ESOCURE 20MG CAP (CAP 20MG)</v>
      </c>
    </row>
    <row r="2741" spans="1:5" x14ac:dyDescent="0.25">
      <c r="A2741" t="s">
        <v>860</v>
      </c>
      <c r="B2741" t="s">
        <v>4210</v>
      </c>
      <c r="C2741" t="s">
        <v>103</v>
      </c>
      <c r="D2741" t="s">
        <v>467</v>
      </c>
      <c r="E2741" t="str">
        <f t="shared" si="42"/>
        <v>ESOFIL 40MG CAP (CAP 40MG)</v>
      </c>
    </row>
    <row r="2742" spans="1:5" x14ac:dyDescent="0.25">
      <c r="A2742" t="s">
        <v>2063</v>
      </c>
      <c r="B2742" t="s">
        <v>8346</v>
      </c>
      <c r="C2742" t="s">
        <v>103</v>
      </c>
      <c r="D2742" t="s">
        <v>386</v>
      </c>
      <c r="E2742" t="str">
        <f t="shared" si="42"/>
        <v>ESOFINE 20MG CAP (CAP 20MG)</v>
      </c>
    </row>
    <row r="2743" spans="1:5" x14ac:dyDescent="0.25">
      <c r="A2743" t="s">
        <v>2063</v>
      </c>
      <c r="B2743" t="s">
        <v>8730</v>
      </c>
      <c r="C2743" t="s">
        <v>103</v>
      </c>
      <c r="D2743" t="s">
        <v>467</v>
      </c>
      <c r="E2743" t="str">
        <f t="shared" si="42"/>
        <v>ESOFINE 40MG CAP (CAP 40MG)</v>
      </c>
    </row>
    <row r="2744" spans="1:5" x14ac:dyDescent="0.25">
      <c r="A2744" t="s">
        <v>395</v>
      </c>
      <c r="B2744" t="s">
        <v>8395</v>
      </c>
      <c r="D2744" t="s">
        <v>23</v>
      </c>
      <c r="E2744" t="str">
        <f t="shared" si="42"/>
        <v>ESOLEX 10MG ( 10MG)</v>
      </c>
    </row>
    <row r="2745" spans="1:5" x14ac:dyDescent="0.25">
      <c r="A2745" t="s">
        <v>395</v>
      </c>
      <c r="B2745" t="s">
        <v>8166</v>
      </c>
      <c r="D2745" t="s">
        <v>430</v>
      </c>
      <c r="E2745" t="str">
        <f t="shared" si="42"/>
        <v>ESOLEX 5MG ( 5MG)</v>
      </c>
    </row>
    <row r="2746" spans="1:5" x14ac:dyDescent="0.25">
      <c r="A2746" t="s">
        <v>1376</v>
      </c>
      <c r="B2746" t="s">
        <v>7163</v>
      </c>
      <c r="C2746" t="s">
        <v>103</v>
      </c>
      <c r="D2746" t="s">
        <v>4799</v>
      </c>
      <c r="E2746" t="str">
        <f t="shared" si="42"/>
        <v>ESOLIVE 20MG CAP (CAP 20MG3)</v>
      </c>
    </row>
    <row r="2747" spans="1:5" x14ac:dyDescent="0.25">
      <c r="A2747" t="s">
        <v>1376</v>
      </c>
      <c r="B2747" t="s">
        <v>5063</v>
      </c>
      <c r="C2747" t="s">
        <v>103</v>
      </c>
      <c r="D2747" t="s">
        <v>467</v>
      </c>
      <c r="E2747" t="str">
        <f t="shared" si="42"/>
        <v>ESOLIVE 40MG CAP (CAP 40MG)</v>
      </c>
    </row>
    <row r="2748" spans="1:5" x14ac:dyDescent="0.25">
      <c r="A2748" t="s">
        <v>2031</v>
      </c>
      <c r="B2748" t="s">
        <v>2293</v>
      </c>
      <c r="C2748" t="s">
        <v>103</v>
      </c>
      <c r="D2748" t="s">
        <v>386</v>
      </c>
      <c r="E2748" t="str">
        <f t="shared" si="42"/>
        <v>ESOMAP (CAP 20MG)</v>
      </c>
    </row>
    <row r="2749" spans="1:5" x14ac:dyDescent="0.25">
      <c r="A2749" t="s">
        <v>2031</v>
      </c>
      <c r="B2749" t="s">
        <v>2293</v>
      </c>
      <c r="C2749" t="s">
        <v>103</v>
      </c>
      <c r="D2749" t="s">
        <v>467</v>
      </c>
      <c r="E2749" t="str">
        <f t="shared" si="42"/>
        <v>ESOMAP (CAP 40MG)</v>
      </c>
    </row>
    <row r="2750" spans="1:5" x14ac:dyDescent="0.25">
      <c r="A2750" t="s">
        <v>54</v>
      </c>
      <c r="B2750" t="s">
        <v>4721</v>
      </c>
      <c r="C2750" t="s">
        <v>103</v>
      </c>
      <c r="D2750" t="s">
        <v>386</v>
      </c>
      <c r="E2750" t="str">
        <f t="shared" si="42"/>
        <v>ESOMAX 20MG CAP (CAP 20MG)</v>
      </c>
    </row>
    <row r="2751" spans="1:5" x14ac:dyDescent="0.25">
      <c r="A2751" t="s">
        <v>54</v>
      </c>
      <c r="B2751" t="s">
        <v>5613</v>
      </c>
      <c r="C2751" t="s">
        <v>103</v>
      </c>
      <c r="D2751" t="s">
        <v>467</v>
      </c>
      <c r="E2751" t="str">
        <f t="shared" si="42"/>
        <v>ESOMAX 40MG CAP (CAP 40MG)</v>
      </c>
    </row>
    <row r="2752" spans="1:5" x14ac:dyDescent="0.25">
      <c r="A2752" t="s">
        <v>202</v>
      </c>
      <c r="B2752" t="s">
        <v>8002</v>
      </c>
      <c r="C2752" t="s">
        <v>103</v>
      </c>
      <c r="D2752" t="s">
        <v>97</v>
      </c>
      <c r="E2752" t="str">
        <f t="shared" si="42"/>
        <v>ESOMEGA (CAP 20 MG)</v>
      </c>
    </row>
    <row r="2753" spans="1:5" x14ac:dyDescent="0.25">
      <c r="A2753" t="s">
        <v>202</v>
      </c>
      <c r="B2753" t="s">
        <v>8767</v>
      </c>
      <c r="C2753" t="s">
        <v>103</v>
      </c>
      <c r="D2753" t="s">
        <v>3217</v>
      </c>
      <c r="E2753" t="str">
        <f t="shared" si="42"/>
        <v>ESOMEGA 40 (CAP 40)</v>
      </c>
    </row>
    <row r="2754" spans="1:5" x14ac:dyDescent="0.25">
      <c r="A2754" t="s">
        <v>135</v>
      </c>
      <c r="B2754" t="s">
        <v>3668</v>
      </c>
      <c r="C2754" t="s">
        <v>103</v>
      </c>
      <c r="D2754" t="s">
        <v>386</v>
      </c>
      <c r="E2754" t="str">
        <f t="shared" ref="E2754:E2817" si="43">B2754&amp;" ("&amp;C2754&amp;" "&amp;D2754&amp;")"</f>
        <v>ESOMEP 20MG CAP (CAP 20MG)</v>
      </c>
    </row>
    <row r="2755" spans="1:5" x14ac:dyDescent="0.25">
      <c r="A2755" t="s">
        <v>135</v>
      </c>
      <c r="B2755" t="s">
        <v>3534</v>
      </c>
      <c r="C2755" t="s">
        <v>103</v>
      </c>
      <c r="D2755" t="s">
        <v>467</v>
      </c>
      <c r="E2755" t="str">
        <f t="shared" si="43"/>
        <v>ESOMEP 40MG CAP (CAP 40MG)</v>
      </c>
    </row>
    <row r="2756" spans="1:5" x14ac:dyDescent="0.25">
      <c r="A2756" t="s">
        <v>2505</v>
      </c>
      <c r="B2756" t="s">
        <v>7347</v>
      </c>
      <c r="C2756" t="s">
        <v>103</v>
      </c>
      <c r="D2756" t="s">
        <v>386</v>
      </c>
      <c r="E2756" t="str">
        <f t="shared" si="43"/>
        <v>ESONEXT 20MG CAP (CAP 20MG)</v>
      </c>
    </row>
    <row r="2757" spans="1:5" x14ac:dyDescent="0.25">
      <c r="A2757" t="s">
        <v>2505</v>
      </c>
      <c r="B2757" t="s">
        <v>7684</v>
      </c>
      <c r="C2757" t="s">
        <v>103</v>
      </c>
      <c r="D2757" t="s">
        <v>467</v>
      </c>
      <c r="E2757" t="str">
        <f t="shared" si="43"/>
        <v>ESONEXT 40MG CAP (CAP 40MG)</v>
      </c>
    </row>
    <row r="2758" spans="1:5" x14ac:dyDescent="0.25">
      <c r="B2758" t="s">
        <v>4835</v>
      </c>
      <c r="D2758" t="s">
        <v>386</v>
      </c>
      <c r="E2758" t="str">
        <f t="shared" si="43"/>
        <v>ESOPASE 20MG ( 20MG)</v>
      </c>
    </row>
    <row r="2759" spans="1:5" x14ac:dyDescent="0.25">
      <c r="A2759" t="s">
        <v>211</v>
      </c>
      <c r="B2759" t="s">
        <v>5190</v>
      </c>
      <c r="C2759" t="s">
        <v>103</v>
      </c>
      <c r="D2759" t="s">
        <v>467</v>
      </c>
      <c r="E2759" t="str">
        <f t="shared" si="43"/>
        <v>ESOPASE 40MG CAP (CAP 40MG)</v>
      </c>
    </row>
    <row r="2760" spans="1:5" x14ac:dyDescent="0.25">
      <c r="A2760" t="s">
        <v>395</v>
      </c>
      <c r="B2760" t="s">
        <v>5336</v>
      </c>
      <c r="C2760" t="s">
        <v>103</v>
      </c>
      <c r="D2760" t="s">
        <v>386</v>
      </c>
      <c r="E2760" t="str">
        <f t="shared" si="43"/>
        <v>ESOPEP 20MG CAP (CAP 20MG)</v>
      </c>
    </row>
    <row r="2761" spans="1:5" x14ac:dyDescent="0.25">
      <c r="A2761" t="s">
        <v>395</v>
      </c>
      <c r="B2761" t="s">
        <v>5869</v>
      </c>
      <c r="D2761" t="s">
        <v>467</v>
      </c>
      <c r="E2761" t="str">
        <f t="shared" si="43"/>
        <v>ESOPEP 40MG ( 40MG)</v>
      </c>
    </row>
    <row r="2762" spans="1:5" x14ac:dyDescent="0.25">
      <c r="A2762" t="s">
        <v>291</v>
      </c>
      <c r="B2762" t="s">
        <v>7575</v>
      </c>
      <c r="C2762" t="s">
        <v>103</v>
      </c>
      <c r="D2762" t="s">
        <v>386</v>
      </c>
      <c r="E2762" t="str">
        <f t="shared" si="43"/>
        <v>ESOPRAZOL 20MG CAP (CAP 20MG)</v>
      </c>
    </row>
    <row r="2763" spans="1:5" x14ac:dyDescent="0.25">
      <c r="A2763" t="s">
        <v>312</v>
      </c>
      <c r="B2763" t="s">
        <v>6710</v>
      </c>
      <c r="D2763" t="s">
        <v>467</v>
      </c>
      <c r="E2763" t="str">
        <f t="shared" si="43"/>
        <v>ESOPRAZOLE 40MG ( 40MG)</v>
      </c>
    </row>
    <row r="2764" spans="1:5" x14ac:dyDescent="0.25">
      <c r="A2764" t="s">
        <v>592</v>
      </c>
      <c r="B2764" t="s">
        <v>5582</v>
      </c>
      <c r="C2764" t="s">
        <v>103</v>
      </c>
      <c r="D2764" t="s">
        <v>386</v>
      </c>
      <c r="E2764" t="str">
        <f t="shared" si="43"/>
        <v>ESOPRIME 20MG CAP (CAP 20MG)</v>
      </c>
    </row>
    <row r="2765" spans="1:5" x14ac:dyDescent="0.25">
      <c r="B2765" t="s">
        <v>7001</v>
      </c>
      <c r="D2765" t="s">
        <v>467</v>
      </c>
      <c r="E2765" t="str">
        <f t="shared" si="43"/>
        <v>ESOPRIME 40MG ( 40MG)</v>
      </c>
    </row>
    <row r="2766" spans="1:5" x14ac:dyDescent="0.25">
      <c r="A2766" t="s">
        <v>38</v>
      </c>
      <c r="B2766" t="s">
        <v>7095</v>
      </c>
      <c r="C2766" t="s">
        <v>2</v>
      </c>
      <c r="D2766" t="s">
        <v>97</v>
      </c>
      <c r="E2766" t="str">
        <f t="shared" si="43"/>
        <v>ESOPROTO 20MG (TAB 20 MG)</v>
      </c>
    </row>
    <row r="2767" spans="1:5" x14ac:dyDescent="0.25">
      <c r="A2767" t="s">
        <v>98</v>
      </c>
      <c r="B2767" t="s">
        <v>4890</v>
      </c>
      <c r="C2767" t="s">
        <v>103</v>
      </c>
      <c r="D2767" t="s">
        <v>371</v>
      </c>
      <c r="E2767" t="str">
        <f t="shared" si="43"/>
        <v>ESORID (CAP 40 MG)</v>
      </c>
    </row>
    <row r="2768" spans="1:5" x14ac:dyDescent="0.25">
      <c r="A2768" t="s">
        <v>98</v>
      </c>
      <c r="B2768" t="s">
        <v>4890</v>
      </c>
      <c r="C2768" t="s">
        <v>2</v>
      </c>
      <c r="D2768" t="s">
        <v>97</v>
      </c>
      <c r="E2768" t="str">
        <f t="shared" si="43"/>
        <v>ESORID (TAB 20 MG)</v>
      </c>
    </row>
    <row r="2769" spans="1:5" x14ac:dyDescent="0.25">
      <c r="A2769" t="s">
        <v>149</v>
      </c>
      <c r="B2769" t="s">
        <v>5972</v>
      </c>
      <c r="C2769" t="s">
        <v>103</v>
      </c>
      <c r="D2769" t="s">
        <v>386</v>
      </c>
      <c r="E2769" t="str">
        <f t="shared" si="43"/>
        <v>ESOTONE 20MG CAP (CAP 20MG)</v>
      </c>
    </row>
    <row r="2770" spans="1:5" x14ac:dyDescent="0.25">
      <c r="A2770" t="s">
        <v>149</v>
      </c>
      <c r="B2770" t="s">
        <v>8618</v>
      </c>
      <c r="C2770" t="s">
        <v>103</v>
      </c>
      <c r="D2770" t="s">
        <v>467</v>
      </c>
      <c r="E2770" t="str">
        <f t="shared" si="43"/>
        <v>ESOTONE 40MG CAP (CAP 40MG)</v>
      </c>
    </row>
    <row r="2771" spans="1:5" x14ac:dyDescent="0.25">
      <c r="A2771" t="s">
        <v>1460</v>
      </c>
      <c r="B2771" t="s">
        <v>3458</v>
      </c>
      <c r="C2771" t="s">
        <v>100</v>
      </c>
      <c r="D2771" t="s">
        <v>1240</v>
      </c>
      <c r="E2771" t="str">
        <f t="shared" si="43"/>
        <v>ESPERCIL GEL 20G GEL (GEL 20G)</v>
      </c>
    </row>
    <row r="2772" spans="1:5" x14ac:dyDescent="0.25">
      <c r="A2772" t="s">
        <v>8189</v>
      </c>
      <c r="B2772" t="s">
        <v>8190</v>
      </c>
      <c r="C2772" t="s">
        <v>2</v>
      </c>
      <c r="D2772" t="s">
        <v>204</v>
      </c>
      <c r="E2772" t="str">
        <f t="shared" si="43"/>
        <v>ESPIDONE 1MG TAB (TAB 1MG)</v>
      </c>
    </row>
    <row r="2773" spans="1:5" x14ac:dyDescent="0.25">
      <c r="A2773" t="s">
        <v>8189</v>
      </c>
      <c r="B2773" t="s">
        <v>8643</v>
      </c>
      <c r="C2773" t="s">
        <v>2</v>
      </c>
      <c r="D2773" t="s">
        <v>383</v>
      </c>
      <c r="E2773" t="str">
        <f t="shared" si="43"/>
        <v>ESPIDONE 2MG TAB (TAB 2MG)</v>
      </c>
    </row>
    <row r="2774" spans="1:5" x14ac:dyDescent="0.25">
      <c r="A2774" t="s">
        <v>8189</v>
      </c>
      <c r="B2774" t="s">
        <v>8250</v>
      </c>
      <c r="C2774" t="s">
        <v>2</v>
      </c>
      <c r="D2774" t="s">
        <v>404</v>
      </c>
      <c r="E2774" t="str">
        <f t="shared" si="43"/>
        <v>ESPIDONE 3MG TAB (TAB 3MG)</v>
      </c>
    </row>
    <row r="2775" spans="1:5" x14ac:dyDescent="0.25">
      <c r="B2775" t="s">
        <v>8393</v>
      </c>
      <c r="D2775" t="s">
        <v>46</v>
      </c>
      <c r="E2775" t="str">
        <f t="shared" si="43"/>
        <v>ESPIDONE 4MG ( 4MG)</v>
      </c>
    </row>
    <row r="2776" spans="1:5" x14ac:dyDescent="0.25">
      <c r="B2776" t="s">
        <v>3589</v>
      </c>
      <c r="C2776" t="s">
        <v>436</v>
      </c>
      <c r="D2776" t="s">
        <v>3590</v>
      </c>
      <c r="E2776" t="str">
        <f t="shared" si="43"/>
        <v>ESPIDONE ORAL SOL 1MG/ML SOLU (SOLU 1MG/ML)</v>
      </c>
    </row>
    <row r="2777" spans="1:5" x14ac:dyDescent="0.25">
      <c r="A2777" t="s">
        <v>1996</v>
      </c>
      <c r="B2777" t="s">
        <v>2271</v>
      </c>
      <c r="C2777" t="s">
        <v>36</v>
      </c>
      <c r="D2777" t="s">
        <v>2272</v>
      </c>
      <c r="E2777" t="str">
        <f t="shared" si="43"/>
        <v>ESPOGEN ISB 2000MG INJ (INJ 2000MG)</v>
      </c>
    </row>
    <row r="2778" spans="1:5" x14ac:dyDescent="0.25">
      <c r="B2778" t="s">
        <v>2501</v>
      </c>
      <c r="D2778" t="s">
        <v>2502</v>
      </c>
      <c r="E2778" t="str">
        <f t="shared" si="43"/>
        <v>ESPOGEN ISB 4000 IV ( 4000 IV)</v>
      </c>
    </row>
    <row r="2779" spans="1:5" x14ac:dyDescent="0.25">
      <c r="A2779" t="s">
        <v>66</v>
      </c>
      <c r="B2779" t="s">
        <v>8289</v>
      </c>
      <c r="C2779" t="s">
        <v>103</v>
      </c>
      <c r="D2779" t="s">
        <v>97</v>
      </c>
      <c r="E2779" t="str">
        <f t="shared" si="43"/>
        <v>ESPRA (CAP 20 MG)</v>
      </c>
    </row>
    <row r="2780" spans="1:5" x14ac:dyDescent="0.25">
      <c r="A2780" t="s">
        <v>66</v>
      </c>
      <c r="B2780" t="s">
        <v>8289</v>
      </c>
      <c r="C2780" t="s">
        <v>103</v>
      </c>
      <c r="D2780" t="s">
        <v>371</v>
      </c>
      <c r="E2780" t="str">
        <f t="shared" si="43"/>
        <v>ESPRA (CAP 40 MG)</v>
      </c>
    </row>
    <row r="2781" spans="1:5" x14ac:dyDescent="0.25">
      <c r="A2781" t="s">
        <v>205</v>
      </c>
      <c r="B2781" t="s">
        <v>2383</v>
      </c>
      <c r="C2781" t="s">
        <v>2</v>
      </c>
      <c r="D2781" t="s">
        <v>23</v>
      </c>
      <c r="E2781" t="str">
        <f t="shared" si="43"/>
        <v>ESPRAM 10MG TAB (TAB 10MG)</v>
      </c>
    </row>
    <row r="2782" spans="1:5" x14ac:dyDescent="0.25">
      <c r="A2782" t="s">
        <v>337</v>
      </c>
      <c r="B2782" t="s">
        <v>8191</v>
      </c>
      <c r="C2782" t="s">
        <v>2</v>
      </c>
      <c r="D2782" t="s">
        <v>23</v>
      </c>
      <c r="E2782" t="str">
        <f t="shared" si="43"/>
        <v>ES-PRAMCIT 10MG TAB (TAB 10MG)</v>
      </c>
    </row>
    <row r="2783" spans="1:5" x14ac:dyDescent="0.25">
      <c r="B2783" t="s">
        <v>9471</v>
      </c>
      <c r="C2783" t="s">
        <v>103</v>
      </c>
      <c r="D2783" t="s">
        <v>386</v>
      </c>
      <c r="E2783" t="str">
        <f t="shared" si="43"/>
        <v>ESPRIME 20MG CAP (CAP 20MG)</v>
      </c>
    </row>
    <row r="2784" spans="1:5" x14ac:dyDescent="0.25">
      <c r="B2784" t="s">
        <v>3161</v>
      </c>
      <c r="C2784" t="s">
        <v>56</v>
      </c>
      <c r="D2784" t="s">
        <v>408</v>
      </c>
      <c r="E2784" t="str">
        <f t="shared" si="43"/>
        <v>ESSELIV 120ML SYP (SYP 120ML)</v>
      </c>
    </row>
    <row r="2785" spans="1:5" x14ac:dyDescent="0.25">
      <c r="A2785" t="s">
        <v>275</v>
      </c>
      <c r="B2785" t="s">
        <v>6602</v>
      </c>
      <c r="C2785" t="s">
        <v>103</v>
      </c>
      <c r="D2785" t="s">
        <v>6603</v>
      </c>
      <c r="E2785" t="str">
        <f t="shared" si="43"/>
        <v>ESSENTIALE (CAP 175 MG)</v>
      </c>
    </row>
    <row r="2786" spans="1:5" x14ac:dyDescent="0.25">
      <c r="A2786" t="s">
        <v>119</v>
      </c>
      <c r="B2786" t="s">
        <v>3872</v>
      </c>
      <c r="C2786" t="s">
        <v>2</v>
      </c>
      <c r="E2786" t="str">
        <f t="shared" si="43"/>
        <v>ESSGROW D  TAB (TAB )</v>
      </c>
    </row>
    <row r="2787" spans="1:5" x14ac:dyDescent="0.25">
      <c r="A2787" t="s">
        <v>237</v>
      </c>
      <c r="B2787" t="s">
        <v>9164</v>
      </c>
      <c r="C2787" t="s">
        <v>103</v>
      </c>
      <c r="D2787" t="s">
        <v>386</v>
      </c>
      <c r="E2787" t="str">
        <f t="shared" si="43"/>
        <v>ESSO 20MG (CAP 20MG)</v>
      </c>
    </row>
    <row r="2788" spans="1:5" x14ac:dyDescent="0.25">
      <c r="A2788" t="s">
        <v>237</v>
      </c>
      <c r="B2788" t="s">
        <v>9212</v>
      </c>
      <c r="C2788" t="s">
        <v>103</v>
      </c>
      <c r="D2788" t="s">
        <v>467</v>
      </c>
      <c r="E2788" t="str">
        <f t="shared" si="43"/>
        <v>ESSO 40MG (CAP 40MG)</v>
      </c>
    </row>
    <row r="2789" spans="1:5" x14ac:dyDescent="0.25">
      <c r="A2789" t="s">
        <v>237</v>
      </c>
      <c r="B2789" t="s">
        <v>4334</v>
      </c>
      <c r="C2789" t="s">
        <v>36</v>
      </c>
      <c r="D2789" t="s">
        <v>467</v>
      </c>
      <c r="E2789" t="str">
        <f t="shared" si="43"/>
        <v>ESSO 40MG INJ (INJ 40MG)</v>
      </c>
    </row>
    <row r="2790" spans="1:5" x14ac:dyDescent="0.25">
      <c r="A2790" t="s">
        <v>510</v>
      </c>
      <c r="B2790" t="s">
        <v>4909</v>
      </c>
      <c r="C2790" t="s">
        <v>2</v>
      </c>
      <c r="D2790" t="s">
        <v>23</v>
      </c>
      <c r="E2790" t="str">
        <f t="shared" si="43"/>
        <v>ESTA 10MG TAB (TAB 10MG)</v>
      </c>
    </row>
    <row r="2791" spans="1:5" x14ac:dyDescent="0.25">
      <c r="A2791" t="s">
        <v>31</v>
      </c>
      <c r="B2791" t="s">
        <v>8958</v>
      </c>
      <c r="C2791" t="s">
        <v>2</v>
      </c>
      <c r="D2791" t="s">
        <v>23</v>
      </c>
      <c r="E2791" t="str">
        <f t="shared" si="43"/>
        <v>ESTAR 10MG TAB (TAB 10MG)</v>
      </c>
    </row>
    <row r="2792" spans="1:5" x14ac:dyDescent="0.25">
      <c r="A2792" t="s">
        <v>31</v>
      </c>
      <c r="B2792" t="s">
        <v>5422</v>
      </c>
      <c r="D2792" t="s">
        <v>386</v>
      </c>
      <c r="E2792" t="str">
        <f t="shared" si="43"/>
        <v>ESTAR 20MG ( 20MG)</v>
      </c>
    </row>
    <row r="2793" spans="1:5" x14ac:dyDescent="0.25">
      <c r="A2793" t="s">
        <v>31</v>
      </c>
      <c r="B2793" t="s">
        <v>8577</v>
      </c>
      <c r="C2793" t="s">
        <v>2</v>
      </c>
      <c r="D2793" t="s">
        <v>430</v>
      </c>
      <c r="E2793" t="str">
        <f t="shared" si="43"/>
        <v>ESTAR 5MG TAB (TAB 5MG)</v>
      </c>
    </row>
    <row r="2794" spans="1:5" x14ac:dyDescent="0.25">
      <c r="A2794" t="s">
        <v>21</v>
      </c>
      <c r="B2794" t="s">
        <v>9882</v>
      </c>
      <c r="C2794" t="s">
        <v>2</v>
      </c>
      <c r="D2794" t="s">
        <v>204</v>
      </c>
      <c r="E2794" t="str">
        <f t="shared" si="43"/>
        <v>ESTEZENE 1MG TAB (TAB 1MG)</v>
      </c>
    </row>
    <row r="2795" spans="1:5" x14ac:dyDescent="0.25">
      <c r="A2795" t="s">
        <v>21</v>
      </c>
      <c r="B2795" t="s">
        <v>1835</v>
      </c>
      <c r="C2795" t="s">
        <v>2</v>
      </c>
      <c r="D2795" t="s">
        <v>430</v>
      </c>
      <c r="E2795" t="str">
        <f t="shared" si="43"/>
        <v>ESTEZENE 5MG TAB (TAB 5MG)</v>
      </c>
    </row>
    <row r="2796" spans="1:5" x14ac:dyDescent="0.25">
      <c r="A2796" t="s">
        <v>860</v>
      </c>
      <c r="B2796" t="s">
        <v>4976</v>
      </c>
      <c r="C2796" t="s">
        <v>2</v>
      </c>
      <c r="D2796" t="s">
        <v>4977</v>
      </c>
      <c r="E2796" t="str">
        <f t="shared" si="43"/>
        <v>ESTRANOR ORAL 21TAB TAB (TAB 21TAB)</v>
      </c>
    </row>
    <row r="2797" spans="1:5" x14ac:dyDescent="0.25">
      <c r="A2797" t="s">
        <v>399</v>
      </c>
      <c r="B2797" t="s">
        <v>7529</v>
      </c>
      <c r="C2797" t="s">
        <v>103</v>
      </c>
      <c r="D2797" t="s">
        <v>386</v>
      </c>
      <c r="E2797" t="str">
        <f t="shared" si="43"/>
        <v>ESVIN 20MG CAP (CAP 20MG)</v>
      </c>
    </row>
    <row r="2798" spans="1:5" x14ac:dyDescent="0.25">
      <c r="A2798" t="s">
        <v>399</v>
      </c>
      <c r="B2798" t="s">
        <v>8464</v>
      </c>
      <c r="C2798" t="s">
        <v>103</v>
      </c>
      <c r="D2798" t="s">
        <v>467</v>
      </c>
      <c r="E2798" t="str">
        <f t="shared" si="43"/>
        <v>ESVIN 40MG CAP (CAP 40MG)</v>
      </c>
    </row>
    <row r="2799" spans="1:5" x14ac:dyDescent="0.25">
      <c r="A2799" t="s">
        <v>1996</v>
      </c>
      <c r="B2799" t="s">
        <v>1997</v>
      </c>
      <c r="C2799" t="s">
        <v>2</v>
      </c>
      <c r="D2799" t="s">
        <v>23</v>
      </c>
      <c r="E2799" t="str">
        <f t="shared" si="43"/>
        <v>ETAPRAM 10MG TAB (TAB 10MG)</v>
      </c>
    </row>
    <row r="2800" spans="1:5" x14ac:dyDescent="0.25">
      <c r="A2800" t="s">
        <v>363</v>
      </c>
      <c r="B2800" t="s">
        <v>1047</v>
      </c>
      <c r="C2800" t="s">
        <v>179</v>
      </c>
      <c r="D2800" t="s">
        <v>327</v>
      </c>
      <c r="E2800" t="str">
        <f t="shared" si="43"/>
        <v>ETHICROM 2% (DRO 5 ML)</v>
      </c>
    </row>
    <row r="2801" spans="1:5" x14ac:dyDescent="0.25">
      <c r="A2801" t="s">
        <v>363</v>
      </c>
      <c r="B2801" t="s">
        <v>2516</v>
      </c>
      <c r="C2801" t="s">
        <v>53</v>
      </c>
      <c r="D2801" t="s">
        <v>486</v>
      </c>
      <c r="E2801" t="str">
        <f t="shared" si="43"/>
        <v>ETHICROM 4% (DROPS 5ML)</v>
      </c>
    </row>
    <row r="2802" spans="1:5" x14ac:dyDescent="0.25">
      <c r="A2802" t="s">
        <v>363</v>
      </c>
      <c r="B2802" t="s">
        <v>1653</v>
      </c>
      <c r="C2802" t="s">
        <v>53</v>
      </c>
      <c r="D2802" t="s">
        <v>760</v>
      </c>
      <c r="E2802" t="str">
        <f t="shared" si="43"/>
        <v>ETHICROM T (DROPS 15 ML)</v>
      </c>
    </row>
    <row r="2803" spans="1:5" x14ac:dyDescent="0.25">
      <c r="A2803" t="s">
        <v>84</v>
      </c>
      <c r="B2803" t="s">
        <v>1916</v>
      </c>
      <c r="C2803" t="s">
        <v>53</v>
      </c>
      <c r="D2803" t="s">
        <v>327</v>
      </c>
      <c r="E2803" t="str">
        <f t="shared" si="43"/>
        <v>ETHIFLOX (DROPS 5 ML)</v>
      </c>
    </row>
    <row r="2804" spans="1:5" x14ac:dyDescent="0.25">
      <c r="A2804" t="s">
        <v>363</v>
      </c>
      <c r="B2804" t="s">
        <v>1655</v>
      </c>
      <c r="C2804" t="s">
        <v>53</v>
      </c>
      <c r="D2804" t="s">
        <v>327</v>
      </c>
      <c r="E2804" t="str">
        <f t="shared" si="43"/>
        <v>ETHIFRIN (DROPS 5 ML)</v>
      </c>
    </row>
    <row r="2805" spans="1:5" x14ac:dyDescent="0.25">
      <c r="A2805" t="s">
        <v>165</v>
      </c>
      <c r="B2805" t="s">
        <v>8608</v>
      </c>
      <c r="C2805" t="s">
        <v>2</v>
      </c>
      <c r="D2805" t="s">
        <v>60</v>
      </c>
      <c r="E2805" t="str">
        <f t="shared" si="43"/>
        <v>ETHOMID 250MG TAB (TAB 250MG)</v>
      </c>
    </row>
    <row r="2806" spans="1:5" x14ac:dyDescent="0.25">
      <c r="A2806" t="s">
        <v>58</v>
      </c>
      <c r="B2806" t="s">
        <v>9467</v>
      </c>
      <c r="C2806" t="s">
        <v>103</v>
      </c>
      <c r="D2806" t="s">
        <v>410</v>
      </c>
      <c r="E2806" t="str">
        <f t="shared" si="43"/>
        <v>ETIDOXIN 100MG CAP (CAP 100MG)</v>
      </c>
    </row>
    <row r="2807" spans="1:5" x14ac:dyDescent="0.25">
      <c r="A2807" t="s">
        <v>211</v>
      </c>
      <c r="B2807" t="s">
        <v>8200</v>
      </c>
      <c r="C2807" t="s">
        <v>103</v>
      </c>
      <c r="D2807" t="s">
        <v>97</v>
      </c>
      <c r="E2807" t="str">
        <f t="shared" si="43"/>
        <v>ETIPRO (CAP 20 MG)</v>
      </c>
    </row>
    <row r="2808" spans="1:5" x14ac:dyDescent="0.25">
      <c r="A2808" t="s">
        <v>211</v>
      </c>
      <c r="B2808" t="s">
        <v>3171</v>
      </c>
      <c r="C2808" t="s">
        <v>2</v>
      </c>
      <c r="D2808" t="s">
        <v>324</v>
      </c>
      <c r="E2808" t="str">
        <f t="shared" si="43"/>
        <v>ETIZEM (TAB 30 MG)</v>
      </c>
    </row>
    <row r="2809" spans="1:5" x14ac:dyDescent="0.25">
      <c r="A2809" t="s">
        <v>211</v>
      </c>
      <c r="B2809" t="s">
        <v>3171</v>
      </c>
      <c r="C2809" t="s">
        <v>2</v>
      </c>
      <c r="D2809" t="s">
        <v>3172</v>
      </c>
      <c r="E2809" t="str">
        <f t="shared" si="43"/>
        <v>ETIZEM (TAB 60 MG)</v>
      </c>
    </row>
    <row r="2810" spans="1:5" x14ac:dyDescent="0.25">
      <c r="A2810" t="s">
        <v>211</v>
      </c>
      <c r="B2810" t="s">
        <v>3551</v>
      </c>
      <c r="C2810" t="s">
        <v>103</v>
      </c>
      <c r="D2810" t="s">
        <v>3552</v>
      </c>
      <c r="E2810" t="str">
        <f t="shared" si="43"/>
        <v>ETIZEM SR (CAP 90 MG)</v>
      </c>
    </row>
    <row r="2811" spans="1:5" x14ac:dyDescent="0.25">
      <c r="A2811" t="s">
        <v>683</v>
      </c>
      <c r="B2811" t="s">
        <v>4377</v>
      </c>
      <c r="C2811" t="s">
        <v>56</v>
      </c>
      <c r="D2811" t="s">
        <v>113</v>
      </c>
      <c r="E2811" t="str">
        <f t="shared" si="43"/>
        <v>ETIZER 120 ML SYP (SYP 120 ML)</v>
      </c>
    </row>
    <row r="2812" spans="1:5" x14ac:dyDescent="0.25">
      <c r="A2812" t="s">
        <v>860</v>
      </c>
      <c r="B2812" t="s">
        <v>4541</v>
      </c>
      <c r="C2812" t="s">
        <v>56</v>
      </c>
      <c r="D2812" t="s">
        <v>408</v>
      </c>
      <c r="E2812" t="str">
        <f t="shared" si="43"/>
        <v>E-TIZER 120ML SYP (SYP 120ML)</v>
      </c>
    </row>
    <row r="2813" spans="1:5" x14ac:dyDescent="0.25">
      <c r="A2813" t="s">
        <v>718</v>
      </c>
      <c r="B2813" t="s">
        <v>6614</v>
      </c>
      <c r="C2813" t="s">
        <v>2</v>
      </c>
      <c r="E2813" t="str">
        <f t="shared" si="43"/>
        <v>ETO 50MG  TAB (TAB )</v>
      </c>
    </row>
    <row r="2814" spans="1:5" x14ac:dyDescent="0.25">
      <c r="A2814" t="s">
        <v>718</v>
      </c>
      <c r="B2814" t="s">
        <v>8338</v>
      </c>
      <c r="C2814" t="s">
        <v>2</v>
      </c>
      <c r="D2814" t="s">
        <v>3416</v>
      </c>
      <c r="E2814" t="str">
        <f t="shared" si="43"/>
        <v>ETO-OD 150 TAB (TAB 150)</v>
      </c>
    </row>
    <row r="2815" spans="1:5" x14ac:dyDescent="0.25">
      <c r="A2815" t="s">
        <v>1999</v>
      </c>
      <c r="B2815" t="s">
        <v>2721</v>
      </c>
      <c r="C2815" t="s">
        <v>2</v>
      </c>
      <c r="E2815" t="str">
        <f t="shared" si="43"/>
        <v>ETORICOX  TAB (TAB )</v>
      </c>
    </row>
    <row r="2816" spans="1:5" x14ac:dyDescent="0.25">
      <c r="A2816" t="s">
        <v>1460</v>
      </c>
      <c r="B2816" t="s">
        <v>6834</v>
      </c>
      <c r="C2816" t="s">
        <v>2</v>
      </c>
      <c r="D2816" t="s">
        <v>1154</v>
      </c>
      <c r="E2816" t="str">
        <f t="shared" si="43"/>
        <v>ETOXIB 60MG TAB (TAB 60MG)</v>
      </c>
    </row>
    <row r="2817" spans="1:5" x14ac:dyDescent="0.25">
      <c r="A2817" t="s">
        <v>54</v>
      </c>
      <c r="B2817" t="s">
        <v>9006</v>
      </c>
      <c r="C2817" t="s">
        <v>2</v>
      </c>
      <c r="D2817" t="s">
        <v>144</v>
      </c>
      <c r="E2817" t="str">
        <f t="shared" si="43"/>
        <v>EUGLUCON (TAB 5 MG)</v>
      </c>
    </row>
    <row r="2818" spans="1:5" x14ac:dyDescent="0.25">
      <c r="A2818" t="s">
        <v>438</v>
      </c>
      <c r="B2818" t="s">
        <v>6767</v>
      </c>
      <c r="D2818" t="s">
        <v>23</v>
      </c>
      <c r="E2818" t="str">
        <f t="shared" ref="E2818:E2881" si="44">B2818&amp;" ("&amp;C2818&amp;" "&amp;D2818&amp;")"</f>
        <v>EUMYTIC 10MG ( 10MG)</v>
      </c>
    </row>
    <row r="2819" spans="1:5" x14ac:dyDescent="0.25">
      <c r="A2819" t="s">
        <v>472</v>
      </c>
      <c r="B2819" t="s">
        <v>9323</v>
      </c>
      <c r="C2819" t="s">
        <v>2</v>
      </c>
      <c r="D2819" t="s">
        <v>406</v>
      </c>
      <c r="E2819" t="str">
        <f t="shared" si="44"/>
        <v>EUPHEN 400MG TAB (TAB 400MG)</v>
      </c>
    </row>
    <row r="2820" spans="1:5" x14ac:dyDescent="0.25">
      <c r="A2820" t="s">
        <v>105</v>
      </c>
      <c r="B2820" t="s">
        <v>6976</v>
      </c>
      <c r="C2820" t="s">
        <v>103</v>
      </c>
      <c r="D2820" t="s">
        <v>95</v>
      </c>
      <c r="E2820" t="str">
        <f t="shared" si="44"/>
        <v>EVACEF (CAP 500 MG)</v>
      </c>
    </row>
    <row r="2821" spans="1:5" x14ac:dyDescent="0.25">
      <c r="A2821" t="s">
        <v>105</v>
      </c>
      <c r="B2821" t="s">
        <v>2849</v>
      </c>
      <c r="C2821" t="s">
        <v>86</v>
      </c>
      <c r="D2821" t="s">
        <v>70</v>
      </c>
      <c r="E2821" t="str">
        <f t="shared" si="44"/>
        <v>EVACEF 60ML SUSP (SUSP 60ML)</v>
      </c>
    </row>
    <row r="2822" spans="1:5" x14ac:dyDescent="0.25">
      <c r="A2822" t="s">
        <v>1709</v>
      </c>
      <c r="B2822" t="s">
        <v>1816</v>
      </c>
      <c r="C2822" t="s">
        <v>103</v>
      </c>
      <c r="D2822" t="s">
        <v>23</v>
      </c>
      <c r="E2822" t="str">
        <f t="shared" si="44"/>
        <v>EVASTIN(EBASTINE) 10MG CAP (CAP 10MG)</v>
      </c>
    </row>
    <row r="2823" spans="1:5" x14ac:dyDescent="0.25">
      <c r="A2823" t="s">
        <v>421</v>
      </c>
      <c r="B2823" t="s">
        <v>4680</v>
      </c>
      <c r="C2823" t="s">
        <v>2</v>
      </c>
      <c r="D2823" t="s">
        <v>50</v>
      </c>
      <c r="E2823" t="str">
        <f t="shared" si="44"/>
        <v>EVENTON-C 500MG TAB (TAB 500MG)</v>
      </c>
    </row>
    <row r="2824" spans="1:5" x14ac:dyDescent="0.25">
      <c r="A2824" t="s">
        <v>421</v>
      </c>
      <c r="B2824" t="s">
        <v>3935</v>
      </c>
      <c r="C2824" t="s">
        <v>75</v>
      </c>
      <c r="E2824" t="str">
        <f t="shared" si="44"/>
        <v>EVENTONE-C SKIN DARKNESS  CREAM (CREAM )</v>
      </c>
    </row>
    <row r="2825" spans="1:5" x14ac:dyDescent="0.25">
      <c r="A2825" t="s">
        <v>1198</v>
      </c>
      <c r="B2825" t="s">
        <v>2053</v>
      </c>
      <c r="C2825" t="s">
        <v>2</v>
      </c>
      <c r="D2825" t="s">
        <v>1154</v>
      </c>
      <c r="E2825" t="str">
        <f t="shared" si="44"/>
        <v>EVERLONG 60MG TAB (TAB 60MG)</v>
      </c>
    </row>
    <row r="2826" spans="1:5" x14ac:dyDescent="0.25">
      <c r="A2826" t="s">
        <v>1198</v>
      </c>
      <c r="B2826" t="s">
        <v>3012</v>
      </c>
      <c r="C2826" t="s">
        <v>2</v>
      </c>
      <c r="D2826" t="s">
        <v>3013</v>
      </c>
      <c r="E2826" t="str">
        <f t="shared" si="44"/>
        <v>EVERSAFE 10/10MG TAB (TAB 10/10MG)</v>
      </c>
    </row>
    <row r="2827" spans="1:5" x14ac:dyDescent="0.25">
      <c r="A2827" t="s">
        <v>1198</v>
      </c>
      <c r="B2827" t="s">
        <v>1199</v>
      </c>
      <c r="C2827" t="s">
        <v>86</v>
      </c>
      <c r="D2827" t="s">
        <v>70</v>
      </c>
      <c r="E2827" t="str">
        <f t="shared" si="44"/>
        <v>EVERSAFE 60ML SUSP (SUSP 60ML)</v>
      </c>
    </row>
    <row r="2828" spans="1:5" x14ac:dyDescent="0.25">
      <c r="A2828" t="s">
        <v>395</v>
      </c>
      <c r="B2828" t="s">
        <v>3268</v>
      </c>
      <c r="C2828" t="s">
        <v>2</v>
      </c>
      <c r="E2828" t="str">
        <f t="shared" si="44"/>
        <v>EVERY DAY  TAB (TAB )</v>
      </c>
    </row>
    <row r="2829" spans="1:5" x14ac:dyDescent="0.25">
      <c r="A2829" t="s">
        <v>864</v>
      </c>
      <c r="B2829" t="s">
        <v>1372</v>
      </c>
      <c r="C2829" t="s">
        <v>81</v>
      </c>
      <c r="D2829" t="s">
        <v>1373</v>
      </c>
      <c r="E2829" t="str">
        <f t="shared" si="44"/>
        <v>EVERY DAY (MILK 1000 G)</v>
      </c>
    </row>
    <row r="2830" spans="1:5" x14ac:dyDescent="0.25">
      <c r="A2830" t="s">
        <v>864</v>
      </c>
      <c r="B2830" t="s">
        <v>1372</v>
      </c>
      <c r="C2830" t="s">
        <v>81</v>
      </c>
      <c r="D2830" t="s">
        <v>2235</v>
      </c>
      <c r="E2830" t="str">
        <f t="shared" si="44"/>
        <v>EVERY DAY (MILK 400 G)</v>
      </c>
    </row>
    <row r="2831" spans="1:5" x14ac:dyDescent="0.25">
      <c r="A2831" t="s">
        <v>395</v>
      </c>
      <c r="B2831" t="s">
        <v>2225</v>
      </c>
      <c r="C2831" t="s">
        <v>56</v>
      </c>
      <c r="D2831" t="s">
        <v>408</v>
      </c>
      <c r="E2831" t="str">
        <f t="shared" si="44"/>
        <v>EVERY DAY 120ML SYP (SYP 120ML)</v>
      </c>
    </row>
    <row r="2832" spans="1:5" x14ac:dyDescent="0.25">
      <c r="A2832" t="s">
        <v>1276</v>
      </c>
      <c r="B2832" t="s">
        <v>6261</v>
      </c>
      <c r="C2832" t="s">
        <v>103</v>
      </c>
      <c r="D2832" t="s">
        <v>960</v>
      </c>
      <c r="E2832" t="str">
        <f t="shared" si="44"/>
        <v>EVICA 1 CAP (CAP 1)</v>
      </c>
    </row>
    <row r="2833" spans="1:5" x14ac:dyDescent="0.25">
      <c r="A2833" t="s">
        <v>1276</v>
      </c>
      <c r="B2833" t="s">
        <v>1546</v>
      </c>
      <c r="C2833" t="s">
        <v>56</v>
      </c>
      <c r="D2833" t="s">
        <v>408</v>
      </c>
      <c r="E2833" t="str">
        <f t="shared" si="44"/>
        <v>EVICA 120ML SYP (SYP 120ML)</v>
      </c>
    </row>
    <row r="2834" spans="1:5" x14ac:dyDescent="0.25">
      <c r="A2834" t="s">
        <v>399</v>
      </c>
      <c r="B2834" t="s">
        <v>8999</v>
      </c>
      <c r="C2834" t="s">
        <v>103</v>
      </c>
      <c r="D2834" t="s">
        <v>91</v>
      </c>
      <c r="E2834" t="str">
        <f t="shared" si="44"/>
        <v>EVION (CAP 200 MG)</v>
      </c>
    </row>
    <row r="2835" spans="1:5" x14ac:dyDescent="0.25">
      <c r="A2835" t="s">
        <v>399</v>
      </c>
      <c r="B2835" t="s">
        <v>8999</v>
      </c>
      <c r="C2835" t="s">
        <v>103</v>
      </c>
      <c r="D2835" t="s">
        <v>281</v>
      </c>
      <c r="E2835" t="str">
        <f t="shared" si="44"/>
        <v>EVION (CAP 400 MG)</v>
      </c>
    </row>
    <row r="2836" spans="1:5" x14ac:dyDescent="0.25">
      <c r="A2836" t="s">
        <v>399</v>
      </c>
      <c r="B2836" t="s">
        <v>8999</v>
      </c>
      <c r="C2836" t="s">
        <v>103</v>
      </c>
      <c r="D2836" t="s">
        <v>137</v>
      </c>
      <c r="E2836" t="str">
        <f t="shared" si="44"/>
        <v>EVION (CAP 600 MG)</v>
      </c>
    </row>
    <row r="2837" spans="1:5" x14ac:dyDescent="0.25">
      <c r="A2837" t="s">
        <v>2951</v>
      </c>
      <c r="B2837" t="s">
        <v>2952</v>
      </c>
      <c r="C2837" t="s">
        <v>2</v>
      </c>
      <c r="D2837" t="s">
        <v>386</v>
      </c>
      <c r="E2837" t="str">
        <f t="shared" si="44"/>
        <v>EVIRIX 20MG TAB (TAB 20MG)</v>
      </c>
    </row>
    <row r="2838" spans="1:5" x14ac:dyDescent="0.25">
      <c r="A2838" t="s">
        <v>31</v>
      </c>
      <c r="B2838" t="s">
        <v>3011</v>
      </c>
      <c r="C2838" t="s">
        <v>500</v>
      </c>
      <c r="D2838" t="s">
        <v>950</v>
      </c>
      <c r="E2838" t="str">
        <f t="shared" si="44"/>
        <v>EVOCHECK 50'S G/S (G/S 50'S)</v>
      </c>
    </row>
    <row r="2839" spans="1:5" x14ac:dyDescent="0.25">
      <c r="A2839" t="s">
        <v>31</v>
      </c>
      <c r="B2839" t="s">
        <v>660</v>
      </c>
      <c r="C2839" t="s">
        <v>500</v>
      </c>
      <c r="D2839" t="s">
        <v>661</v>
      </c>
      <c r="E2839" t="str">
        <f t="shared" si="44"/>
        <v>EVOCHECK GM700S G/S (G/S GM700S)</v>
      </c>
    </row>
    <row r="2840" spans="1:5" x14ac:dyDescent="0.25">
      <c r="A2840" t="s">
        <v>31</v>
      </c>
      <c r="B2840" t="s">
        <v>299</v>
      </c>
      <c r="C2840" t="s">
        <v>2</v>
      </c>
      <c r="E2840" t="str">
        <f t="shared" si="44"/>
        <v>EVODOXIM (TAB )</v>
      </c>
    </row>
    <row r="2841" spans="1:5" x14ac:dyDescent="0.25">
      <c r="A2841" t="s">
        <v>31</v>
      </c>
      <c r="B2841" t="s">
        <v>3866</v>
      </c>
      <c r="C2841" t="s">
        <v>86</v>
      </c>
      <c r="D2841" t="s">
        <v>414</v>
      </c>
      <c r="E2841" t="str">
        <f t="shared" si="44"/>
        <v>EVOFIX 30ML SUSP (SUSP 30ML)</v>
      </c>
    </row>
    <row r="2842" spans="1:5" x14ac:dyDescent="0.25">
      <c r="A2842" t="s">
        <v>31</v>
      </c>
      <c r="B2842" t="s">
        <v>8561</v>
      </c>
      <c r="C2842" t="s">
        <v>103</v>
      </c>
      <c r="D2842" t="s">
        <v>406</v>
      </c>
      <c r="E2842" t="str">
        <f t="shared" si="44"/>
        <v>EVOFIX 400MG CAP (CAP 400MG)</v>
      </c>
    </row>
    <row r="2843" spans="1:5" x14ac:dyDescent="0.25">
      <c r="A2843" t="s">
        <v>31</v>
      </c>
      <c r="B2843" t="s">
        <v>1672</v>
      </c>
      <c r="C2843" t="s">
        <v>86</v>
      </c>
      <c r="D2843" t="s">
        <v>70</v>
      </c>
      <c r="E2843" t="str">
        <f t="shared" si="44"/>
        <v>EVOFIX 60ML SUSP (SUSP 60ML)</v>
      </c>
    </row>
    <row r="2844" spans="1:5" x14ac:dyDescent="0.25">
      <c r="A2844" t="s">
        <v>31</v>
      </c>
      <c r="B2844" t="s">
        <v>2121</v>
      </c>
      <c r="C2844" t="s">
        <v>56</v>
      </c>
      <c r="D2844" t="s">
        <v>2122</v>
      </c>
      <c r="E2844" t="str">
        <f t="shared" si="44"/>
        <v>EVOFIX DS 100/5 ML SYP (SYP 100/5 ML)</v>
      </c>
    </row>
    <row r="2845" spans="1:5" x14ac:dyDescent="0.25">
      <c r="A2845" t="s">
        <v>31</v>
      </c>
      <c r="B2845" t="s">
        <v>7732</v>
      </c>
      <c r="C2845" t="s">
        <v>2</v>
      </c>
      <c r="D2845" t="s">
        <v>410</v>
      </c>
      <c r="E2845" t="str">
        <f t="shared" si="44"/>
        <v>EVOKALM (TAB 100MG)</v>
      </c>
    </row>
    <row r="2846" spans="1:5" x14ac:dyDescent="0.25">
      <c r="A2846" t="s">
        <v>31</v>
      </c>
      <c r="B2846" t="s">
        <v>7791</v>
      </c>
      <c r="C2846" t="s">
        <v>2</v>
      </c>
      <c r="D2846" t="s">
        <v>319</v>
      </c>
      <c r="E2846" t="str">
        <f t="shared" si="44"/>
        <v>EVOKALM 200MG TAB (TAB 200MG)</v>
      </c>
    </row>
    <row r="2847" spans="1:5" x14ac:dyDescent="0.25">
      <c r="A2847" t="s">
        <v>31</v>
      </c>
      <c r="B2847" t="s">
        <v>7295</v>
      </c>
      <c r="C2847" t="s">
        <v>2</v>
      </c>
      <c r="D2847" t="s">
        <v>440</v>
      </c>
      <c r="E2847" t="str">
        <f t="shared" si="44"/>
        <v>EVOKALM 25MG TAB (TAB 25MG)</v>
      </c>
    </row>
    <row r="2848" spans="1:5" x14ac:dyDescent="0.25">
      <c r="A2848" t="s">
        <v>31</v>
      </c>
      <c r="B2848" t="s">
        <v>6299</v>
      </c>
      <c r="C2848" t="s">
        <v>2</v>
      </c>
      <c r="D2848" t="s">
        <v>319</v>
      </c>
      <c r="E2848" t="str">
        <f t="shared" si="44"/>
        <v>EVOKALM-XR (TAB 200MG)</v>
      </c>
    </row>
    <row r="2849" spans="1:5" x14ac:dyDescent="0.25">
      <c r="A2849" t="s">
        <v>31</v>
      </c>
      <c r="B2849" t="s">
        <v>6299</v>
      </c>
      <c r="C2849" t="s">
        <v>2</v>
      </c>
      <c r="D2849" t="s">
        <v>412</v>
      </c>
      <c r="E2849" t="str">
        <f t="shared" si="44"/>
        <v>EVOKALM-XR (TAB 300MG)</v>
      </c>
    </row>
    <row r="2850" spans="1:5" x14ac:dyDescent="0.25">
      <c r="A2850" t="s">
        <v>31</v>
      </c>
      <c r="B2850" t="s">
        <v>8556</v>
      </c>
      <c r="C2850" t="s">
        <v>2</v>
      </c>
      <c r="D2850" t="s">
        <v>204</v>
      </c>
      <c r="E2850" t="str">
        <f t="shared" si="44"/>
        <v>EVOPRIDE 1MG (TAB 1MG)</v>
      </c>
    </row>
    <row r="2851" spans="1:5" x14ac:dyDescent="0.25">
      <c r="A2851" t="s">
        <v>31</v>
      </c>
      <c r="B2851" t="s">
        <v>8753</v>
      </c>
      <c r="C2851" t="s">
        <v>2</v>
      </c>
      <c r="D2851" t="s">
        <v>298</v>
      </c>
      <c r="E2851" t="str">
        <f t="shared" si="44"/>
        <v>EVOPRIDE 2MG (TAB 2 MG)</v>
      </c>
    </row>
    <row r="2852" spans="1:5" x14ac:dyDescent="0.25">
      <c r="A2852" t="s">
        <v>31</v>
      </c>
      <c r="B2852" t="s">
        <v>7060</v>
      </c>
      <c r="C2852" t="s">
        <v>2</v>
      </c>
      <c r="D2852" t="s">
        <v>404</v>
      </c>
      <c r="E2852" t="str">
        <f t="shared" si="44"/>
        <v>EVOPRIDE 3MG (TAB 3MG)</v>
      </c>
    </row>
    <row r="2853" spans="1:5" x14ac:dyDescent="0.25">
      <c r="A2853" t="s">
        <v>31</v>
      </c>
      <c r="B2853" t="s">
        <v>8495</v>
      </c>
      <c r="C2853" t="s">
        <v>2</v>
      </c>
      <c r="D2853" t="s">
        <v>46</v>
      </c>
      <c r="E2853" t="str">
        <f t="shared" si="44"/>
        <v>EVOPRIDE 4MG (TAB 4MG)</v>
      </c>
    </row>
    <row r="2854" spans="1:5" x14ac:dyDescent="0.25">
      <c r="A2854" t="s">
        <v>31</v>
      </c>
      <c r="B2854" t="s">
        <v>8918</v>
      </c>
      <c r="C2854" t="s">
        <v>2</v>
      </c>
      <c r="D2854" t="s">
        <v>8919</v>
      </c>
      <c r="E2854" t="str">
        <f t="shared" si="44"/>
        <v>EVOPRIDE PLUSE 1/500 (TAB 1/500)</v>
      </c>
    </row>
    <row r="2855" spans="1:5" x14ac:dyDescent="0.25">
      <c r="A2855" t="s">
        <v>31</v>
      </c>
      <c r="B2855" t="s">
        <v>9075</v>
      </c>
      <c r="C2855" t="s">
        <v>2</v>
      </c>
      <c r="D2855" t="s">
        <v>7642</v>
      </c>
      <c r="E2855" t="str">
        <f t="shared" si="44"/>
        <v>EVOPRIDE PLUSE 2/500 (TAB 2/500)</v>
      </c>
    </row>
    <row r="2856" spans="1:5" x14ac:dyDescent="0.25">
      <c r="A2856" t="s">
        <v>31</v>
      </c>
      <c r="B2856" t="s">
        <v>9550</v>
      </c>
      <c r="C2856" t="s">
        <v>2</v>
      </c>
      <c r="D2856" t="s">
        <v>406</v>
      </c>
      <c r="E2856" t="str">
        <f t="shared" si="44"/>
        <v>EVORIN 400MG TAB (TAB 400MG)</v>
      </c>
    </row>
    <row r="2857" spans="1:5" x14ac:dyDescent="0.25">
      <c r="A2857" t="s">
        <v>31</v>
      </c>
      <c r="B2857" t="s">
        <v>9304</v>
      </c>
      <c r="C2857" t="s">
        <v>36</v>
      </c>
      <c r="D2857" t="s">
        <v>525</v>
      </c>
      <c r="E2857" t="str">
        <f t="shared" si="44"/>
        <v>EVOTAXIME 1G INJ (INJ 1G)</v>
      </c>
    </row>
    <row r="2858" spans="1:5" x14ac:dyDescent="0.25">
      <c r="A2858" t="s">
        <v>31</v>
      </c>
      <c r="B2858" t="s">
        <v>786</v>
      </c>
      <c r="C2858" t="s">
        <v>36</v>
      </c>
      <c r="D2858" t="s">
        <v>60</v>
      </c>
      <c r="E2858" t="str">
        <f t="shared" si="44"/>
        <v>EVOTAXIME 250MG INJ (INJ 250MG)</v>
      </c>
    </row>
    <row r="2859" spans="1:5" x14ac:dyDescent="0.25">
      <c r="A2859" t="s">
        <v>31</v>
      </c>
      <c r="B2859" t="s">
        <v>9303</v>
      </c>
      <c r="C2859" t="s">
        <v>36</v>
      </c>
      <c r="D2859" t="s">
        <v>50</v>
      </c>
      <c r="E2859" t="str">
        <f t="shared" si="44"/>
        <v>EVOTAXIME 500MG INJ (INJ 500MG)</v>
      </c>
    </row>
    <row r="2860" spans="1:5" x14ac:dyDescent="0.25">
      <c r="A2860" t="s">
        <v>3043</v>
      </c>
      <c r="B2860" t="s">
        <v>5740</v>
      </c>
      <c r="C2860" t="s">
        <v>2</v>
      </c>
      <c r="E2860" t="str">
        <f t="shared" si="44"/>
        <v>EVOTINE  TAB (TAB )</v>
      </c>
    </row>
    <row r="2861" spans="1:5" x14ac:dyDescent="0.25">
      <c r="A2861" t="s">
        <v>508</v>
      </c>
      <c r="B2861" t="s">
        <v>9272</v>
      </c>
      <c r="C2861" t="s">
        <v>2</v>
      </c>
      <c r="D2861" t="s">
        <v>319</v>
      </c>
      <c r="E2861" t="str">
        <f t="shared" si="44"/>
        <v>EXACT 200MG TAB (TAB 200MG)</v>
      </c>
    </row>
    <row r="2862" spans="1:5" x14ac:dyDescent="0.25">
      <c r="A2862" t="s">
        <v>258</v>
      </c>
      <c r="B2862" t="s">
        <v>2018</v>
      </c>
      <c r="E2862" t="str">
        <f t="shared" si="44"/>
        <v>EXAMINATION GLOVES ( )</v>
      </c>
    </row>
    <row r="2863" spans="1:5" x14ac:dyDescent="0.25">
      <c r="A2863" t="s">
        <v>38</v>
      </c>
      <c r="B2863" t="s">
        <v>5956</v>
      </c>
      <c r="C2863" t="s">
        <v>2</v>
      </c>
      <c r="E2863" t="str">
        <f t="shared" si="44"/>
        <v>EXAN-D  TAB (TAB )</v>
      </c>
    </row>
    <row r="2864" spans="1:5" x14ac:dyDescent="0.25">
      <c r="A2864" t="s">
        <v>66</v>
      </c>
      <c r="B2864" t="s">
        <v>8890</v>
      </c>
      <c r="D2864" t="s">
        <v>23</v>
      </c>
      <c r="E2864" t="str">
        <f t="shared" si="44"/>
        <v>EXAPRO 10MG ( 10MG)</v>
      </c>
    </row>
    <row r="2865" spans="1:5" x14ac:dyDescent="0.25">
      <c r="A2865" t="s">
        <v>66</v>
      </c>
      <c r="B2865" t="s">
        <v>6061</v>
      </c>
      <c r="C2865" t="s">
        <v>2</v>
      </c>
      <c r="D2865" t="s">
        <v>386</v>
      </c>
      <c r="E2865" t="str">
        <f t="shared" si="44"/>
        <v>EXAPRO 20MG TAB (TAB 20MG)</v>
      </c>
    </row>
    <row r="2866" spans="1:5" x14ac:dyDescent="0.25">
      <c r="A2866" t="s">
        <v>66</v>
      </c>
      <c r="B2866" t="s">
        <v>6606</v>
      </c>
      <c r="C2866" t="s">
        <v>2</v>
      </c>
      <c r="D2866" t="s">
        <v>430</v>
      </c>
      <c r="E2866" t="str">
        <f t="shared" si="44"/>
        <v>EXAPRO 5MG TAB (TAB 5MG)</v>
      </c>
    </row>
    <row r="2867" spans="1:5" x14ac:dyDescent="0.25">
      <c r="A2867" t="s">
        <v>66</v>
      </c>
      <c r="B2867" t="s">
        <v>3847</v>
      </c>
      <c r="C2867" t="s">
        <v>2</v>
      </c>
      <c r="D2867" t="s">
        <v>23</v>
      </c>
      <c r="E2867" t="str">
        <f t="shared" si="44"/>
        <v>EXAPRO FLASH 10MG TAB (TAB 10MG)</v>
      </c>
    </row>
    <row r="2868" spans="1:5" x14ac:dyDescent="0.25">
      <c r="A2868" t="s">
        <v>202</v>
      </c>
      <c r="B2868" t="s">
        <v>2390</v>
      </c>
      <c r="C2868" t="s">
        <v>500</v>
      </c>
      <c r="D2868" t="s">
        <v>2391</v>
      </c>
      <c r="E2868" t="str">
        <f t="shared" si="44"/>
        <v>EXCITE CONDOMS (G/S 3's)</v>
      </c>
    </row>
    <row r="2869" spans="1:5" x14ac:dyDescent="0.25">
      <c r="A2869" t="s">
        <v>202</v>
      </c>
      <c r="B2869" t="s">
        <v>2674</v>
      </c>
      <c r="C2869" t="s">
        <v>103</v>
      </c>
      <c r="E2869" t="str">
        <f t="shared" si="44"/>
        <v>EXCITER  CAP (CAP )</v>
      </c>
    </row>
    <row r="2870" spans="1:5" x14ac:dyDescent="0.25">
      <c r="B2870" t="s">
        <v>1025</v>
      </c>
      <c r="D2870" t="s">
        <v>447</v>
      </c>
      <c r="E2870" t="str">
        <f t="shared" si="44"/>
        <v>EXECEF 1GM ( 1GM)</v>
      </c>
    </row>
    <row r="2871" spans="1:5" x14ac:dyDescent="0.25">
      <c r="A2871" t="s">
        <v>2063</v>
      </c>
      <c r="B2871" t="s">
        <v>9789</v>
      </c>
      <c r="C2871" t="s">
        <v>36</v>
      </c>
      <c r="D2871" t="s">
        <v>60</v>
      </c>
      <c r="E2871" t="str">
        <f t="shared" si="44"/>
        <v>EXECEF 250MG INJ (INJ 250MG)</v>
      </c>
    </row>
    <row r="2872" spans="1:5" x14ac:dyDescent="0.25">
      <c r="B2872" t="s">
        <v>9790</v>
      </c>
      <c r="D2872" t="s">
        <v>50</v>
      </c>
      <c r="E2872" t="str">
        <f t="shared" si="44"/>
        <v>EXECEF 500MG ( 500MG)</v>
      </c>
    </row>
    <row r="2873" spans="1:5" x14ac:dyDescent="0.25">
      <c r="A2873" t="s">
        <v>427</v>
      </c>
      <c r="B2873" t="s">
        <v>2307</v>
      </c>
      <c r="C2873" t="s">
        <v>36</v>
      </c>
      <c r="D2873" t="s">
        <v>525</v>
      </c>
      <c r="E2873" t="str">
        <f t="shared" si="44"/>
        <v>EXEF 1G INJ (INJ 1G)</v>
      </c>
    </row>
    <row r="2874" spans="1:5" x14ac:dyDescent="0.25">
      <c r="A2874" t="s">
        <v>427</v>
      </c>
      <c r="B2874" t="s">
        <v>3859</v>
      </c>
      <c r="C2874" t="s">
        <v>36</v>
      </c>
      <c r="D2874" t="s">
        <v>60</v>
      </c>
      <c r="E2874" t="str">
        <f t="shared" si="44"/>
        <v>EXEF 250MG INJ (INJ 250MG)</v>
      </c>
    </row>
    <row r="2875" spans="1:5" x14ac:dyDescent="0.25">
      <c r="A2875" t="s">
        <v>427</v>
      </c>
      <c r="B2875" t="s">
        <v>3705</v>
      </c>
      <c r="C2875" t="s">
        <v>36</v>
      </c>
      <c r="D2875" t="s">
        <v>50</v>
      </c>
      <c r="E2875" t="str">
        <f t="shared" si="44"/>
        <v>EXEF 500MG INJ (INJ 500MG)</v>
      </c>
    </row>
    <row r="2876" spans="1:5" x14ac:dyDescent="0.25">
      <c r="A2876" t="s">
        <v>316</v>
      </c>
      <c r="B2876" t="s">
        <v>4127</v>
      </c>
      <c r="C2876" t="s">
        <v>103</v>
      </c>
      <c r="D2876" t="s">
        <v>4128</v>
      </c>
      <c r="E2876" t="str">
        <f t="shared" si="44"/>
        <v>EXELON 1.5MG CAP (CAP 1.5MG)</v>
      </c>
    </row>
    <row r="2877" spans="1:5" x14ac:dyDescent="0.25">
      <c r="A2877" t="s">
        <v>38</v>
      </c>
      <c r="B2877" t="s">
        <v>7205</v>
      </c>
      <c r="C2877" t="s">
        <v>2</v>
      </c>
      <c r="E2877" t="str">
        <f t="shared" si="44"/>
        <v>EXEN-D (TAB )</v>
      </c>
    </row>
    <row r="2878" spans="1:5" x14ac:dyDescent="0.25">
      <c r="A2878" t="s">
        <v>316</v>
      </c>
      <c r="B2878" t="s">
        <v>7214</v>
      </c>
      <c r="C2878" t="s">
        <v>2</v>
      </c>
      <c r="D2878" t="s">
        <v>1780</v>
      </c>
      <c r="E2878" t="str">
        <f t="shared" si="44"/>
        <v>EXFORGE 10/160MG TAB (TAB 10/160MG)</v>
      </c>
    </row>
    <row r="2879" spans="1:5" x14ac:dyDescent="0.25">
      <c r="B2879" t="s">
        <v>6497</v>
      </c>
      <c r="D2879" t="s">
        <v>2351</v>
      </c>
      <c r="E2879" t="str">
        <f t="shared" si="44"/>
        <v>EXFORGE 5/160MG ( 5/160MG)</v>
      </c>
    </row>
    <row r="2880" spans="1:5" x14ac:dyDescent="0.25">
      <c r="A2880" t="s">
        <v>316</v>
      </c>
      <c r="B2880" t="s">
        <v>6612</v>
      </c>
      <c r="C2880" t="s">
        <v>2</v>
      </c>
      <c r="D2880" t="s">
        <v>5398</v>
      </c>
      <c r="E2880" t="str">
        <f t="shared" si="44"/>
        <v>EXFORGE 80/5MG TAB (TAB 80/5MG)</v>
      </c>
    </row>
    <row r="2881" spans="1:5" x14ac:dyDescent="0.25">
      <c r="A2881" t="s">
        <v>316</v>
      </c>
      <c r="B2881" t="s">
        <v>7394</v>
      </c>
      <c r="C2881" t="s">
        <v>2</v>
      </c>
      <c r="E2881" t="str">
        <f t="shared" si="44"/>
        <v>EXFORGE HCT 10/160/12.5MG TAB (TAB )</v>
      </c>
    </row>
    <row r="2882" spans="1:5" x14ac:dyDescent="0.25">
      <c r="A2882" t="s">
        <v>316</v>
      </c>
      <c r="B2882" t="s">
        <v>7331</v>
      </c>
      <c r="C2882" t="s">
        <v>2</v>
      </c>
      <c r="D2882" t="s">
        <v>7332</v>
      </c>
      <c r="E2882" t="str">
        <f t="shared" ref="E2882:E2945" si="45">B2882&amp;" ("&amp;C2882&amp;" "&amp;D2882&amp;")"</f>
        <v>EXFORGE HCT 10/160/25MG 10/160/25G TAB (TAB 10/160/25G)</v>
      </c>
    </row>
    <row r="2883" spans="1:5" x14ac:dyDescent="0.25">
      <c r="A2883" t="s">
        <v>316</v>
      </c>
      <c r="B2883" t="s">
        <v>7398</v>
      </c>
      <c r="C2883" t="s">
        <v>2</v>
      </c>
      <c r="D2883" t="s">
        <v>2366</v>
      </c>
      <c r="E2883" t="str">
        <f t="shared" si="45"/>
        <v>EXFORGE HCT 5/160/12.5MG TAB (TAB 5/160/12.5)</v>
      </c>
    </row>
    <row r="2884" spans="1:5" x14ac:dyDescent="0.25">
      <c r="B2884" t="s">
        <v>4576</v>
      </c>
      <c r="D2884" t="s">
        <v>3123</v>
      </c>
      <c r="E2884" t="str">
        <f t="shared" si="45"/>
        <v>EXFORGE HCT 5/160/25MG ( 5/160/25MG)</v>
      </c>
    </row>
    <row r="2885" spans="1:5" x14ac:dyDescent="0.25">
      <c r="A2885" t="s">
        <v>343</v>
      </c>
      <c r="B2885" t="s">
        <v>5681</v>
      </c>
      <c r="C2885" t="s">
        <v>179</v>
      </c>
      <c r="D2885" t="s">
        <v>327</v>
      </c>
      <c r="E2885" t="str">
        <f t="shared" si="45"/>
        <v>EXOCIN (DRO 5 ML)</v>
      </c>
    </row>
    <row r="2886" spans="1:5" x14ac:dyDescent="0.25">
      <c r="A2886" t="s">
        <v>343</v>
      </c>
      <c r="B2886" t="s">
        <v>3039</v>
      </c>
      <c r="C2886" t="s">
        <v>185</v>
      </c>
      <c r="D2886" t="s">
        <v>3040</v>
      </c>
      <c r="E2886" t="str">
        <f t="shared" si="45"/>
        <v>EXOCIN OINT 0.3% OINT (OINT 0.3%)</v>
      </c>
    </row>
    <row r="2887" spans="1:5" x14ac:dyDescent="0.25">
      <c r="A2887" t="s">
        <v>395</v>
      </c>
      <c r="B2887" t="s">
        <v>4933</v>
      </c>
      <c r="C2887" t="s">
        <v>2</v>
      </c>
      <c r="E2887" t="str">
        <f t="shared" si="45"/>
        <v>EXOCIT XR  TAB (TAB )</v>
      </c>
    </row>
    <row r="2888" spans="1:5" x14ac:dyDescent="0.25">
      <c r="A2888" t="s">
        <v>427</v>
      </c>
      <c r="B2888" t="s">
        <v>1940</v>
      </c>
      <c r="C2888" t="s">
        <v>2</v>
      </c>
      <c r="D2888" t="s">
        <v>1941</v>
      </c>
      <c r="E2888" t="str">
        <f t="shared" si="45"/>
        <v>EXPLAT 75MG (TAB 75 MG)</v>
      </c>
    </row>
    <row r="2889" spans="1:5" x14ac:dyDescent="0.25">
      <c r="A2889" t="s">
        <v>1222</v>
      </c>
      <c r="B2889" t="s">
        <v>9655</v>
      </c>
      <c r="C2889" t="s">
        <v>2</v>
      </c>
      <c r="E2889" t="str">
        <f t="shared" si="45"/>
        <v>EXSTRA  TAB (TAB )</v>
      </c>
    </row>
    <row r="2890" spans="1:5" x14ac:dyDescent="0.25">
      <c r="A2890" t="s">
        <v>348</v>
      </c>
      <c r="B2890" t="s">
        <v>9074</v>
      </c>
      <c r="C2890" t="s">
        <v>2</v>
      </c>
      <c r="D2890" t="s">
        <v>4954</v>
      </c>
      <c r="E2890" t="str">
        <f t="shared" si="45"/>
        <v>EXTOR 10/160 TAB (TAB 10/160)</v>
      </c>
    </row>
    <row r="2891" spans="1:5" x14ac:dyDescent="0.25">
      <c r="A2891" t="s">
        <v>348</v>
      </c>
      <c r="B2891" t="s">
        <v>8889</v>
      </c>
      <c r="C2891" t="s">
        <v>2</v>
      </c>
      <c r="D2891" t="s">
        <v>3118</v>
      </c>
      <c r="E2891" t="str">
        <f t="shared" si="45"/>
        <v>EXTOR 5/160 TAB (TAB 5/160)</v>
      </c>
    </row>
    <row r="2892" spans="1:5" x14ac:dyDescent="0.25">
      <c r="A2892" t="s">
        <v>348</v>
      </c>
      <c r="B2892" t="s">
        <v>9098</v>
      </c>
      <c r="C2892" t="s">
        <v>2</v>
      </c>
      <c r="D2892" t="s">
        <v>5556</v>
      </c>
      <c r="E2892" t="str">
        <f t="shared" si="45"/>
        <v>EXTOR 5/80 TAB (TAB 5/80)</v>
      </c>
    </row>
    <row r="2893" spans="1:5" x14ac:dyDescent="0.25">
      <c r="A2893" t="s">
        <v>1222</v>
      </c>
      <c r="B2893" t="s">
        <v>2060</v>
      </c>
      <c r="C2893" t="s">
        <v>2</v>
      </c>
      <c r="D2893" t="s">
        <v>402</v>
      </c>
      <c r="E2893" t="str">
        <f t="shared" si="45"/>
        <v>EXTRAC 75MG TAB (TAB 75MG)</v>
      </c>
    </row>
    <row r="2894" spans="1:5" x14ac:dyDescent="0.25">
      <c r="A2894" t="s">
        <v>119</v>
      </c>
      <c r="B2894" t="s">
        <v>1468</v>
      </c>
      <c r="C2894" t="s">
        <v>185</v>
      </c>
      <c r="D2894" t="s">
        <v>1287</v>
      </c>
      <c r="E2894" t="str">
        <f t="shared" si="45"/>
        <v>EYBRADEX 3.5GM OINT (OINT 3.5GM)</v>
      </c>
    </row>
    <row r="2895" spans="1:5" x14ac:dyDescent="0.25">
      <c r="A2895" t="s">
        <v>108</v>
      </c>
      <c r="B2895" t="s">
        <v>9814</v>
      </c>
      <c r="E2895" t="str">
        <f t="shared" si="45"/>
        <v>EYE PAD ( )</v>
      </c>
    </row>
    <row r="2896" spans="1:5" x14ac:dyDescent="0.25">
      <c r="A2896" t="s">
        <v>343</v>
      </c>
      <c r="B2896" t="s">
        <v>6199</v>
      </c>
      <c r="C2896" t="s">
        <v>224</v>
      </c>
      <c r="D2896" t="s">
        <v>327</v>
      </c>
      <c r="E2896" t="str">
        <f t="shared" si="45"/>
        <v>EYEBRADEX (DROP 5 ML)</v>
      </c>
    </row>
    <row r="2897" spans="1:5" x14ac:dyDescent="0.25">
      <c r="A2897" t="s">
        <v>343</v>
      </c>
      <c r="B2897" t="s">
        <v>3494</v>
      </c>
      <c r="C2897" t="s">
        <v>179</v>
      </c>
      <c r="D2897" t="s">
        <v>327</v>
      </c>
      <c r="E2897" t="str">
        <f t="shared" si="45"/>
        <v>EYEBREX (DRO 5 ML)</v>
      </c>
    </row>
    <row r="2898" spans="1:5" x14ac:dyDescent="0.25">
      <c r="A2898" t="s">
        <v>343</v>
      </c>
      <c r="B2898" t="s">
        <v>1394</v>
      </c>
      <c r="C2898" t="s">
        <v>185</v>
      </c>
      <c r="D2898" t="s">
        <v>1287</v>
      </c>
      <c r="E2898" t="str">
        <f t="shared" si="45"/>
        <v>EYEBREX OINT (OINT 3.5GM)</v>
      </c>
    </row>
    <row r="2899" spans="1:5" x14ac:dyDescent="0.25">
      <c r="A2899" t="s">
        <v>1403</v>
      </c>
      <c r="B2899" t="s">
        <v>2205</v>
      </c>
      <c r="C2899" t="s">
        <v>53</v>
      </c>
      <c r="D2899" t="s">
        <v>523</v>
      </c>
      <c r="E2899" t="str">
        <f t="shared" si="45"/>
        <v>EYECANE 15ML DROPS (DROPS 15ML)</v>
      </c>
    </row>
    <row r="2900" spans="1:5" x14ac:dyDescent="0.25">
      <c r="A2900" t="s">
        <v>237</v>
      </c>
      <c r="B2900" t="s">
        <v>1297</v>
      </c>
      <c r="C2900" t="s">
        <v>53</v>
      </c>
      <c r="D2900" t="s">
        <v>523</v>
      </c>
      <c r="E2900" t="str">
        <f t="shared" si="45"/>
        <v>EYELUB LUBRICAT 15ML DROPS (DROPS 15ML)</v>
      </c>
    </row>
    <row r="2901" spans="1:5" x14ac:dyDescent="0.25">
      <c r="A2901" t="s">
        <v>245</v>
      </c>
      <c r="B2901" t="s">
        <v>5910</v>
      </c>
      <c r="C2901" t="s">
        <v>53</v>
      </c>
      <c r="D2901" t="s">
        <v>486</v>
      </c>
      <c r="E2901" t="str">
        <f t="shared" si="45"/>
        <v>EYEMOX E/D (DROPS 5ML)</v>
      </c>
    </row>
    <row r="2902" spans="1:5" x14ac:dyDescent="0.25">
      <c r="A2902" t="s">
        <v>169</v>
      </c>
      <c r="B2902" t="s">
        <v>4040</v>
      </c>
      <c r="E2902" t="str">
        <f t="shared" si="45"/>
        <v>EYFEM EYE DROPS ( )</v>
      </c>
    </row>
    <row r="2903" spans="1:5" x14ac:dyDescent="0.25">
      <c r="A2903" t="s">
        <v>169</v>
      </c>
      <c r="B2903" t="s">
        <v>3283</v>
      </c>
      <c r="D2903" t="s">
        <v>186</v>
      </c>
      <c r="E2903" t="str">
        <f t="shared" si="45"/>
        <v>EYFEM EYE OINT ( 5 GM)</v>
      </c>
    </row>
    <row r="2904" spans="1:5" x14ac:dyDescent="0.25">
      <c r="A2904" t="s">
        <v>169</v>
      </c>
      <c r="B2904" t="s">
        <v>1861</v>
      </c>
      <c r="D2904" t="s">
        <v>486</v>
      </c>
      <c r="E2904" t="str">
        <f t="shared" si="45"/>
        <v>EYFEM FORTE E/D 5ML ( 5ML)</v>
      </c>
    </row>
    <row r="2905" spans="1:5" x14ac:dyDescent="0.25">
      <c r="A2905" t="s">
        <v>169</v>
      </c>
      <c r="B2905" t="s">
        <v>5444</v>
      </c>
      <c r="C2905" t="s">
        <v>53</v>
      </c>
      <c r="E2905" t="str">
        <f t="shared" si="45"/>
        <v>EYFEM-N E/D  DROPS (DROPS )</v>
      </c>
    </row>
    <row r="2906" spans="1:5" x14ac:dyDescent="0.25">
      <c r="A2906" t="s">
        <v>245</v>
      </c>
      <c r="B2906" t="s">
        <v>4574</v>
      </c>
      <c r="C2906" t="s">
        <v>53</v>
      </c>
      <c r="D2906" t="s">
        <v>168</v>
      </c>
      <c r="E2906" t="str">
        <f t="shared" si="45"/>
        <v>EYMOX-D 10ML DROPS (DROPS 10ML)</v>
      </c>
    </row>
    <row r="2907" spans="1:5" x14ac:dyDescent="0.25">
      <c r="A2907" t="s">
        <v>169</v>
      </c>
      <c r="B2907" t="s">
        <v>4892</v>
      </c>
      <c r="C2907" t="s">
        <v>53</v>
      </c>
      <c r="D2907" t="s">
        <v>486</v>
      </c>
      <c r="E2907" t="str">
        <f t="shared" si="45"/>
        <v>EYTOFEN DROPS (DROPS 5ML)</v>
      </c>
    </row>
    <row r="2908" spans="1:5" x14ac:dyDescent="0.25">
      <c r="B2908" t="s">
        <v>2330</v>
      </c>
      <c r="C2908" t="s">
        <v>53</v>
      </c>
      <c r="D2908" t="s">
        <v>523</v>
      </c>
      <c r="E2908" t="str">
        <f t="shared" si="45"/>
        <v>EYWET 15ML (DROPS 15ML)</v>
      </c>
    </row>
    <row r="2909" spans="1:5" x14ac:dyDescent="0.25">
      <c r="A2909" t="s">
        <v>51</v>
      </c>
      <c r="B2909" t="s">
        <v>61</v>
      </c>
      <c r="C2909" t="s">
        <v>53</v>
      </c>
      <c r="E2909" t="str">
        <f t="shared" si="45"/>
        <v>EYWET PLUS E/D  DROPS (DROPS )</v>
      </c>
    </row>
    <row r="2910" spans="1:5" x14ac:dyDescent="0.25">
      <c r="B2910" t="s">
        <v>1885</v>
      </c>
      <c r="D2910" t="s">
        <v>562</v>
      </c>
      <c r="E2910" t="str">
        <f t="shared" si="45"/>
        <v>EZ KID PK 20GM ( 20GM)</v>
      </c>
    </row>
    <row r="2911" spans="1:5" x14ac:dyDescent="0.25">
      <c r="A2911" t="s">
        <v>105</v>
      </c>
      <c r="B2911" t="s">
        <v>2829</v>
      </c>
      <c r="C2911" t="s">
        <v>56</v>
      </c>
      <c r="D2911" t="s">
        <v>408</v>
      </c>
      <c r="E2911" t="str">
        <f t="shared" si="45"/>
        <v>EZCOL 120ML SYP (SYP 120ML)</v>
      </c>
    </row>
    <row r="2912" spans="1:5" x14ac:dyDescent="0.25">
      <c r="B2912" t="s">
        <v>2743</v>
      </c>
      <c r="C2912" t="s">
        <v>2</v>
      </c>
      <c r="D2912" t="s">
        <v>110</v>
      </c>
      <c r="E2912" t="str">
        <f t="shared" si="45"/>
        <v>EZCOL 125MG TAB (TAB 125MG)</v>
      </c>
    </row>
    <row r="2913" spans="1:5" x14ac:dyDescent="0.25">
      <c r="A2913" t="s">
        <v>1307</v>
      </c>
      <c r="B2913" t="s">
        <v>2871</v>
      </c>
      <c r="C2913" t="s">
        <v>53</v>
      </c>
      <c r="D2913" t="s">
        <v>168</v>
      </c>
      <c r="E2913" t="str">
        <f t="shared" si="45"/>
        <v>EZEGUT 10ML DROPS (DROPS 10ML)</v>
      </c>
    </row>
    <row r="2914" spans="1:5" x14ac:dyDescent="0.25">
      <c r="A2914" t="s">
        <v>2505</v>
      </c>
      <c r="B2914" t="s">
        <v>2506</v>
      </c>
      <c r="C2914" t="s">
        <v>2</v>
      </c>
      <c r="D2914" t="s">
        <v>23</v>
      </c>
      <c r="E2914" t="str">
        <f t="shared" si="45"/>
        <v>EZEPRAM 10MG TAB (TAB 10MG)</v>
      </c>
    </row>
    <row r="2915" spans="1:5" x14ac:dyDescent="0.25">
      <c r="A2915" t="s">
        <v>291</v>
      </c>
      <c r="B2915" t="s">
        <v>7432</v>
      </c>
      <c r="C2915" t="s">
        <v>2</v>
      </c>
      <c r="D2915" t="s">
        <v>134</v>
      </c>
      <c r="E2915" t="str">
        <f t="shared" si="45"/>
        <v>EZIDAY 100MG (TAB 100 MG)</v>
      </c>
    </row>
    <row r="2916" spans="1:5" x14ac:dyDescent="0.25">
      <c r="A2916" t="s">
        <v>291</v>
      </c>
      <c r="B2916" t="s">
        <v>9208</v>
      </c>
      <c r="C2916" t="s">
        <v>2</v>
      </c>
      <c r="D2916" t="s">
        <v>29</v>
      </c>
      <c r="E2916" t="str">
        <f t="shared" si="45"/>
        <v>EZIDAY 25MG (TAB 25 MG)</v>
      </c>
    </row>
    <row r="2917" spans="1:5" x14ac:dyDescent="0.25">
      <c r="A2917" t="s">
        <v>291</v>
      </c>
      <c r="B2917" t="s">
        <v>9230</v>
      </c>
      <c r="C2917" t="s">
        <v>2</v>
      </c>
      <c r="D2917" t="s">
        <v>195</v>
      </c>
      <c r="E2917" t="str">
        <f t="shared" si="45"/>
        <v>EZIDAY 50MG (TAB 50 MG)</v>
      </c>
    </row>
    <row r="2918" spans="1:5" x14ac:dyDescent="0.25">
      <c r="B2918" t="s">
        <v>1799</v>
      </c>
      <c r="D2918" t="s">
        <v>1800</v>
      </c>
      <c r="E2918" t="str">
        <f t="shared" si="45"/>
        <v>EZIFIBER CLASSIC JAR ( JAR)</v>
      </c>
    </row>
    <row r="2919" spans="1:5" x14ac:dyDescent="0.25">
      <c r="A2919" t="s">
        <v>542</v>
      </c>
      <c r="B2919" t="s">
        <v>4616</v>
      </c>
      <c r="C2919" t="s">
        <v>551</v>
      </c>
      <c r="D2919" t="s">
        <v>4617</v>
      </c>
      <c r="E2919" t="str">
        <f t="shared" si="45"/>
        <v>EZIFIBER JAR 300GMS PWD (PWD 300GMS)</v>
      </c>
    </row>
    <row r="2920" spans="1:5" x14ac:dyDescent="0.25">
      <c r="A2920" t="s">
        <v>542</v>
      </c>
      <c r="B2920" t="s">
        <v>7748</v>
      </c>
      <c r="D2920" t="s">
        <v>7749</v>
      </c>
      <c r="E2920" t="str">
        <f t="shared" si="45"/>
        <v>EZIFIBER SCHT 5.4GMS ( 5.4GMS)</v>
      </c>
    </row>
    <row r="2921" spans="1:5" x14ac:dyDescent="0.25">
      <c r="A2921" t="s">
        <v>549</v>
      </c>
      <c r="B2921" t="s">
        <v>8343</v>
      </c>
      <c r="C2921" t="s">
        <v>2</v>
      </c>
      <c r="E2921" t="str">
        <f t="shared" si="45"/>
        <v>EZILAX (TAB )</v>
      </c>
    </row>
    <row r="2922" spans="1:5" x14ac:dyDescent="0.25">
      <c r="A2922" t="s">
        <v>549</v>
      </c>
      <c r="B2922" t="s">
        <v>915</v>
      </c>
      <c r="C2922" t="s">
        <v>56</v>
      </c>
      <c r="D2922" t="s">
        <v>70</v>
      </c>
      <c r="E2922" t="str">
        <f t="shared" si="45"/>
        <v>EZILAX 60ML SYP (SYP 60ML)</v>
      </c>
    </row>
    <row r="2923" spans="1:5" x14ac:dyDescent="0.25">
      <c r="A2923" t="s">
        <v>417</v>
      </c>
      <c r="B2923" t="s">
        <v>3447</v>
      </c>
      <c r="C2923" t="s">
        <v>56</v>
      </c>
      <c r="D2923" t="s">
        <v>70</v>
      </c>
      <c r="E2923" t="str">
        <f t="shared" si="45"/>
        <v>EZINC 60ML SYP (SYP 60ML)</v>
      </c>
    </row>
    <row r="2924" spans="1:5" x14ac:dyDescent="0.25">
      <c r="A2924" t="s">
        <v>58</v>
      </c>
      <c r="B2924" t="s">
        <v>5018</v>
      </c>
      <c r="C2924" t="s">
        <v>2</v>
      </c>
      <c r="D2924" t="s">
        <v>23</v>
      </c>
      <c r="E2924" t="str">
        <f t="shared" si="45"/>
        <v>EZITA 10 (TAB 10MG)</v>
      </c>
    </row>
    <row r="2925" spans="1:5" x14ac:dyDescent="0.25">
      <c r="A2925" t="s">
        <v>348</v>
      </c>
      <c r="B2925" t="s">
        <v>7999</v>
      </c>
      <c r="C2925" t="s">
        <v>103</v>
      </c>
      <c r="D2925" t="s">
        <v>386</v>
      </c>
      <c r="E2925" t="str">
        <f t="shared" si="45"/>
        <v>EZIUM (CAP 20MG)</v>
      </c>
    </row>
    <row r="2926" spans="1:5" x14ac:dyDescent="0.25">
      <c r="A2926" t="s">
        <v>348</v>
      </c>
      <c r="B2926" t="s">
        <v>7999</v>
      </c>
      <c r="C2926" t="s">
        <v>103</v>
      </c>
      <c r="D2926" t="s">
        <v>467</v>
      </c>
      <c r="E2926" t="str">
        <f t="shared" si="45"/>
        <v>EZIUM (CAP 40MG)</v>
      </c>
    </row>
    <row r="2927" spans="1:5" x14ac:dyDescent="0.25">
      <c r="A2927" t="s">
        <v>202</v>
      </c>
      <c r="B2927" t="s">
        <v>8317</v>
      </c>
      <c r="C2927" t="s">
        <v>103</v>
      </c>
      <c r="D2927" t="s">
        <v>386</v>
      </c>
      <c r="E2927" t="str">
        <f t="shared" si="45"/>
        <v>EZOMOL 20MG (CAP 20MG)</v>
      </c>
    </row>
    <row r="2928" spans="1:5" x14ac:dyDescent="0.25">
      <c r="A2928" t="s">
        <v>202</v>
      </c>
      <c r="B2928" t="s">
        <v>8513</v>
      </c>
      <c r="C2928" t="s">
        <v>103</v>
      </c>
      <c r="D2928" t="s">
        <v>467</v>
      </c>
      <c r="E2928" t="str">
        <f t="shared" si="45"/>
        <v>EZOMOL 40MG (CAP 40MG)</v>
      </c>
    </row>
    <row r="2929" spans="1:5" x14ac:dyDescent="0.25">
      <c r="A2929" t="s">
        <v>240</v>
      </c>
      <c r="B2929" t="s">
        <v>7907</v>
      </c>
      <c r="C2929" t="s">
        <v>103</v>
      </c>
      <c r="D2929" t="s">
        <v>386</v>
      </c>
      <c r="E2929" t="str">
        <f t="shared" si="45"/>
        <v>EZUMAC (CAP 20MG)</v>
      </c>
    </row>
    <row r="2930" spans="1:5" x14ac:dyDescent="0.25">
      <c r="A2930" t="s">
        <v>240</v>
      </c>
      <c r="B2930" t="s">
        <v>7907</v>
      </c>
      <c r="C2930" t="s">
        <v>103</v>
      </c>
      <c r="D2930" t="s">
        <v>467</v>
      </c>
      <c r="E2930" t="str">
        <f t="shared" si="45"/>
        <v>EZUMAC (CAP 40MG)</v>
      </c>
    </row>
    <row r="2931" spans="1:5" x14ac:dyDescent="0.25">
      <c r="A2931" t="s">
        <v>125</v>
      </c>
      <c r="B2931" t="s">
        <v>8563</v>
      </c>
      <c r="C2931" t="s">
        <v>2</v>
      </c>
      <c r="D2931" t="s">
        <v>6339</v>
      </c>
      <c r="E2931" t="str">
        <f t="shared" si="45"/>
        <v>FA9 FOLIC ACID (TAB 400MCG)</v>
      </c>
    </row>
    <row r="2932" spans="1:5" x14ac:dyDescent="0.25">
      <c r="A2932" t="s">
        <v>66</v>
      </c>
      <c r="B2932" t="s">
        <v>7941</v>
      </c>
      <c r="C2932" t="s">
        <v>103</v>
      </c>
      <c r="D2932" t="s">
        <v>467</v>
      </c>
      <c r="E2932" t="str">
        <f t="shared" si="45"/>
        <v>FAAST +40MG (CAP 40MG)</v>
      </c>
    </row>
    <row r="2933" spans="1:5" x14ac:dyDescent="0.25">
      <c r="A2933" t="s">
        <v>66</v>
      </c>
      <c r="B2933" t="s">
        <v>4942</v>
      </c>
      <c r="C2933" t="s">
        <v>103</v>
      </c>
      <c r="D2933" t="s">
        <v>386</v>
      </c>
      <c r="E2933" t="str">
        <f t="shared" si="45"/>
        <v>FAAST 20MG CAP (CAP 20MG)</v>
      </c>
    </row>
    <row r="2934" spans="1:5" x14ac:dyDescent="0.25">
      <c r="A2934" t="s">
        <v>66</v>
      </c>
      <c r="B2934" t="s">
        <v>4189</v>
      </c>
      <c r="C2934" t="s">
        <v>103</v>
      </c>
      <c r="D2934" t="s">
        <v>467</v>
      </c>
      <c r="E2934" t="str">
        <f t="shared" si="45"/>
        <v>FAAST 40MG CAP (CAP 40MG)</v>
      </c>
    </row>
    <row r="2935" spans="1:5" x14ac:dyDescent="0.25">
      <c r="A2935" t="s">
        <v>66</v>
      </c>
      <c r="B2935" t="s">
        <v>7495</v>
      </c>
      <c r="C2935" t="s">
        <v>103</v>
      </c>
      <c r="D2935" t="s">
        <v>97</v>
      </c>
      <c r="E2935" t="str">
        <f t="shared" si="45"/>
        <v>FAAST+20MG (CAP 20 MG)</v>
      </c>
    </row>
    <row r="2936" spans="1:5" x14ac:dyDescent="0.25">
      <c r="A2936" t="s">
        <v>721</v>
      </c>
      <c r="B2936" t="s">
        <v>4475</v>
      </c>
      <c r="C2936" t="s">
        <v>81</v>
      </c>
      <c r="D2936" t="s">
        <v>774</v>
      </c>
      <c r="E2936" t="str">
        <f t="shared" si="45"/>
        <v>FABIMILK 1 (MILK 400G)</v>
      </c>
    </row>
    <row r="2937" spans="1:5" x14ac:dyDescent="0.25">
      <c r="A2937" t="s">
        <v>721</v>
      </c>
      <c r="B2937" t="s">
        <v>3471</v>
      </c>
      <c r="C2937" t="s">
        <v>81</v>
      </c>
      <c r="D2937" t="s">
        <v>774</v>
      </c>
      <c r="E2937" t="str">
        <f t="shared" si="45"/>
        <v>FABIMILK 2 (MILK 400G)</v>
      </c>
    </row>
    <row r="2938" spans="1:5" x14ac:dyDescent="0.25">
      <c r="A2938" t="s">
        <v>721</v>
      </c>
      <c r="B2938" t="s">
        <v>3153</v>
      </c>
      <c r="C2938" t="s">
        <v>551</v>
      </c>
      <c r="D2938" t="s">
        <v>554</v>
      </c>
      <c r="E2938" t="str">
        <f t="shared" si="45"/>
        <v>FABIMILK 3 400GM PWD (PWD 400GM)</v>
      </c>
    </row>
    <row r="2939" spans="1:5" x14ac:dyDescent="0.25">
      <c r="A2939" t="s">
        <v>721</v>
      </c>
      <c r="B2939" t="s">
        <v>1523</v>
      </c>
      <c r="C2939" t="s">
        <v>81</v>
      </c>
      <c r="D2939" t="s">
        <v>774</v>
      </c>
      <c r="E2939" t="str">
        <f t="shared" si="45"/>
        <v>FABIMILK LF (MILK 400G)</v>
      </c>
    </row>
    <row r="2940" spans="1:5" x14ac:dyDescent="0.25">
      <c r="A2940" t="s">
        <v>135</v>
      </c>
      <c r="B2940" t="s">
        <v>3914</v>
      </c>
      <c r="E2940" t="str">
        <f t="shared" si="45"/>
        <v>FACE FRESH ( )</v>
      </c>
    </row>
    <row r="2941" spans="1:5" x14ac:dyDescent="0.25">
      <c r="A2941" t="s">
        <v>135</v>
      </c>
      <c r="B2941" t="s">
        <v>8591</v>
      </c>
      <c r="E2941" t="str">
        <f t="shared" si="45"/>
        <v>FACE MASK DISP ( )</v>
      </c>
    </row>
    <row r="2942" spans="1:5" x14ac:dyDescent="0.25">
      <c r="A2942" t="s">
        <v>135</v>
      </c>
      <c r="B2942" t="s">
        <v>2878</v>
      </c>
      <c r="E2942" t="str">
        <f t="shared" si="45"/>
        <v>FACE MASK DR ( )</v>
      </c>
    </row>
    <row r="2943" spans="1:5" x14ac:dyDescent="0.25">
      <c r="A2943" t="s">
        <v>582</v>
      </c>
      <c r="B2943" t="s">
        <v>2840</v>
      </c>
      <c r="E2943" t="str">
        <f t="shared" si="45"/>
        <v>FACE MASK HARD ( )</v>
      </c>
    </row>
    <row r="2944" spans="1:5" x14ac:dyDescent="0.25">
      <c r="B2944" t="s">
        <v>621</v>
      </c>
      <c r="E2944" t="str">
        <f t="shared" si="45"/>
        <v>FAD OUT CREAM ( )</v>
      </c>
    </row>
    <row r="2945" spans="1:5" x14ac:dyDescent="0.25">
      <c r="A2945" t="s">
        <v>395</v>
      </c>
      <c r="B2945" t="s">
        <v>7998</v>
      </c>
      <c r="C2945" t="s">
        <v>2</v>
      </c>
      <c r="D2945" t="s">
        <v>371</v>
      </c>
      <c r="E2945" t="str">
        <f t="shared" si="45"/>
        <v>FADIPHINE (TAB 40 MG)</v>
      </c>
    </row>
    <row r="2946" spans="1:5" x14ac:dyDescent="0.25">
      <c r="A2946" t="s">
        <v>395</v>
      </c>
      <c r="B2946" t="s">
        <v>8192</v>
      </c>
      <c r="C2946" t="s">
        <v>2</v>
      </c>
      <c r="D2946" t="s">
        <v>386</v>
      </c>
      <c r="E2946" t="str">
        <f t="shared" ref="E2946:E3009" si="46">B2946&amp;" ("&amp;C2946&amp;" "&amp;D2946&amp;")"</f>
        <v>FADIPHINE 20MG TAB (TAB 20MG)</v>
      </c>
    </row>
    <row r="2947" spans="1:5" x14ac:dyDescent="0.25">
      <c r="A2947" t="s">
        <v>395</v>
      </c>
      <c r="B2947" t="s">
        <v>4531</v>
      </c>
      <c r="C2947" t="s">
        <v>56</v>
      </c>
      <c r="D2947" t="s">
        <v>70</v>
      </c>
      <c r="E2947" t="str">
        <f t="shared" si="46"/>
        <v>FADIPHINE 60ML SYP (SYP 60ML)</v>
      </c>
    </row>
    <row r="2948" spans="1:5" x14ac:dyDescent="0.25">
      <c r="A2948" t="s">
        <v>196</v>
      </c>
      <c r="B2948" t="s">
        <v>1748</v>
      </c>
      <c r="E2948" t="str">
        <f t="shared" si="46"/>
        <v>FAIR &amp; LOVELY ( )</v>
      </c>
    </row>
    <row r="2949" spans="1:5" x14ac:dyDescent="0.25">
      <c r="A2949" t="s">
        <v>421</v>
      </c>
      <c r="B2949" t="s">
        <v>4619</v>
      </c>
      <c r="C2949" t="s">
        <v>75</v>
      </c>
      <c r="D2949" t="s">
        <v>691</v>
      </c>
      <c r="E2949" t="str">
        <f t="shared" si="46"/>
        <v>FAIR &amp; PINK 30GM CREAM (CREAM 30GM)</v>
      </c>
    </row>
    <row r="2950" spans="1:5" x14ac:dyDescent="0.25">
      <c r="A2950" t="s">
        <v>421</v>
      </c>
      <c r="B2950" t="s">
        <v>9713</v>
      </c>
      <c r="C2950" t="s">
        <v>75</v>
      </c>
      <c r="D2950" t="s">
        <v>1494</v>
      </c>
      <c r="E2950" t="str">
        <f t="shared" si="46"/>
        <v>FAIR &amp; PINK GOLD 30G CREAM (CREAM 30G)</v>
      </c>
    </row>
    <row r="2951" spans="1:5" x14ac:dyDescent="0.25">
      <c r="A2951" t="s">
        <v>421</v>
      </c>
      <c r="B2951" t="s">
        <v>9881</v>
      </c>
      <c r="C2951" t="s">
        <v>75</v>
      </c>
      <c r="D2951" t="s">
        <v>691</v>
      </c>
      <c r="E2951" t="str">
        <f t="shared" si="46"/>
        <v>FAIR PINK GLOW 30GM CREAM (CREAM 30GM)</v>
      </c>
    </row>
    <row r="2952" spans="1:5" x14ac:dyDescent="0.25">
      <c r="A2952" t="s">
        <v>135</v>
      </c>
      <c r="B2952" t="s">
        <v>5461</v>
      </c>
      <c r="D2952" t="s">
        <v>1256</v>
      </c>
      <c r="E2952" t="str">
        <f t="shared" si="46"/>
        <v>FAIZA CREAM ( LARGE)</v>
      </c>
    </row>
    <row r="2953" spans="1:5" x14ac:dyDescent="0.25">
      <c r="A2953" t="s">
        <v>2648</v>
      </c>
      <c r="B2953" t="s">
        <v>2649</v>
      </c>
      <c r="C2953" t="s">
        <v>86</v>
      </c>
      <c r="D2953" t="s">
        <v>408</v>
      </c>
      <c r="E2953" t="str">
        <f t="shared" si="46"/>
        <v>FAMGIC 120ML SUSP (SUSP 120ML)</v>
      </c>
    </row>
    <row r="2954" spans="1:5" x14ac:dyDescent="0.25">
      <c r="A2954" t="s">
        <v>135</v>
      </c>
      <c r="B2954" t="s">
        <v>4111</v>
      </c>
      <c r="C2954" t="s">
        <v>103</v>
      </c>
      <c r="E2954" t="str">
        <f t="shared" si="46"/>
        <v>FAMICOL  CAP (CAP )</v>
      </c>
    </row>
    <row r="2955" spans="1:5" x14ac:dyDescent="0.25">
      <c r="A2955" t="s">
        <v>286</v>
      </c>
      <c r="B2955" t="s">
        <v>7034</v>
      </c>
      <c r="C2955" t="s">
        <v>2</v>
      </c>
      <c r="D2955" t="s">
        <v>5683</v>
      </c>
      <c r="E2955" t="str">
        <f t="shared" si="46"/>
        <v>FAMILA 28 (TAB 3 X 28)</v>
      </c>
    </row>
    <row r="2956" spans="1:5" x14ac:dyDescent="0.25">
      <c r="A2956" t="s">
        <v>286</v>
      </c>
      <c r="B2956" t="s">
        <v>1942</v>
      </c>
      <c r="C2956" t="s">
        <v>36</v>
      </c>
      <c r="E2956" t="str">
        <f t="shared" si="46"/>
        <v>FAMILA INJ (INJ )</v>
      </c>
    </row>
    <row r="2957" spans="1:5" x14ac:dyDescent="0.25">
      <c r="A2957" t="s">
        <v>1647</v>
      </c>
      <c r="B2957" t="s">
        <v>1648</v>
      </c>
      <c r="C2957" t="s">
        <v>56</v>
      </c>
      <c r="D2957" t="s">
        <v>408</v>
      </c>
      <c r="E2957" t="str">
        <f t="shared" si="46"/>
        <v>FAMOBEX 120ML SYP (SYP 120ML)</v>
      </c>
    </row>
    <row r="2958" spans="1:5" x14ac:dyDescent="0.25">
      <c r="B2958" t="s">
        <v>4970</v>
      </c>
      <c r="C2958" t="s">
        <v>2</v>
      </c>
      <c r="D2958" t="s">
        <v>386</v>
      </c>
      <c r="E2958" t="str">
        <f t="shared" si="46"/>
        <v>FAMOBEX 20MG TAB (TAB 20MG)</v>
      </c>
    </row>
    <row r="2959" spans="1:5" x14ac:dyDescent="0.25">
      <c r="A2959" t="s">
        <v>1647</v>
      </c>
      <c r="B2959" t="s">
        <v>1950</v>
      </c>
      <c r="D2959" t="s">
        <v>467</v>
      </c>
      <c r="E2959" t="str">
        <f t="shared" si="46"/>
        <v>FAMOBEX 40MG ( 40MG)</v>
      </c>
    </row>
    <row r="2960" spans="1:5" x14ac:dyDescent="0.25">
      <c r="A2960" t="s">
        <v>755</v>
      </c>
      <c r="B2960" t="s">
        <v>5895</v>
      </c>
      <c r="C2960" t="s">
        <v>2</v>
      </c>
      <c r="D2960" t="s">
        <v>97</v>
      </c>
      <c r="E2960" t="str">
        <f t="shared" si="46"/>
        <v>FAMOPSIN (TAB 20 MG)</v>
      </c>
    </row>
    <row r="2961" spans="1:5" x14ac:dyDescent="0.25">
      <c r="A2961" t="s">
        <v>755</v>
      </c>
      <c r="B2961" t="s">
        <v>5895</v>
      </c>
      <c r="C2961" t="s">
        <v>2</v>
      </c>
      <c r="D2961" t="s">
        <v>371</v>
      </c>
      <c r="E2961" t="str">
        <f t="shared" si="46"/>
        <v>FAMOPSIN (TAB 40 MG)</v>
      </c>
    </row>
    <row r="2962" spans="1:5" x14ac:dyDescent="0.25">
      <c r="A2962" t="s">
        <v>237</v>
      </c>
      <c r="B2962" t="s">
        <v>8867</v>
      </c>
      <c r="C2962" t="s">
        <v>2</v>
      </c>
      <c r="D2962" t="s">
        <v>97</v>
      </c>
      <c r="E2962" t="str">
        <f t="shared" si="46"/>
        <v>FAMOT (TAB 20 MG)</v>
      </c>
    </row>
    <row r="2963" spans="1:5" x14ac:dyDescent="0.25">
      <c r="A2963" t="s">
        <v>237</v>
      </c>
      <c r="B2963" t="s">
        <v>8827</v>
      </c>
      <c r="C2963" t="s">
        <v>2</v>
      </c>
      <c r="D2963" t="s">
        <v>371</v>
      </c>
      <c r="E2963" t="str">
        <f t="shared" si="46"/>
        <v>FAMOT 40 (TAB 40 MG)</v>
      </c>
    </row>
    <row r="2964" spans="1:5" x14ac:dyDescent="0.25">
      <c r="A2964" t="s">
        <v>237</v>
      </c>
      <c r="B2964" t="s">
        <v>5394</v>
      </c>
      <c r="C2964" t="s">
        <v>56</v>
      </c>
      <c r="D2964" t="s">
        <v>1212</v>
      </c>
      <c r="E2964" t="str">
        <f t="shared" si="46"/>
        <v>FAMOT 60ML (SYP 60)</v>
      </c>
    </row>
    <row r="2965" spans="1:5" x14ac:dyDescent="0.25">
      <c r="A2965" t="s">
        <v>123</v>
      </c>
      <c r="B2965" t="s">
        <v>2682</v>
      </c>
      <c r="C2965" t="s">
        <v>2</v>
      </c>
      <c r="D2965" t="s">
        <v>467</v>
      </c>
      <c r="E2965" t="str">
        <f t="shared" si="46"/>
        <v>FAMOTID 40MG TAB (TAB 40MG)</v>
      </c>
    </row>
    <row r="2966" spans="1:5" x14ac:dyDescent="0.25">
      <c r="A2966" t="s">
        <v>286</v>
      </c>
      <c r="B2966" t="s">
        <v>2757</v>
      </c>
      <c r="C2966" t="s">
        <v>2</v>
      </c>
      <c r="D2966" t="s">
        <v>386</v>
      </c>
      <c r="E2966" t="str">
        <f t="shared" si="46"/>
        <v>FAMTAZA 20MG TAB (TAB 20MG)</v>
      </c>
    </row>
    <row r="2967" spans="1:5" x14ac:dyDescent="0.25">
      <c r="A2967" t="s">
        <v>286</v>
      </c>
      <c r="B2967" t="s">
        <v>6025</v>
      </c>
      <c r="C2967" t="s">
        <v>2</v>
      </c>
      <c r="D2967" t="s">
        <v>467</v>
      </c>
      <c r="E2967" t="str">
        <f t="shared" si="46"/>
        <v>FAMTAZA 40MG TAB (TAB 40MG)</v>
      </c>
    </row>
    <row r="2968" spans="1:5" x14ac:dyDescent="0.25">
      <c r="A2968" t="s">
        <v>508</v>
      </c>
      <c r="B2968" t="s">
        <v>6565</v>
      </c>
      <c r="C2968" t="s">
        <v>2</v>
      </c>
      <c r="D2968" t="s">
        <v>406</v>
      </c>
      <c r="E2968" t="str">
        <f t="shared" si="46"/>
        <v>FAN-C 400MG TAB (TAB 400MG)</v>
      </c>
    </row>
    <row r="2969" spans="1:5" x14ac:dyDescent="0.25">
      <c r="A2969" t="s">
        <v>54</v>
      </c>
      <c r="B2969" t="s">
        <v>6783</v>
      </c>
      <c r="C2969" t="s">
        <v>56</v>
      </c>
      <c r="D2969" t="s">
        <v>760</v>
      </c>
      <c r="E2969" t="str">
        <f t="shared" si="46"/>
        <v>FANSIDAR (SYP 15 ML)</v>
      </c>
    </row>
    <row r="2970" spans="1:5" x14ac:dyDescent="0.25">
      <c r="A2970" t="s">
        <v>54</v>
      </c>
      <c r="B2970" t="s">
        <v>6783</v>
      </c>
      <c r="C2970" t="s">
        <v>2</v>
      </c>
      <c r="E2970" t="str">
        <f t="shared" si="46"/>
        <v>FANSIDAR (TAB )</v>
      </c>
    </row>
    <row r="2971" spans="1:5" x14ac:dyDescent="0.25">
      <c r="A2971" t="s">
        <v>135</v>
      </c>
      <c r="B2971" t="s">
        <v>1397</v>
      </c>
      <c r="E2971" t="str">
        <f t="shared" si="46"/>
        <v>FARMOX L.A ( )</v>
      </c>
    </row>
    <row r="2972" spans="1:5" x14ac:dyDescent="0.25">
      <c r="A2972" t="s">
        <v>187</v>
      </c>
      <c r="B2972" t="s">
        <v>7922</v>
      </c>
      <c r="C2972" t="s">
        <v>2</v>
      </c>
      <c r="D2972" t="s">
        <v>95</v>
      </c>
      <c r="E2972" t="str">
        <f t="shared" si="46"/>
        <v>FASIGYN (TAB 500 MG)</v>
      </c>
    </row>
    <row r="2973" spans="1:5" x14ac:dyDescent="0.25">
      <c r="A2973" t="s">
        <v>135</v>
      </c>
      <c r="B2973" t="s">
        <v>2203</v>
      </c>
      <c r="C2973" t="s">
        <v>185</v>
      </c>
      <c r="D2973" t="s">
        <v>2204</v>
      </c>
      <c r="E2973" t="str">
        <f t="shared" si="46"/>
        <v>FAST RELIEF 23GM OINT (OINT 23GM)</v>
      </c>
    </row>
    <row r="2974" spans="1:5" x14ac:dyDescent="0.25">
      <c r="B2974" t="s">
        <v>863</v>
      </c>
      <c r="C2974" t="s">
        <v>436</v>
      </c>
      <c r="E2974" t="str">
        <f t="shared" si="46"/>
        <v>FAST RELIEF SPRAY  SOLU (SOLU )</v>
      </c>
    </row>
    <row r="2975" spans="1:5" x14ac:dyDescent="0.25">
      <c r="A2975" t="s">
        <v>131</v>
      </c>
      <c r="B2975" t="s">
        <v>2453</v>
      </c>
      <c r="C2975" t="s">
        <v>100</v>
      </c>
      <c r="D2975" t="s">
        <v>483</v>
      </c>
      <c r="E2975" t="str">
        <f t="shared" si="46"/>
        <v>FASTAID (GEL 20 G)</v>
      </c>
    </row>
    <row r="2976" spans="1:5" x14ac:dyDescent="0.25">
      <c r="A2976" t="s">
        <v>131</v>
      </c>
      <c r="B2976" t="s">
        <v>4342</v>
      </c>
      <c r="C2976" t="s">
        <v>2</v>
      </c>
      <c r="D2976" t="s">
        <v>410</v>
      </c>
      <c r="E2976" t="str">
        <f t="shared" si="46"/>
        <v>FASTAID 100MG TAB (TAB 100MG)</v>
      </c>
    </row>
    <row r="2977" spans="1:5" x14ac:dyDescent="0.25">
      <c r="A2977" t="s">
        <v>131</v>
      </c>
      <c r="B2977" t="s">
        <v>7182</v>
      </c>
      <c r="C2977" t="s">
        <v>2</v>
      </c>
      <c r="D2977" t="s">
        <v>201</v>
      </c>
      <c r="E2977" t="str">
        <f t="shared" si="46"/>
        <v>FASTAID 50MG TAB (TAB 50MG)</v>
      </c>
    </row>
    <row r="2978" spans="1:5" x14ac:dyDescent="0.25">
      <c r="A2978" t="s">
        <v>131</v>
      </c>
      <c r="B2978" t="s">
        <v>8589</v>
      </c>
      <c r="C2978" t="s">
        <v>2</v>
      </c>
      <c r="D2978" t="s">
        <v>195</v>
      </c>
      <c r="E2978" t="str">
        <f t="shared" si="46"/>
        <v>FASTAID PLUS (TAB 50 MG)</v>
      </c>
    </row>
    <row r="2979" spans="1:5" x14ac:dyDescent="0.25">
      <c r="A2979" t="s">
        <v>131</v>
      </c>
      <c r="B2979" t="s">
        <v>6176</v>
      </c>
      <c r="C2979" t="s">
        <v>2</v>
      </c>
      <c r="E2979" t="str">
        <f t="shared" si="46"/>
        <v>FASTAID-R  TAB (TAB )</v>
      </c>
    </row>
    <row r="2980" spans="1:5" x14ac:dyDescent="0.25">
      <c r="A2980" t="s">
        <v>31</v>
      </c>
      <c r="B2980" t="s">
        <v>8280</v>
      </c>
      <c r="C2980" t="s">
        <v>103</v>
      </c>
      <c r="D2980" t="s">
        <v>97</v>
      </c>
      <c r="E2980" t="str">
        <f t="shared" si="46"/>
        <v>FASTESO (CAP 20 MG)</v>
      </c>
    </row>
    <row r="2981" spans="1:5" x14ac:dyDescent="0.25">
      <c r="A2981" t="s">
        <v>31</v>
      </c>
      <c r="B2981" t="s">
        <v>7901</v>
      </c>
      <c r="C2981" t="s">
        <v>2</v>
      </c>
      <c r="D2981" t="s">
        <v>467</v>
      </c>
      <c r="E2981" t="str">
        <f t="shared" si="46"/>
        <v>FASTESO 40MG TAB (TAB 40MG)</v>
      </c>
    </row>
    <row r="2982" spans="1:5" x14ac:dyDescent="0.25">
      <c r="A2982" t="s">
        <v>205</v>
      </c>
      <c r="B2982" t="s">
        <v>6148</v>
      </c>
      <c r="C2982" t="s">
        <v>100</v>
      </c>
      <c r="D2982" t="s">
        <v>846</v>
      </c>
      <c r="E2982" t="str">
        <f t="shared" si="46"/>
        <v>FASTUM 2.5% (GEL 30 GM)</v>
      </c>
    </row>
    <row r="2983" spans="1:5" x14ac:dyDescent="0.25">
      <c r="A2983" t="s">
        <v>135</v>
      </c>
      <c r="B2983" t="s">
        <v>1536</v>
      </c>
      <c r="D2983" t="s">
        <v>962</v>
      </c>
      <c r="E2983" t="str">
        <f t="shared" si="46"/>
        <v>FAUJI PORRIDGE 100GM ( 100GM)</v>
      </c>
    </row>
    <row r="2984" spans="1:5" x14ac:dyDescent="0.25">
      <c r="A2984" t="s">
        <v>135</v>
      </c>
      <c r="B2984" t="s">
        <v>1534</v>
      </c>
      <c r="D2984" t="s">
        <v>1535</v>
      </c>
      <c r="E2984" t="str">
        <f t="shared" si="46"/>
        <v>FAUJI PORRIDGE 175GM ( 175GM)</v>
      </c>
    </row>
    <row r="2985" spans="1:5" x14ac:dyDescent="0.25">
      <c r="A2985" t="s">
        <v>135</v>
      </c>
      <c r="B2985" t="s">
        <v>1537</v>
      </c>
      <c r="D2985" t="s">
        <v>1538</v>
      </c>
      <c r="E2985" t="str">
        <f t="shared" si="46"/>
        <v>FAUJI PORRIDGE 250GM ( 250GM)</v>
      </c>
    </row>
    <row r="2986" spans="1:5" x14ac:dyDescent="0.25">
      <c r="A2986" t="s">
        <v>552</v>
      </c>
      <c r="B2986" t="s">
        <v>8091</v>
      </c>
      <c r="C2986" t="s">
        <v>2</v>
      </c>
      <c r="D2986" t="s">
        <v>195</v>
      </c>
      <c r="E2986" t="str">
        <f t="shared" si="46"/>
        <v>FAVERIN 50MG (TAB 50 MG)</v>
      </c>
    </row>
    <row r="2987" spans="1:5" x14ac:dyDescent="0.25">
      <c r="A2987" t="s">
        <v>552</v>
      </c>
      <c r="B2987" t="s">
        <v>7327</v>
      </c>
      <c r="C2987" t="s">
        <v>2</v>
      </c>
      <c r="D2987" t="s">
        <v>134</v>
      </c>
      <c r="E2987" t="str">
        <f t="shared" si="46"/>
        <v>FAVERIN(FLUVOXAMIN MLT) (TAB 100 MG)</v>
      </c>
    </row>
    <row r="2988" spans="1:5" x14ac:dyDescent="0.25">
      <c r="A2988" t="s">
        <v>108</v>
      </c>
      <c r="B2988" t="s">
        <v>1684</v>
      </c>
      <c r="C2988" t="s">
        <v>2</v>
      </c>
      <c r="D2988" t="s">
        <v>903</v>
      </c>
      <c r="E2988" t="str">
        <f t="shared" si="46"/>
        <v>FCOZOLE 150MG TAB (TAB 150MG)</v>
      </c>
    </row>
    <row r="2989" spans="1:5" x14ac:dyDescent="0.25">
      <c r="A2989" t="s">
        <v>98</v>
      </c>
      <c r="B2989" t="s">
        <v>6839</v>
      </c>
      <c r="C2989" t="s">
        <v>2</v>
      </c>
      <c r="D2989" t="s">
        <v>467</v>
      </c>
      <c r="E2989" t="str">
        <f t="shared" si="46"/>
        <v>FEBHIL 40MG TAB (TAB 40MG)</v>
      </c>
    </row>
    <row r="2990" spans="1:5" x14ac:dyDescent="0.25">
      <c r="A2990" t="s">
        <v>98</v>
      </c>
      <c r="B2990" t="s">
        <v>5784</v>
      </c>
      <c r="C2990" t="s">
        <v>2</v>
      </c>
      <c r="D2990" t="s">
        <v>4939</v>
      </c>
      <c r="E2990" t="str">
        <f t="shared" si="46"/>
        <v>FEBHIL 80 MG TAB (TAB 80 MG)</v>
      </c>
    </row>
    <row r="2991" spans="1:5" x14ac:dyDescent="0.25">
      <c r="A2991" t="s">
        <v>2124</v>
      </c>
      <c r="B2991" t="s">
        <v>4806</v>
      </c>
      <c r="C2991" t="s">
        <v>2</v>
      </c>
      <c r="D2991" t="s">
        <v>467</v>
      </c>
      <c r="E2991" t="str">
        <f t="shared" si="46"/>
        <v>FEBORIC 40MG TAB (TAB 40MG)</v>
      </c>
    </row>
    <row r="2992" spans="1:5" x14ac:dyDescent="0.25">
      <c r="A2992" t="s">
        <v>119</v>
      </c>
      <c r="B2992" t="s">
        <v>4157</v>
      </c>
      <c r="C2992" t="s">
        <v>56</v>
      </c>
      <c r="D2992" t="s">
        <v>57</v>
      </c>
      <c r="E2992" t="str">
        <f t="shared" si="46"/>
        <v>FEBROL (SYP 60 ML)</v>
      </c>
    </row>
    <row r="2993" spans="1:5" x14ac:dyDescent="0.25">
      <c r="A2993" t="s">
        <v>119</v>
      </c>
      <c r="B2993" t="s">
        <v>4157</v>
      </c>
      <c r="C2993" t="s">
        <v>2</v>
      </c>
      <c r="D2993" t="s">
        <v>50</v>
      </c>
      <c r="E2993" t="str">
        <f t="shared" si="46"/>
        <v>FEBROL (TAB 500MG)</v>
      </c>
    </row>
    <row r="2994" spans="1:5" x14ac:dyDescent="0.25">
      <c r="A2994" t="s">
        <v>119</v>
      </c>
      <c r="B2994" t="s">
        <v>3848</v>
      </c>
      <c r="C2994" t="s">
        <v>56</v>
      </c>
      <c r="D2994" t="s">
        <v>57</v>
      </c>
      <c r="E2994" t="str">
        <f t="shared" si="46"/>
        <v>FEBROL DS (SYP 60 ML)</v>
      </c>
    </row>
    <row r="2995" spans="1:5" x14ac:dyDescent="0.25">
      <c r="A2995" t="s">
        <v>119</v>
      </c>
      <c r="B2995" t="s">
        <v>6738</v>
      </c>
      <c r="C2995" t="s">
        <v>2</v>
      </c>
      <c r="E2995" t="str">
        <f t="shared" si="46"/>
        <v>FEBROL XTRA (TAB )</v>
      </c>
    </row>
    <row r="2996" spans="1:5" x14ac:dyDescent="0.25">
      <c r="A2996" t="s">
        <v>205</v>
      </c>
      <c r="B2996" t="s">
        <v>9505</v>
      </c>
      <c r="C2996" t="s">
        <v>2</v>
      </c>
      <c r="D2996" t="s">
        <v>467</v>
      </c>
      <c r="E2996" t="str">
        <f t="shared" si="46"/>
        <v>FEBSTAT 40MG TAB (TAB 40MG)</v>
      </c>
    </row>
    <row r="2997" spans="1:5" x14ac:dyDescent="0.25">
      <c r="A2997" t="s">
        <v>66</v>
      </c>
      <c r="B2997" t="s">
        <v>7830</v>
      </c>
      <c r="C2997" t="s">
        <v>2</v>
      </c>
      <c r="D2997" t="s">
        <v>467</v>
      </c>
      <c r="E2997" t="str">
        <f t="shared" si="46"/>
        <v>FEBUX 40MG TAB (TAB 40MG)</v>
      </c>
    </row>
    <row r="2998" spans="1:5" x14ac:dyDescent="0.25">
      <c r="A2998" t="s">
        <v>66</v>
      </c>
      <c r="B2998" t="s">
        <v>5770</v>
      </c>
      <c r="C2998" t="s">
        <v>2</v>
      </c>
      <c r="D2998" t="s">
        <v>1285</v>
      </c>
      <c r="E2998" t="str">
        <f t="shared" si="46"/>
        <v>FEBUX(FEBUXOSTAT) 80MG TAB (TAB 80MG)</v>
      </c>
    </row>
    <row r="2999" spans="1:5" x14ac:dyDescent="0.25">
      <c r="A2999" t="s">
        <v>472</v>
      </c>
      <c r="B2999" t="s">
        <v>1305</v>
      </c>
      <c r="E2999" t="str">
        <f t="shared" si="46"/>
        <v>FEEDER ( )</v>
      </c>
    </row>
    <row r="3000" spans="1:5" x14ac:dyDescent="0.25">
      <c r="A3000" t="s">
        <v>98</v>
      </c>
      <c r="B3000" t="s">
        <v>1305</v>
      </c>
      <c r="E3000" t="str">
        <f t="shared" si="46"/>
        <v>FEEDER ( )</v>
      </c>
    </row>
    <row r="3001" spans="1:5" x14ac:dyDescent="0.25">
      <c r="B3001" t="s">
        <v>1305</v>
      </c>
      <c r="E3001" t="str">
        <f t="shared" si="46"/>
        <v>FEEDER ( )</v>
      </c>
    </row>
    <row r="3002" spans="1:5" x14ac:dyDescent="0.25">
      <c r="A3002" t="s">
        <v>135</v>
      </c>
      <c r="B3002" t="s">
        <v>1305</v>
      </c>
      <c r="E3002" t="str">
        <f t="shared" si="46"/>
        <v>FEEDER ( )</v>
      </c>
    </row>
    <row r="3003" spans="1:5" x14ac:dyDescent="0.25">
      <c r="A3003" t="s">
        <v>58</v>
      </c>
      <c r="B3003" t="s">
        <v>1305</v>
      </c>
      <c r="E3003" t="str">
        <f t="shared" si="46"/>
        <v>FEEDER ( )</v>
      </c>
    </row>
    <row r="3004" spans="1:5" x14ac:dyDescent="0.25">
      <c r="A3004" t="s">
        <v>248</v>
      </c>
      <c r="B3004" t="s">
        <v>1305</v>
      </c>
      <c r="E3004" t="str">
        <f t="shared" si="46"/>
        <v>FEEDER ( )</v>
      </c>
    </row>
    <row r="3005" spans="1:5" x14ac:dyDescent="0.25">
      <c r="A3005" t="s">
        <v>337</v>
      </c>
      <c r="B3005" t="s">
        <v>1305</v>
      </c>
      <c r="E3005" t="str">
        <f t="shared" si="46"/>
        <v>FEEDER ( )</v>
      </c>
    </row>
    <row r="3006" spans="1:5" x14ac:dyDescent="0.25">
      <c r="A3006" t="s">
        <v>291</v>
      </c>
      <c r="B3006" t="s">
        <v>1305</v>
      </c>
      <c r="E3006" t="str">
        <f t="shared" si="46"/>
        <v>FEEDER ( )</v>
      </c>
    </row>
    <row r="3007" spans="1:5" x14ac:dyDescent="0.25">
      <c r="A3007" t="s">
        <v>66</v>
      </c>
      <c r="B3007" t="s">
        <v>1305</v>
      </c>
      <c r="E3007" t="str">
        <f t="shared" si="46"/>
        <v>FEEDER ( )</v>
      </c>
    </row>
    <row r="3008" spans="1:5" x14ac:dyDescent="0.25">
      <c r="A3008" t="s">
        <v>54</v>
      </c>
      <c r="B3008" t="s">
        <v>1305</v>
      </c>
      <c r="E3008" t="str">
        <f t="shared" si="46"/>
        <v>FEEDER ( )</v>
      </c>
    </row>
    <row r="3009" spans="1:5" x14ac:dyDescent="0.25">
      <c r="A3009" t="s">
        <v>21</v>
      </c>
      <c r="B3009" t="s">
        <v>1305</v>
      </c>
      <c r="E3009" t="str">
        <f t="shared" si="46"/>
        <v>FEEDER ( )</v>
      </c>
    </row>
    <row r="3010" spans="1:5" x14ac:dyDescent="0.25">
      <c r="A3010" t="s">
        <v>248</v>
      </c>
      <c r="B3010" t="s">
        <v>1305</v>
      </c>
      <c r="E3010" t="str">
        <f t="shared" ref="E3010:E3073" si="47">B3010&amp;" ("&amp;C3010&amp;" "&amp;D3010&amp;")"</f>
        <v>FEEDER ( )</v>
      </c>
    </row>
    <row r="3011" spans="1:5" x14ac:dyDescent="0.25">
      <c r="A3011" t="s">
        <v>21</v>
      </c>
      <c r="B3011" t="s">
        <v>1305</v>
      </c>
      <c r="E3011" t="str">
        <f t="shared" si="47"/>
        <v>FEEDER ( )</v>
      </c>
    </row>
    <row r="3012" spans="1:5" x14ac:dyDescent="0.25">
      <c r="A3012" t="s">
        <v>472</v>
      </c>
      <c r="B3012" t="s">
        <v>1305</v>
      </c>
      <c r="E3012" t="str">
        <f t="shared" si="47"/>
        <v>FEEDER ( )</v>
      </c>
    </row>
    <row r="3013" spans="1:5" x14ac:dyDescent="0.25">
      <c r="A3013" t="s">
        <v>54</v>
      </c>
      <c r="B3013" t="s">
        <v>1305</v>
      </c>
      <c r="E3013" t="str">
        <f t="shared" si="47"/>
        <v>FEEDER ( )</v>
      </c>
    </row>
    <row r="3014" spans="1:5" x14ac:dyDescent="0.25">
      <c r="A3014" t="s">
        <v>472</v>
      </c>
      <c r="B3014" t="s">
        <v>1305</v>
      </c>
      <c r="D3014" t="s">
        <v>1305</v>
      </c>
      <c r="E3014" t="str">
        <f t="shared" si="47"/>
        <v>FEEDER ( FEEDER)</v>
      </c>
    </row>
    <row r="3015" spans="1:5" x14ac:dyDescent="0.25">
      <c r="A3015" t="s">
        <v>472</v>
      </c>
      <c r="B3015" t="s">
        <v>1305</v>
      </c>
      <c r="C3015" t="s">
        <v>3759</v>
      </c>
      <c r="D3015" t="s">
        <v>1305</v>
      </c>
      <c r="E3015" t="str">
        <f t="shared" si="47"/>
        <v>FEEDER (3FEER FEEDER)</v>
      </c>
    </row>
    <row r="3016" spans="1:5" x14ac:dyDescent="0.25">
      <c r="A3016" t="s">
        <v>54</v>
      </c>
      <c r="B3016" t="s">
        <v>1305</v>
      </c>
      <c r="C3016" t="s">
        <v>5771</v>
      </c>
      <c r="E3016" t="str">
        <f t="shared" si="47"/>
        <v>FEEDER (FEEDR )</v>
      </c>
    </row>
    <row r="3017" spans="1:5" x14ac:dyDescent="0.25">
      <c r="A3017" t="s">
        <v>271</v>
      </c>
      <c r="B3017" t="s">
        <v>1305</v>
      </c>
      <c r="C3017" t="s">
        <v>5771</v>
      </c>
      <c r="D3017" t="s">
        <v>1305</v>
      </c>
      <c r="E3017" t="str">
        <f t="shared" si="47"/>
        <v>FEEDER (FEEDR FEEDER)</v>
      </c>
    </row>
    <row r="3018" spans="1:5" x14ac:dyDescent="0.25">
      <c r="A3018" t="s">
        <v>58</v>
      </c>
      <c r="B3018" t="s">
        <v>1305</v>
      </c>
      <c r="C3018" t="s">
        <v>86</v>
      </c>
      <c r="D3018" t="s">
        <v>110</v>
      </c>
      <c r="E3018" t="str">
        <f t="shared" si="47"/>
        <v>FEEDER (SUSP 125MG)</v>
      </c>
    </row>
    <row r="3019" spans="1:5" x14ac:dyDescent="0.25">
      <c r="A3019" t="s">
        <v>248</v>
      </c>
      <c r="B3019" t="s">
        <v>1305</v>
      </c>
      <c r="C3019" t="s">
        <v>2</v>
      </c>
      <c r="E3019" t="str">
        <f t="shared" si="47"/>
        <v>FEEDER (TAB )</v>
      </c>
    </row>
    <row r="3020" spans="1:5" x14ac:dyDescent="0.25">
      <c r="A3020" t="s">
        <v>135</v>
      </c>
      <c r="B3020" t="s">
        <v>4259</v>
      </c>
      <c r="D3020" t="s">
        <v>4260</v>
      </c>
      <c r="E3020" t="str">
        <f t="shared" si="47"/>
        <v>FEEDER MUM LUV ( GIFT SET)</v>
      </c>
    </row>
    <row r="3021" spans="1:5" x14ac:dyDescent="0.25">
      <c r="A3021" t="s">
        <v>135</v>
      </c>
      <c r="B3021" t="s">
        <v>3731</v>
      </c>
      <c r="E3021" t="str">
        <f t="shared" si="47"/>
        <v>FEEDER MUMA LUV ( )</v>
      </c>
    </row>
    <row r="3022" spans="1:5" x14ac:dyDescent="0.25">
      <c r="A3022" t="s">
        <v>258</v>
      </c>
      <c r="B3022" t="s">
        <v>2993</v>
      </c>
      <c r="E3022" t="str">
        <f t="shared" si="47"/>
        <v>FEEDER NATURE IMP.L ( )</v>
      </c>
    </row>
    <row r="3023" spans="1:5" x14ac:dyDescent="0.25">
      <c r="A3023" t="s">
        <v>135</v>
      </c>
      <c r="B3023" t="s">
        <v>2179</v>
      </c>
      <c r="E3023" t="str">
        <f t="shared" si="47"/>
        <v>FEEDER NATURE IMP.S ( )</v>
      </c>
    </row>
    <row r="3024" spans="1:5" x14ac:dyDescent="0.25">
      <c r="A3024" t="s">
        <v>135</v>
      </c>
      <c r="B3024" t="s">
        <v>4404</v>
      </c>
      <c r="E3024" t="str">
        <f t="shared" si="47"/>
        <v>FEEDER NIPPLE LARGE ( )</v>
      </c>
    </row>
    <row r="3025" spans="1:5" x14ac:dyDescent="0.25">
      <c r="A3025" t="s">
        <v>258</v>
      </c>
      <c r="B3025" t="s">
        <v>4698</v>
      </c>
      <c r="E3025" t="str">
        <f t="shared" si="47"/>
        <v>FEEDER NIPPLE SMALL ( )</v>
      </c>
    </row>
    <row r="3026" spans="1:5" x14ac:dyDescent="0.25">
      <c r="A3026" t="s">
        <v>135</v>
      </c>
      <c r="B3026" t="s">
        <v>1268</v>
      </c>
      <c r="E3026" t="str">
        <f t="shared" si="47"/>
        <v>FEEDER PIGEON LARGE ( )</v>
      </c>
    </row>
    <row r="3027" spans="1:5" x14ac:dyDescent="0.25">
      <c r="A3027" t="s">
        <v>258</v>
      </c>
      <c r="B3027" t="s">
        <v>2580</v>
      </c>
      <c r="E3027" t="str">
        <f t="shared" si="47"/>
        <v>FEEDER PIGEON SMALL ( )</v>
      </c>
    </row>
    <row r="3028" spans="1:5" x14ac:dyDescent="0.25">
      <c r="A3028" t="s">
        <v>258</v>
      </c>
      <c r="B3028" t="s">
        <v>1973</v>
      </c>
      <c r="E3028" t="str">
        <f t="shared" si="47"/>
        <v>FEEDER Q11 ( )</v>
      </c>
    </row>
    <row r="3029" spans="1:5" x14ac:dyDescent="0.25">
      <c r="A3029" t="s">
        <v>135</v>
      </c>
      <c r="B3029" t="s">
        <v>3281</v>
      </c>
      <c r="E3029" t="str">
        <f t="shared" si="47"/>
        <v>FEEDER Q20 ( )</v>
      </c>
    </row>
    <row r="3030" spans="1:5" x14ac:dyDescent="0.25">
      <c r="A3030" t="s">
        <v>135</v>
      </c>
      <c r="B3030" t="s">
        <v>458</v>
      </c>
      <c r="E3030" t="str">
        <f t="shared" si="47"/>
        <v>FEEDER Q-24 ( )</v>
      </c>
    </row>
    <row r="3031" spans="1:5" x14ac:dyDescent="0.25">
      <c r="A3031" t="s">
        <v>135</v>
      </c>
      <c r="B3031" t="s">
        <v>1415</v>
      </c>
      <c r="E3031" t="str">
        <f t="shared" si="47"/>
        <v>FEEDER Q-25 ( )</v>
      </c>
    </row>
    <row r="3032" spans="1:5" x14ac:dyDescent="0.25">
      <c r="A3032" t="s">
        <v>135</v>
      </c>
      <c r="B3032" t="s">
        <v>1865</v>
      </c>
      <c r="E3032" t="str">
        <f t="shared" si="47"/>
        <v>FEEDER Q-27 ( )</v>
      </c>
    </row>
    <row r="3033" spans="1:5" x14ac:dyDescent="0.25">
      <c r="A3033" t="s">
        <v>135</v>
      </c>
      <c r="B3033" t="s">
        <v>764</v>
      </c>
      <c r="E3033" t="str">
        <f t="shared" si="47"/>
        <v>FEEDER Q-28 ( )</v>
      </c>
    </row>
    <row r="3034" spans="1:5" x14ac:dyDescent="0.25">
      <c r="A3034" t="s">
        <v>135</v>
      </c>
      <c r="B3034" t="s">
        <v>1776</v>
      </c>
      <c r="E3034" t="str">
        <f t="shared" si="47"/>
        <v>FEEDER Q-29 ( )</v>
      </c>
    </row>
    <row r="3035" spans="1:5" x14ac:dyDescent="0.25">
      <c r="A3035" t="s">
        <v>135</v>
      </c>
      <c r="B3035" t="s">
        <v>1658</v>
      </c>
      <c r="E3035" t="str">
        <f t="shared" si="47"/>
        <v>FEEDER Q-31 ( )</v>
      </c>
    </row>
    <row r="3036" spans="1:5" x14ac:dyDescent="0.25">
      <c r="A3036" t="s">
        <v>135</v>
      </c>
      <c r="B3036" t="s">
        <v>1516</v>
      </c>
      <c r="E3036" t="str">
        <f t="shared" si="47"/>
        <v>FEEDER Q-32 ( )</v>
      </c>
    </row>
    <row r="3037" spans="1:5" x14ac:dyDescent="0.25">
      <c r="A3037" t="s">
        <v>258</v>
      </c>
      <c r="B3037" t="s">
        <v>2402</v>
      </c>
      <c r="E3037" t="str">
        <f t="shared" si="47"/>
        <v>FEEDER Q-8 ( )</v>
      </c>
    </row>
    <row r="3038" spans="1:5" x14ac:dyDescent="0.25">
      <c r="B3038" t="s">
        <v>5647</v>
      </c>
      <c r="D3038" t="s">
        <v>5648</v>
      </c>
      <c r="E3038" t="str">
        <f t="shared" si="47"/>
        <v>FEEDING TUBE 8NO ( 8NO)</v>
      </c>
    </row>
    <row r="3039" spans="1:5" x14ac:dyDescent="0.25">
      <c r="A3039" t="s">
        <v>123</v>
      </c>
      <c r="B3039" t="s">
        <v>8645</v>
      </c>
      <c r="C3039" t="s">
        <v>2</v>
      </c>
      <c r="E3039" t="str">
        <f t="shared" si="47"/>
        <v>FEFAN (TAB )</v>
      </c>
    </row>
    <row r="3040" spans="1:5" x14ac:dyDescent="0.25">
      <c r="A3040" t="s">
        <v>123</v>
      </c>
      <c r="B3040" t="s">
        <v>8444</v>
      </c>
      <c r="C3040" t="s">
        <v>2</v>
      </c>
      <c r="E3040" t="str">
        <f t="shared" si="47"/>
        <v>FEFAN DS  TAB (TAB )</v>
      </c>
    </row>
    <row r="3041" spans="1:5" x14ac:dyDescent="0.25">
      <c r="A3041" t="s">
        <v>705</v>
      </c>
      <c r="B3041" t="s">
        <v>8876</v>
      </c>
      <c r="C3041" t="s">
        <v>103</v>
      </c>
      <c r="E3041" t="str">
        <f t="shared" si="47"/>
        <v>FEFOL (CAP )</v>
      </c>
    </row>
    <row r="3042" spans="1:5" x14ac:dyDescent="0.25">
      <c r="A3042" t="s">
        <v>705</v>
      </c>
      <c r="B3042" t="s">
        <v>9242</v>
      </c>
      <c r="C3042" t="s">
        <v>103</v>
      </c>
      <c r="E3042" t="str">
        <f t="shared" si="47"/>
        <v>FEFOL VIT (CAP )</v>
      </c>
    </row>
    <row r="3043" spans="1:5" x14ac:dyDescent="0.25">
      <c r="A3043" t="s">
        <v>1050</v>
      </c>
      <c r="B3043" t="s">
        <v>3489</v>
      </c>
      <c r="C3043" t="s">
        <v>56</v>
      </c>
      <c r="D3043" t="s">
        <v>408</v>
      </c>
      <c r="E3043" t="str">
        <f t="shared" si="47"/>
        <v>FEGYN 120ML SYP (SYP 120ML)</v>
      </c>
    </row>
    <row r="3044" spans="1:5" x14ac:dyDescent="0.25">
      <c r="A3044" t="s">
        <v>54</v>
      </c>
      <c r="B3044" t="s">
        <v>8103</v>
      </c>
      <c r="C3044" t="s">
        <v>2</v>
      </c>
      <c r="D3044" t="s">
        <v>97</v>
      </c>
      <c r="E3044" t="str">
        <f t="shared" si="47"/>
        <v>FELBEX (TAB 20 MG)</v>
      </c>
    </row>
    <row r="3045" spans="1:5" x14ac:dyDescent="0.25">
      <c r="A3045" t="s">
        <v>187</v>
      </c>
      <c r="B3045" t="s">
        <v>4397</v>
      </c>
      <c r="C3045" t="s">
        <v>100</v>
      </c>
      <c r="D3045" t="s">
        <v>160</v>
      </c>
      <c r="E3045" t="str">
        <f t="shared" si="47"/>
        <v>FELDENE 0.5% (GEL 25 GM)</v>
      </c>
    </row>
    <row r="3046" spans="1:5" x14ac:dyDescent="0.25">
      <c r="A3046" t="s">
        <v>187</v>
      </c>
      <c r="B3046" t="s">
        <v>8564</v>
      </c>
      <c r="C3046" t="s">
        <v>103</v>
      </c>
      <c r="D3046" t="s">
        <v>107</v>
      </c>
      <c r="E3046" t="str">
        <f t="shared" si="47"/>
        <v>FELDENE 10MG CAP (CAP 10 MG)</v>
      </c>
    </row>
    <row r="3047" spans="1:5" x14ac:dyDescent="0.25">
      <c r="A3047" t="s">
        <v>187</v>
      </c>
      <c r="B3047" t="s">
        <v>7249</v>
      </c>
      <c r="C3047" t="s">
        <v>2</v>
      </c>
      <c r="D3047" t="s">
        <v>107</v>
      </c>
      <c r="E3047" t="str">
        <f t="shared" si="47"/>
        <v>FELDENE 10MG TAB (TAB 10 MG)</v>
      </c>
    </row>
    <row r="3048" spans="1:5" x14ac:dyDescent="0.25">
      <c r="A3048" t="s">
        <v>187</v>
      </c>
      <c r="B3048" t="s">
        <v>8788</v>
      </c>
      <c r="C3048" t="s">
        <v>103</v>
      </c>
      <c r="D3048" t="s">
        <v>97</v>
      </c>
      <c r="E3048" t="str">
        <f t="shared" si="47"/>
        <v>FELDENE 20MG CAP (CAP 20 MG)</v>
      </c>
    </row>
    <row r="3049" spans="1:5" x14ac:dyDescent="0.25">
      <c r="A3049" t="s">
        <v>187</v>
      </c>
      <c r="B3049" t="s">
        <v>8814</v>
      </c>
      <c r="C3049" t="s">
        <v>2</v>
      </c>
      <c r="D3049" t="s">
        <v>97</v>
      </c>
      <c r="E3049" t="str">
        <f t="shared" si="47"/>
        <v>FELDENE 20MG TAB (TAB 20 MG)</v>
      </c>
    </row>
    <row r="3050" spans="1:5" x14ac:dyDescent="0.25">
      <c r="A3050" t="s">
        <v>187</v>
      </c>
      <c r="B3050" t="s">
        <v>7083</v>
      </c>
      <c r="C3050" t="s">
        <v>2</v>
      </c>
      <c r="D3050" t="s">
        <v>97</v>
      </c>
      <c r="E3050" t="str">
        <f t="shared" si="47"/>
        <v>FELDENE FLASH (TAB 20 MG)</v>
      </c>
    </row>
    <row r="3051" spans="1:5" x14ac:dyDescent="0.25">
      <c r="B3051" t="s">
        <v>570</v>
      </c>
      <c r="C3051" t="s">
        <v>53</v>
      </c>
      <c r="D3051" t="s">
        <v>486</v>
      </c>
      <c r="E3051" t="str">
        <f t="shared" si="47"/>
        <v>FELON-N 5ML DROPS (DROPS 5ML)</v>
      </c>
    </row>
    <row r="3052" spans="1:5" x14ac:dyDescent="0.25">
      <c r="A3052" t="s">
        <v>316</v>
      </c>
      <c r="B3052" t="s">
        <v>5204</v>
      </c>
      <c r="C3052" t="s">
        <v>2</v>
      </c>
      <c r="D3052" t="s">
        <v>251</v>
      </c>
      <c r="E3052" t="str">
        <f t="shared" si="47"/>
        <v>FEMARA 2.5 MG TAB (TAB 2.5 MG)</v>
      </c>
    </row>
    <row r="3053" spans="1:5" x14ac:dyDescent="0.25">
      <c r="B3053" t="s">
        <v>9855</v>
      </c>
      <c r="E3053" t="str">
        <f t="shared" si="47"/>
        <v>FEMEN ( )</v>
      </c>
    </row>
    <row r="3054" spans="1:5" x14ac:dyDescent="0.25">
      <c r="A3054" t="s">
        <v>51</v>
      </c>
      <c r="B3054" t="s">
        <v>7441</v>
      </c>
      <c r="C3054" t="s">
        <v>53</v>
      </c>
      <c r="D3054" t="s">
        <v>327</v>
      </c>
      <c r="E3054" t="str">
        <f t="shared" si="47"/>
        <v>FEMICON DROPS (DROPS 5 ML)</v>
      </c>
    </row>
    <row r="3055" spans="1:5" x14ac:dyDescent="0.25">
      <c r="A3055" t="s">
        <v>227</v>
      </c>
      <c r="B3055" t="s">
        <v>7881</v>
      </c>
      <c r="C3055" t="s">
        <v>2</v>
      </c>
      <c r="E3055" t="str">
        <f t="shared" si="47"/>
        <v>FEMIDOL + (TAB )</v>
      </c>
    </row>
    <row r="3056" spans="1:5" x14ac:dyDescent="0.25">
      <c r="A3056" t="s">
        <v>2467</v>
      </c>
      <c r="B3056" t="s">
        <v>2468</v>
      </c>
      <c r="C3056" t="s">
        <v>36</v>
      </c>
      <c r="E3056" t="str">
        <f t="shared" si="47"/>
        <v>FEMI-JECT  INJ (INJ )</v>
      </c>
    </row>
    <row r="3057" spans="1:5" x14ac:dyDescent="0.25">
      <c r="A3057" t="s">
        <v>2124</v>
      </c>
      <c r="B3057" t="s">
        <v>9847</v>
      </c>
      <c r="C3057" t="s">
        <v>2</v>
      </c>
      <c r="E3057" t="str">
        <f t="shared" si="47"/>
        <v>FEMIROZ  TAB (TAB )</v>
      </c>
    </row>
    <row r="3058" spans="1:5" x14ac:dyDescent="0.25">
      <c r="A3058" t="s">
        <v>135</v>
      </c>
      <c r="B3058" t="s">
        <v>8732</v>
      </c>
      <c r="C3058" t="s">
        <v>2</v>
      </c>
      <c r="D3058" t="s">
        <v>371</v>
      </c>
      <c r="E3058" t="str">
        <f t="shared" si="47"/>
        <v>FEMME (TAB 40 MG)</v>
      </c>
    </row>
    <row r="3059" spans="1:5" x14ac:dyDescent="0.25">
      <c r="A3059" t="s">
        <v>552</v>
      </c>
      <c r="B3059" t="s">
        <v>9441</v>
      </c>
      <c r="C3059" t="s">
        <v>2</v>
      </c>
      <c r="D3059" t="s">
        <v>9442</v>
      </c>
      <c r="E3059" t="str">
        <f t="shared" si="47"/>
        <v>FEMOSTON 1/10MG TAB (TAB 1/10MG)</v>
      </c>
    </row>
    <row r="3060" spans="1:5" x14ac:dyDescent="0.25">
      <c r="A3060" t="s">
        <v>552</v>
      </c>
      <c r="B3060" t="s">
        <v>9443</v>
      </c>
      <c r="C3060" t="s">
        <v>2</v>
      </c>
      <c r="D3060" t="s">
        <v>9444</v>
      </c>
      <c r="E3060" t="str">
        <f t="shared" si="47"/>
        <v>FEMOSTON 1/5MG TAB (TAB 1/5MG)</v>
      </c>
    </row>
    <row r="3061" spans="1:5" x14ac:dyDescent="0.25">
      <c r="A3061" t="s">
        <v>31</v>
      </c>
      <c r="B3061" t="s">
        <v>2777</v>
      </c>
      <c r="C3061" t="s">
        <v>293</v>
      </c>
      <c r="E3061" t="str">
        <f t="shared" si="47"/>
        <v>FEMOVA  SCHT (SCHT )</v>
      </c>
    </row>
    <row r="3062" spans="1:5" x14ac:dyDescent="0.25">
      <c r="A3062" t="s">
        <v>135</v>
      </c>
      <c r="B3062" t="s">
        <v>7396</v>
      </c>
      <c r="C3062" t="s">
        <v>2</v>
      </c>
      <c r="D3062" t="s">
        <v>195</v>
      </c>
      <c r="E3062" t="str">
        <f t="shared" si="47"/>
        <v>FENAC (TAB 50 MG)</v>
      </c>
    </row>
    <row r="3063" spans="1:5" x14ac:dyDescent="0.25">
      <c r="A3063" t="s">
        <v>135</v>
      </c>
      <c r="B3063" t="s">
        <v>1398</v>
      </c>
      <c r="C3063" t="s">
        <v>36</v>
      </c>
      <c r="E3063" t="str">
        <f t="shared" si="47"/>
        <v>FENAC 75M (INJ )</v>
      </c>
    </row>
    <row r="3064" spans="1:5" x14ac:dyDescent="0.25">
      <c r="A3064" t="s">
        <v>58</v>
      </c>
      <c r="B3064" t="s">
        <v>8392</v>
      </c>
      <c r="C3064" t="s">
        <v>103</v>
      </c>
      <c r="D3064" t="s">
        <v>8819</v>
      </c>
      <c r="E3064" t="str">
        <f t="shared" si="47"/>
        <v>FENOGET (CAP 67 MG)</v>
      </c>
    </row>
    <row r="3065" spans="1:5" x14ac:dyDescent="0.25">
      <c r="A3065" t="s">
        <v>58</v>
      </c>
      <c r="B3065" t="s">
        <v>8392</v>
      </c>
      <c r="C3065" t="s">
        <v>2</v>
      </c>
      <c r="D3065" t="s">
        <v>91</v>
      </c>
      <c r="E3065" t="str">
        <f t="shared" si="47"/>
        <v>FENOGET (TAB 200 MG)</v>
      </c>
    </row>
    <row r="3066" spans="1:5" x14ac:dyDescent="0.25">
      <c r="A3066" t="s">
        <v>169</v>
      </c>
      <c r="B3066" t="s">
        <v>4287</v>
      </c>
      <c r="E3066" t="str">
        <f t="shared" si="47"/>
        <v>FENY EYE DROPS ( )</v>
      </c>
    </row>
    <row r="3067" spans="1:5" x14ac:dyDescent="0.25">
      <c r="A3067" t="s">
        <v>1222</v>
      </c>
      <c r="B3067" t="s">
        <v>5572</v>
      </c>
      <c r="C3067" t="s">
        <v>2</v>
      </c>
      <c r="D3067" t="s">
        <v>410</v>
      </c>
      <c r="E3067" t="str">
        <f t="shared" si="47"/>
        <v>FERALIFE 100MG TAB (TAB 100MG)</v>
      </c>
    </row>
    <row r="3068" spans="1:5" x14ac:dyDescent="0.25">
      <c r="B3068" t="s">
        <v>2558</v>
      </c>
      <c r="C3068" t="s">
        <v>56</v>
      </c>
      <c r="D3068" t="s">
        <v>70</v>
      </c>
      <c r="E3068" t="str">
        <f t="shared" si="47"/>
        <v>FERALIFE 60ML SYP (SYP 60ML)</v>
      </c>
    </row>
    <row r="3069" spans="1:5" x14ac:dyDescent="0.25">
      <c r="A3069" t="s">
        <v>969</v>
      </c>
      <c r="B3069" t="s">
        <v>5345</v>
      </c>
      <c r="C3069" t="s">
        <v>2</v>
      </c>
      <c r="E3069" t="str">
        <f t="shared" si="47"/>
        <v>FERBIS  TAB (TAB )</v>
      </c>
    </row>
    <row r="3070" spans="1:5" x14ac:dyDescent="0.25">
      <c r="A3070" t="s">
        <v>969</v>
      </c>
      <c r="B3070" t="s">
        <v>1343</v>
      </c>
      <c r="C3070" t="s">
        <v>56</v>
      </c>
      <c r="D3070" t="s">
        <v>408</v>
      </c>
      <c r="E3070" t="str">
        <f t="shared" si="47"/>
        <v>FERBIS 120ML SYP (SYP 120ML)</v>
      </c>
    </row>
    <row r="3071" spans="1:5" x14ac:dyDescent="0.25">
      <c r="A3071" t="s">
        <v>1877</v>
      </c>
      <c r="B3071" t="s">
        <v>8408</v>
      </c>
      <c r="C3071" t="s">
        <v>2</v>
      </c>
      <c r="E3071" t="str">
        <f t="shared" si="47"/>
        <v>FERCAL D  TAB (TAB )</v>
      </c>
    </row>
    <row r="3072" spans="1:5" x14ac:dyDescent="0.25">
      <c r="A3072" t="s">
        <v>1877</v>
      </c>
      <c r="B3072" t="s">
        <v>2480</v>
      </c>
      <c r="C3072" t="s">
        <v>56</v>
      </c>
      <c r="D3072" t="s">
        <v>113</v>
      </c>
      <c r="E3072" t="str">
        <f t="shared" si="47"/>
        <v>FERCAL-D 120 ML SYP (SYP 120 ML)</v>
      </c>
    </row>
    <row r="3073" spans="1:5" x14ac:dyDescent="0.25">
      <c r="A3073" t="s">
        <v>31</v>
      </c>
      <c r="B3073" t="s">
        <v>6790</v>
      </c>
      <c r="C3073" t="s">
        <v>293</v>
      </c>
      <c r="D3073" t="s">
        <v>6791</v>
      </c>
      <c r="E3073" t="str">
        <f t="shared" si="47"/>
        <v>FERFER CP 14MG SCHT (SCHT 14MG)</v>
      </c>
    </row>
    <row r="3074" spans="1:5" x14ac:dyDescent="0.25">
      <c r="A3074" t="s">
        <v>31</v>
      </c>
      <c r="B3074" t="s">
        <v>5188</v>
      </c>
      <c r="C3074" t="s">
        <v>293</v>
      </c>
      <c r="D3074" t="s">
        <v>5189</v>
      </c>
      <c r="E3074" t="str">
        <f t="shared" ref="E3074:E3137" si="48">B3074&amp;" ("&amp;C3074&amp;" "&amp;D3074&amp;")"</f>
        <v>FERFER GRO SCH SCHT (SCHT SCH)</v>
      </c>
    </row>
    <row r="3075" spans="1:5" x14ac:dyDescent="0.25">
      <c r="A3075" t="s">
        <v>58</v>
      </c>
      <c r="B3075" t="s">
        <v>2242</v>
      </c>
      <c r="C3075" t="s">
        <v>56</v>
      </c>
      <c r="D3075" t="s">
        <v>70</v>
      </c>
      <c r="E3075" t="str">
        <f t="shared" si="48"/>
        <v>FERFIX 60ML SYP (SYP 60ML)</v>
      </c>
    </row>
    <row r="3076" spans="1:5" x14ac:dyDescent="0.25">
      <c r="A3076" t="s">
        <v>58</v>
      </c>
      <c r="B3076" t="s">
        <v>6795</v>
      </c>
      <c r="C3076" t="s">
        <v>2</v>
      </c>
      <c r="E3076" t="str">
        <f t="shared" si="48"/>
        <v>FERFIX FA  TAB (TAB )</v>
      </c>
    </row>
    <row r="3077" spans="1:5" x14ac:dyDescent="0.25">
      <c r="A3077" t="s">
        <v>496</v>
      </c>
      <c r="B3077" t="s">
        <v>5783</v>
      </c>
      <c r="C3077" t="s">
        <v>2</v>
      </c>
      <c r="E3077" t="str">
        <f t="shared" si="48"/>
        <v>FERFOLIC  TAB (TAB )</v>
      </c>
    </row>
    <row r="3078" spans="1:5" x14ac:dyDescent="0.25">
      <c r="A3078" t="s">
        <v>496</v>
      </c>
      <c r="B3078" t="s">
        <v>9609</v>
      </c>
      <c r="C3078" t="s">
        <v>103</v>
      </c>
      <c r="D3078" t="s">
        <v>9610</v>
      </c>
      <c r="E3078" t="str">
        <f t="shared" si="48"/>
        <v>FERFOLIC 200+0.1MG CAP (CAP 200+0.1MG)</v>
      </c>
    </row>
    <row r="3079" spans="1:5" x14ac:dyDescent="0.25">
      <c r="A3079" t="s">
        <v>381</v>
      </c>
      <c r="B3079" t="s">
        <v>2415</v>
      </c>
      <c r="C3079" t="s">
        <v>36</v>
      </c>
      <c r="E3079" t="str">
        <f t="shared" si="48"/>
        <v>FERIJECT  INJ (INJ )</v>
      </c>
    </row>
    <row r="3080" spans="1:5" x14ac:dyDescent="0.25">
      <c r="B3080" t="s">
        <v>1435</v>
      </c>
      <c r="D3080" t="s">
        <v>201</v>
      </c>
      <c r="E3080" t="str">
        <f t="shared" si="48"/>
        <v>FERINJECT 50MG ( 50MG)</v>
      </c>
    </row>
    <row r="3081" spans="1:5" x14ac:dyDescent="0.25">
      <c r="B3081" t="s">
        <v>618</v>
      </c>
      <c r="C3081" t="s">
        <v>56</v>
      </c>
      <c r="D3081" t="s">
        <v>408</v>
      </c>
      <c r="E3081" t="str">
        <f t="shared" si="48"/>
        <v>FERITAL 120ML SYP (SYP 120ML)</v>
      </c>
    </row>
    <row r="3082" spans="1:5" x14ac:dyDescent="0.25">
      <c r="A3082" t="s">
        <v>969</v>
      </c>
      <c r="B3082" t="s">
        <v>3637</v>
      </c>
      <c r="C3082" t="s">
        <v>103</v>
      </c>
      <c r="E3082" t="str">
        <f t="shared" si="48"/>
        <v>FERIZAN  CAP (CAP )</v>
      </c>
    </row>
    <row r="3083" spans="1:5" x14ac:dyDescent="0.25">
      <c r="A3083" t="s">
        <v>2105</v>
      </c>
      <c r="B3083" t="s">
        <v>5868</v>
      </c>
      <c r="C3083" t="s">
        <v>436</v>
      </c>
      <c r="E3083" t="str">
        <f t="shared" si="48"/>
        <v>FERO PYORHEAN (SOLU )</v>
      </c>
    </row>
    <row r="3084" spans="1:5" x14ac:dyDescent="0.25">
      <c r="A3084" t="s">
        <v>427</v>
      </c>
      <c r="B3084" t="s">
        <v>2396</v>
      </c>
      <c r="E3084" t="str">
        <f t="shared" si="48"/>
        <v>FERO-CAINE ( )</v>
      </c>
    </row>
    <row r="3085" spans="1:5" x14ac:dyDescent="0.25">
      <c r="A3085" t="s">
        <v>135</v>
      </c>
      <c r="B3085" t="s">
        <v>2396</v>
      </c>
      <c r="C3085" t="s">
        <v>436</v>
      </c>
      <c r="E3085" t="str">
        <f t="shared" si="48"/>
        <v>FERO-CAINE (SOLU )</v>
      </c>
    </row>
    <row r="3086" spans="1:5" x14ac:dyDescent="0.25">
      <c r="A3086" t="s">
        <v>62</v>
      </c>
      <c r="B3086" t="s">
        <v>7810</v>
      </c>
      <c r="C3086" t="s">
        <v>2</v>
      </c>
      <c r="E3086" t="str">
        <f t="shared" si="48"/>
        <v>FEROCHEL  TAB (TAB )</v>
      </c>
    </row>
    <row r="3087" spans="1:5" x14ac:dyDescent="0.25">
      <c r="A3087" t="s">
        <v>62</v>
      </c>
      <c r="B3087" t="s">
        <v>5009</v>
      </c>
      <c r="C3087" t="s">
        <v>56</v>
      </c>
      <c r="D3087" t="s">
        <v>408</v>
      </c>
      <c r="E3087" t="str">
        <f t="shared" si="48"/>
        <v>FEROCHEL SYP (SYP 120ML)</v>
      </c>
    </row>
    <row r="3088" spans="1:5" x14ac:dyDescent="0.25">
      <c r="A3088" t="s">
        <v>135</v>
      </c>
      <c r="B3088" t="s">
        <v>2907</v>
      </c>
      <c r="C3088" t="s">
        <v>2</v>
      </c>
      <c r="E3088" t="str">
        <f t="shared" si="48"/>
        <v>FEROL D  TAB (TAB )</v>
      </c>
    </row>
    <row r="3089" spans="1:5" x14ac:dyDescent="0.25">
      <c r="A3089" t="s">
        <v>607</v>
      </c>
      <c r="B3089" t="s">
        <v>714</v>
      </c>
      <c r="C3089" t="s">
        <v>53</v>
      </c>
      <c r="D3089" t="s">
        <v>168</v>
      </c>
      <c r="E3089" t="str">
        <f t="shared" si="48"/>
        <v>FEROL D 10ML DROPS (DROPS 10ML)</v>
      </c>
    </row>
    <row r="3090" spans="1:5" x14ac:dyDescent="0.25">
      <c r="A3090" t="s">
        <v>135</v>
      </c>
      <c r="B3090" t="s">
        <v>1019</v>
      </c>
      <c r="C3090" t="s">
        <v>56</v>
      </c>
      <c r="D3090" t="s">
        <v>408</v>
      </c>
      <c r="E3090" t="str">
        <f t="shared" si="48"/>
        <v>FEROL D 120ML SYP (SYP 120ML)</v>
      </c>
    </row>
    <row r="3091" spans="1:5" x14ac:dyDescent="0.25">
      <c r="A3091" t="s">
        <v>607</v>
      </c>
      <c r="B3091" t="s">
        <v>739</v>
      </c>
      <c r="C3091" t="s">
        <v>103</v>
      </c>
      <c r="D3091" t="s">
        <v>740</v>
      </c>
      <c r="E3091" t="str">
        <f t="shared" si="48"/>
        <v>FEROL D 200000 IU CAP (CAP 200000 IU)</v>
      </c>
    </row>
    <row r="3092" spans="1:5" x14ac:dyDescent="0.25">
      <c r="A3092" t="s">
        <v>135</v>
      </c>
      <c r="B3092" t="s">
        <v>1359</v>
      </c>
      <c r="C3092" t="s">
        <v>36</v>
      </c>
      <c r="E3092" t="str">
        <f t="shared" si="48"/>
        <v>FEROL-3  INJ (INJ )</v>
      </c>
    </row>
    <row r="3093" spans="1:5" x14ac:dyDescent="0.25">
      <c r="A3093" t="s">
        <v>1034</v>
      </c>
      <c r="B3093" t="s">
        <v>1035</v>
      </c>
      <c r="C3093" t="s">
        <v>103</v>
      </c>
      <c r="D3093" t="s">
        <v>982</v>
      </c>
      <c r="E3093" t="str">
        <f t="shared" si="48"/>
        <v>FEROL-D 200000IU CAP (CAP 200000IU)</v>
      </c>
    </row>
    <row r="3094" spans="1:5" x14ac:dyDescent="0.25">
      <c r="A3094" t="s">
        <v>98</v>
      </c>
      <c r="B3094" t="s">
        <v>1915</v>
      </c>
      <c r="C3094" t="s">
        <v>56</v>
      </c>
      <c r="D3094" t="s">
        <v>57</v>
      </c>
      <c r="E3094" t="str">
        <f t="shared" si="48"/>
        <v>FEROSOFT (SYP 60 ML)</v>
      </c>
    </row>
    <row r="3095" spans="1:5" x14ac:dyDescent="0.25">
      <c r="A3095" t="s">
        <v>98</v>
      </c>
      <c r="B3095" t="s">
        <v>1915</v>
      </c>
      <c r="C3095" t="s">
        <v>2</v>
      </c>
      <c r="E3095" t="str">
        <f t="shared" si="48"/>
        <v>FEROSOFT (TAB )</v>
      </c>
    </row>
    <row r="3096" spans="1:5" x14ac:dyDescent="0.25">
      <c r="A3096" t="s">
        <v>98</v>
      </c>
      <c r="B3096" t="s">
        <v>4165</v>
      </c>
      <c r="D3096" t="s">
        <v>408</v>
      </c>
      <c r="E3096" t="str">
        <f t="shared" si="48"/>
        <v>FEROSOFT 120ML ( 120ML)</v>
      </c>
    </row>
    <row r="3097" spans="1:5" x14ac:dyDescent="0.25">
      <c r="A3097" t="s">
        <v>98</v>
      </c>
      <c r="B3097" t="s">
        <v>3492</v>
      </c>
      <c r="C3097" t="s">
        <v>53</v>
      </c>
      <c r="D3097" t="s">
        <v>264</v>
      </c>
      <c r="E3097" t="str">
        <f t="shared" si="48"/>
        <v>FEROSOFT DROP (DROPS 30 ML)</v>
      </c>
    </row>
    <row r="3098" spans="1:5" x14ac:dyDescent="0.25">
      <c r="A3098" t="s">
        <v>98</v>
      </c>
      <c r="B3098" t="s">
        <v>8371</v>
      </c>
      <c r="C3098" t="s">
        <v>2</v>
      </c>
      <c r="E3098" t="str">
        <f t="shared" si="48"/>
        <v>FEROSOFT F.A (TAB )</v>
      </c>
    </row>
    <row r="3099" spans="1:5" x14ac:dyDescent="0.25">
      <c r="A3099" t="s">
        <v>3077</v>
      </c>
      <c r="B3099" t="s">
        <v>3198</v>
      </c>
      <c r="C3099" t="s">
        <v>2</v>
      </c>
      <c r="E3099" t="str">
        <f t="shared" si="48"/>
        <v>FER-P PLUS  TAB (TAB )</v>
      </c>
    </row>
    <row r="3100" spans="1:5" x14ac:dyDescent="0.25">
      <c r="A3100" t="s">
        <v>44</v>
      </c>
      <c r="B3100" t="s">
        <v>3163</v>
      </c>
      <c r="C3100" t="s">
        <v>56</v>
      </c>
      <c r="D3100" t="s">
        <v>408</v>
      </c>
      <c r="E3100" t="str">
        <f t="shared" si="48"/>
        <v>FERRICA 120ML SYP (SYP 120ML)</v>
      </c>
    </row>
    <row r="3101" spans="1:5" x14ac:dyDescent="0.25">
      <c r="B3101" t="s">
        <v>6317</v>
      </c>
      <c r="C3101" t="s">
        <v>103</v>
      </c>
      <c r="D3101" t="s">
        <v>903</v>
      </c>
      <c r="E3101" t="str">
        <f t="shared" si="48"/>
        <v>FERRICA 150MG CAP (CAP 150MG)</v>
      </c>
    </row>
    <row r="3102" spans="1:5" x14ac:dyDescent="0.25">
      <c r="A3102" t="s">
        <v>208</v>
      </c>
      <c r="B3102" t="s">
        <v>5798</v>
      </c>
      <c r="C3102" t="s">
        <v>103</v>
      </c>
      <c r="E3102" t="str">
        <f t="shared" si="48"/>
        <v>FERRICURE (CAP )</v>
      </c>
    </row>
    <row r="3103" spans="1:5" x14ac:dyDescent="0.25">
      <c r="A3103" t="s">
        <v>208</v>
      </c>
      <c r="B3103" t="s">
        <v>5798</v>
      </c>
      <c r="C3103" t="s">
        <v>56</v>
      </c>
      <c r="D3103" t="s">
        <v>70</v>
      </c>
      <c r="E3103" t="str">
        <f t="shared" si="48"/>
        <v>FERRICURE (SYP 60ML)</v>
      </c>
    </row>
    <row r="3104" spans="1:5" x14ac:dyDescent="0.25">
      <c r="A3104" t="s">
        <v>208</v>
      </c>
      <c r="B3104" t="s">
        <v>6637</v>
      </c>
      <c r="C3104" t="s">
        <v>56</v>
      </c>
      <c r="D3104" t="s">
        <v>113</v>
      </c>
      <c r="E3104" t="str">
        <f t="shared" si="48"/>
        <v>FERRICURE SOL (SYP 120 ML)</v>
      </c>
    </row>
    <row r="3105" spans="1:5" x14ac:dyDescent="0.25">
      <c r="B3105" t="s">
        <v>1258</v>
      </c>
      <c r="C3105" t="s">
        <v>56</v>
      </c>
      <c r="D3105" t="s">
        <v>408</v>
      </c>
      <c r="E3105" t="str">
        <f t="shared" si="48"/>
        <v>FERRODIN (SYP 120ML)</v>
      </c>
    </row>
    <row r="3106" spans="1:5" x14ac:dyDescent="0.25">
      <c r="A3106" t="s">
        <v>1400</v>
      </c>
      <c r="B3106" t="s">
        <v>7607</v>
      </c>
      <c r="C3106" t="s">
        <v>103</v>
      </c>
      <c r="E3106" t="str">
        <f t="shared" si="48"/>
        <v>FERROTRON  CAP (CAP )</v>
      </c>
    </row>
    <row r="3107" spans="1:5" x14ac:dyDescent="0.25">
      <c r="A3107" t="s">
        <v>135</v>
      </c>
      <c r="B3107" t="s">
        <v>7266</v>
      </c>
      <c r="C3107" t="s">
        <v>2</v>
      </c>
      <c r="D3107" t="s">
        <v>319</v>
      </c>
      <c r="E3107" t="str">
        <f t="shared" si="48"/>
        <v>FERROUS SULPHATE 200MG TAB (TAB 200MG)</v>
      </c>
    </row>
    <row r="3108" spans="1:5" x14ac:dyDescent="0.25">
      <c r="A3108" t="s">
        <v>566</v>
      </c>
      <c r="B3108" t="s">
        <v>7149</v>
      </c>
      <c r="C3108" t="s">
        <v>103</v>
      </c>
      <c r="E3108" t="str">
        <f t="shared" si="48"/>
        <v>FERRY  CAP (CAP )</v>
      </c>
    </row>
    <row r="3109" spans="1:5" x14ac:dyDescent="0.25">
      <c r="A3109" t="s">
        <v>566</v>
      </c>
      <c r="B3109" t="s">
        <v>3556</v>
      </c>
      <c r="C3109" t="s">
        <v>56</v>
      </c>
      <c r="D3109" t="s">
        <v>57</v>
      </c>
      <c r="E3109" t="str">
        <f t="shared" si="48"/>
        <v>FERRY (SYP 60 ML)</v>
      </c>
    </row>
    <row r="3110" spans="1:5" x14ac:dyDescent="0.25">
      <c r="A3110" t="s">
        <v>566</v>
      </c>
      <c r="B3110" t="s">
        <v>2797</v>
      </c>
      <c r="C3110" t="s">
        <v>56</v>
      </c>
      <c r="D3110" t="s">
        <v>408</v>
      </c>
      <c r="E3110" t="str">
        <f t="shared" si="48"/>
        <v>FERRY 120ML SYP (SYP 120ML)</v>
      </c>
    </row>
    <row r="3111" spans="1:5" x14ac:dyDescent="0.25">
      <c r="A3111" t="s">
        <v>566</v>
      </c>
      <c r="B3111" t="s">
        <v>3594</v>
      </c>
      <c r="C3111" t="s">
        <v>103</v>
      </c>
      <c r="E3111" t="str">
        <f t="shared" si="48"/>
        <v>FERRY-F  CAP (CAP )</v>
      </c>
    </row>
    <row r="3112" spans="1:5" x14ac:dyDescent="0.25">
      <c r="A3112" t="s">
        <v>237</v>
      </c>
      <c r="B3112" t="s">
        <v>7416</v>
      </c>
      <c r="C3112" t="s">
        <v>2</v>
      </c>
      <c r="D3112" t="s">
        <v>201</v>
      </c>
      <c r="E3112" t="str">
        <f t="shared" si="48"/>
        <v>FERTAB 50MG TAB (TAB 50MG)</v>
      </c>
    </row>
    <row r="3113" spans="1:5" x14ac:dyDescent="0.25">
      <c r="A3113" t="s">
        <v>939</v>
      </c>
      <c r="B3113" t="s">
        <v>6137</v>
      </c>
      <c r="C3113" t="s">
        <v>36</v>
      </c>
      <c r="D3113" t="s">
        <v>3331</v>
      </c>
      <c r="E3113" t="str">
        <f t="shared" si="48"/>
        <v>FERTI-C 5000IU INJ (INJ 5000IU)</v>
      </c>
    </row>
    <row r="3114" spans="1:5" x14ac:dyDescent="0.25">
      <c r="A3114" t="s">
        <v>1034</v>
      </c>
      <c r="B3114" t="s">
        <v>5312</v>
      </c>
      <c r="C3114" t="s">
        <v>2</v>
      </c>
      <c r="E3114" t="str">
        <f t="shared" si="48"/>
        <v>FERTILAID TAB  TAB (TAB )</v>
      </c>
    </row>
    <row r="3115" spans="1:5" x14ac:dyDescent="0.25">
      <c r="A3115" t="s">
        <v>309</v>
      </c>
      <c r="B3115" t="s">
        <v>5037</v>
      </c>
      <c r="C3115" t="s">
        <v>103</v>
      </c>
      <c r="D3115" t="s">
        <v>50</v>
      </c>
      <c r="E3115" t="str">
        <f t="shared" si="48"/>
        <v>FERTIL-S 500MG CAP (CAP 500MG)</v>
      </c>
    </row>
    <row r="3116" spans="1:5" x14ac:dyDescent="0.25">
      <c r="A3116" t="s">
        <v>196</v>
      </c>
      <c r="B3116" t="s">
        <v>3351</v>
      </c>
      <c r="C3116" t="s">
        <v>36</v>
      </c>
      <c r="D3116" t="s">
        <v>2277</v>
      </c>
      <c r="E3116" t="str">
        <f t="shared" si="48"/>
        <v>FERTI-M 150IU 150IU INJ (INJ 150IU)</v>
      </c>
    </row>
    <row r="3117" spans="1:5" x14ac:dyDescent="0.25">
      <c r="A3117" t="s">
        <v>6364</v>
      </c>
      <c r="B3117" t="s">
        <v>6585</v>
      </c>
      <c r="C3117" t="s">
        <v>36</v>
      </c>
      <c r="D3117" t="s">
        <v>6586</v>
      </c>
      <c r="E3117" t="str">
        <f t="shared" si="48"/>
        <v>FERTI-M 75 IU INJ (INJ 75 IU)</v>
      </c>
    </row>
    <row r="3118" spans="1:5" x14ac:dyDescent="0.25">
      <c r="A3118" t="s">
        <v>5548</v>
      </c>
      <c r="B3118" t="s">
        <v>5549</v>
      </c>
      <c r="C3118" t="s">
        <v>2</v>
      </c>
      <c r="E3118" t="str">
        <f t="shared" si="48"/>
        <v>FERTINEW  TAB (TAB )</v>
      </c>
    </row>
    <row r="3119" spans="1:5" x14ac:dyDescent="0.25">
      <c r="A3119" t="s">
        <v>1720</v>
      </c>
      <c r="B3119" t="s">
        <v>6488</v>
      </c>
      <c r="C3119" t="s">
        <v>103</v>
      </c>
      <c r="E3119" t="str">
        <f t="shared" si="48"/>
        <v>FERTISURE  CAP (CAP )</v>
      </c>
    </row>
    <row r="3120" spans="1:5" x14ac:dyDescent="0.25">
      <c r="A3120" t="s">
        <v>496</v>
      </c>
      <c r="B3120" t="s">
        <v>6944</v>
      </c>
      <c r="C3120" t="s">
        <v>103</v>
      </c>
      <c r="E3120" t="str">
        <f t="shared" si="48"/>
        <v>FERVIT (CAP )</v>
      </c>
    </row>
    <row r="3121" spans="1:5" x14ac:dyDescent="0.25">
      <c r="A3121" t="s">
        <v>496</v>
      </c>
      <c r="B3121" t="s">
        <v>2631</v>
      </c>
      <c r="C3121" t="s">
        <v>56</v>
      </c>
      <c r="D3121" t="s">
        <v>113</v>
      </c>
      <c r="E3121" t="str">
        <f t="shared" si="48"/>
        <v>FERVIT LIQUID (SYP 120 ML)</v>
      </c>
    </row>
    <row r="3122" spans="1:5" x14ac:dyDescent="0.25">
      <c r="B3122" t="s">
        <v>9605</v>
      </c>
      <c r="C3122" t="s">
        <v>2</v>
      </c>
      <c r="E3122" t="str">
        <f t="shared" si="48"/>
        <v>FES  TAB (TAB )</v>
      </c>
    </row>
    <row r="3123" spans="1:5" x14ac:dyDescent="0.25">
      <c r="A3123" t="s">
        <v>592</v>
      </c>
      <c r="B3123" t="s">
        <v>9480</v>
      </c>
      <c r="C3123" t="s">
        <v>75</v>
      </c>
      <c r="D3123" t="s">
        <v>210</v>
      </c>
      <c r="E3123" t="str">
        <f t="shared" si="48"/>
        <v>FESEDIC-B 15GM CREAM (CREAM 15GM)</v>
      </c>
    </row>
    <row r="3124" spans="1:5" x14ac:dyDescent="0.25">
      <c r="A3124" t="s">
        <v>705</v>
      </c>
      <c r="B3124" t="s">
        <v>8232</v>
      </c>
      <c r="C3124" t="s">
        <v>103</v>
      </c>
      <c r="E3124" t="str">
        <f t="shared" si="48"/>
        <v>FESOVIT Z (CAP )</v>
      </c>
    </row>
    <row r="3125" spans="1:5" x14ac:dyDescent="0.25">
      <c r="A3125" t="s">
        <v>58</v>
      </c>
      <c r="B3125" t="s">
        <v>8768</v>
      </c>
      <c r="C3125" t="s">
        <v>2</v>
      </c>
      <c r="D3125" t="s">
        <v>5251</v>
      </c>
      <c r="E3125" t="str">
        <f t="shared" si="48"/>
        <v>FEXET-120MG (TAB 120 MG)</v>
      </c>
    </row>
    <row r="3126" spans="1:5" x14ac:dyDescent="0.25">
      <c r="A3126" t="s">
        <v>58</v>
      </c>
      <c r="B3126" t="s">
        <v>7671</v>
      </c>
      <c r="C3126" t="s">
        <v>2</v>
      </c>
      <c r="D3126" t="s">
        <v>7672</v>
      </c>
      <c r="E3126" t="str">
        <f t="shared" si="48"/>
        <v>FEXET-180MG (TAB 180 MG)</v>
      </c>
    </row>
    <row r="3127" spans="1:5" x14ac:dyDescent="0.25">
      <c r="A3127" t="s">
        <v>58</v>
      </c>
      <c r="B3127" t="s">
        <v>8498</v>
      </c>
      <c r="C3127" t="s">
        <v>2</v>
      </c>
      <c r="D3127" t="s">
        <v>3172</v>
      </c>
      <c r="E3127" t="str">
        <f t="shared" si="48"/>
        <v>FEXET-60MG (TAB 60 MG)</v>
      </c>
    </row>
    <row r="3128" spans="1:5" x14ac:dyDescent="0.25">
      <c r="A3128" t="s">
        <v>58</v>
      </c>
      <c r="B3128" t="s">
        <v>8358</v>
      </c>
      <c r="C3128" t="s">
        <v>2</v>
      </c>
      <c r="D3128" t="s">
        <v>8359</v>
      </c>
      <c r="E3128" t="str">
        <f t="shared" si="48"/>
        <v>FEXET-D 60/120MG (TAB 60mg/120mg)</v>
      </c>
    </row>
    <row r="3129" spans="1:5" x14ac:dyDescent="0.25">
      <c r="A3129" t="s">
        <v>98</v>
      </c>
      <c r="B3129" t="s">
        <v>2409</v>
      </c>
      <c r="C3129" t="s">
        <v>2</v>
      </c>
      <c r="D3129" t="s">
        <v>5251</v>
      </c>
      <c r="E3129" t="str">
        <f t="shared" si="48"/>
        <v>FEXO (TAB 120 MG)</v>
      </c>
    </row>
    <row r="3130" spans="1:5" x14ac:dyDescent="0.25">
      <c r="A3130" t="s">
        <v>98</v>
      </c>
      <c r="B3130" t="s">
        <v>2409</v>
      </c>
      <c r="C3130" t="s">
        <v>2</v>
      </c>
      <c r="D3130" t="s">
        <v>2410</v>
      </c>
      <c r="E3130" t="str">
        <f t="shared" si="48"/>
        <v>FEXO (TAB 180MG)</v>
      </c>
    </row>
    <row r="3131" spans="1:5" x14ac:dyDescent="0.25">
      <c r="A3131" t="s">
        <v>98</v>
      </c>
      <c r="B3131" t="s">
        <v>2409</v>
      </c>
      <c r="C3131" t="s">
        <v>2</v>
      </c>
      <c r="D3131" t="s">
        <v>3172</v>
      </c>
      <c r="E3131" t="str">
        <f t="shared" si="48"/>
        <v>FEXO (TAB 60 MG)</v>
      </c>
    </row>
    <row r="3132" spans="1:5" x14ac:dyDescent="0.25">
      <c r="A3132" t="s">
        <v>98</v>
      </c>
      <c r="B3132" t="s">
        <v>5837</v>
      </c>
      <c r="C3132" t="s">
        <v>2</v>
      </c>
      <c r="E3132" t="str">
        <f t="shared" si="48"/>
        <v>FEXO D (TAB )</v>
      </c>
    </row>
    <row r="3133" spans="1:5" x14ac:dyDescent="0.25">
      <c r="A3133" t="s">
        <v>187</v>
      </c>
      <c r="B3133" t="s">
        <v>2119</v>
      </c>
      <c r="C3133" t="s">
        <v>500</v>
      </c>
      <c r="D3133" t="s">
        <v>968</v>
      </c>
      <c r="E3133" t="str">
        <f t="shared" si="48"/>
        <v>FIBER ISPAGHOL 50GM G/S (G/S 50GM)</v>
      </c>
    </row>
    <row r="3134" spans="1:5" x14ac:dyDescent="0.25">
      <c r="A3134" t="s">
        <v>98</v>
      </c>
      <c r="B3134" t="s">
        <v>5554</v>
      </c>
      <c r="C3134" t="s">
        <v>56</v>
      </c>
      <c r="D3134" t="s">
        <v>408</v>
      </c>
      <c r="E3134" t="str">
        <f t="shared" si="48"/>
        <v>FIBO 120ML SYP (SYP 120ML)</v>
      </c>
    </row>
    <row r="3135" spans="1:5" x14ac:dyDescent="0.25">
      <c r="A3135" t="s">
        <v>549</v>
      </c>
      <c r="B3135" t="s">
        <v>6336</v>
      </c>
      <c r="C3135" t="s">
        <v>551</v>
      </c>
      <c r="D3135" t="s">
        <v>1826</v>
      </c>
      <c r="E3135" t="str">
        <f t="shared" si="48"/>
        <v>FIBO 175G PWD (PWD 175G)</v>
      </c>
    </row>
    <row r="3136" spans="1:5" x14ac:dyDescent="0.25">
      <c r="A3136" t="s">
        <v>105</v>
      </c>
      <c r="B3136" t="s">
        <v>8458</v>
      </c>
      <c r="C3136" t="s">
        <v>293</v>
      </c>
      <c r="D3136" t="s">
        <v>8459</v>
      </c>
      <c r="E3136" t="str">
        <f t="shared" si="48"/>
        <v>FIBO SACHETS 10s SCHT (SCHT 10s)</v>
      </c>
    </row>
    <row r="3137" spans="1:5" x14ac:dyDescent="0.25">
      <c r="A3137" t="s">
        <v>89</v>
      </c>
      <c r="B3137" t="s">
        <v>5494</v>
      </c>
      <c r="C3137" t="s">
        <v>3854</v>
      </c>
      <c r="E3137" t="str">
        <f t="shared" si="48"/>
        <v>FIBROCOL (SACH )</v>
      </c>
    </row>
    <row r="3138" spans="1:5" x14ac:dyDescent="0.25">
      <c r="A3138" t="s">
        <v>237</v>
      </c>
      <c r="B3138" t="s">
        <v>9478</v>
      </c>
      <c r="C3138" t="s">
        <v>2</v>
      </c>
      <c r="D3138" t="s">
        <v>602</v>
      </c>
      <c r="E3138" t="str">
        <f t="shared" ref="E3138:E3201" si="49">B3138&amp;" ("&amp;C3138&amp;" "&amp;D3138&amp;")"</f>
        <v>FIFEX 120MG TAB (TAB 120MG)</v>
      </c>
    </row>
    <row r="3139" spans="1:5" x14ac:dyDescent="0.25">
      <c r="A3139" t="s">
        <v>237</v>
      </c>
      <c r="B3139" t="s">
        <v>1442</v>
      </c>
      <c r="C3139" t="s">
        <v>2</v>
      </c>
      <c r="D3139" t="s">
        <v>1154</v>
      </c>
      <c r="E3139" t="str">
        <f t="shared" si="49"/>
        <v>FIFEX 60MG TAB (TAB 60MG)</v>
      </c>
    </row>
    <row r="3140" spans="1:5" x14ac:dyDescent="0.25">
      <c r="A3140" t="s">
        <v>111</v>
      </c>
      <c r="B3140" t="s">
        <v>112</v>
      </c>
      <c r="C3140" t="s">
        <v>56</v>
      </c>
      <c r="D3140" t="s">
        <v>113</v>
      </c>
      <c r="E3140" t="str">
        <f t="shared" si="49"/>
        <v>FILMACID FORTE GEL (SYP 120 ML)</v>
      </c>
    </row>
    <row r="3141" spans="1:5" x14ac:dyDescent="0.25">
      <c r="A3141" t="s">
        <v>721</v>
      </c>
      <c r="B3141" t="s">
        <v>722</v>
      </c>
      <c r="C3141" t="s">
        <v>81</v>
      </c>
      <c r="D3141" t="s">
        <v>666</v>
      </c>
      <c r="E3141" t="str">
        <f t="shared" si="49"/>
        <v>FINLAC-1 200GM MILK (MILK 200GM)</v>
      </c>
    </row>
    <row r="3142" spans="1:5" x14ac:dyDescent="0.25">
      <c r="A3142" t="s">
        <v>721</v>
      </c>
      <c r="B3142" t="s">
        <v>9810</v>
      </c>
      <c r="C3142" t="s">
        <v>81</v>
      </c>
      <c r="D3142" t="s">
        <v>9811</v>
      </c>
      <c r="E3142" t="str">
        <f t="shared" si="49"/>
        <v>FINLAC-LF 150GM MILK (MILK 150GM)</v>
      </c>
    </row>
    <row r="3143" spans="1:5" x14ac:dyDescent="0.25">
      <c r="A3143" t="s">
        <v>38</v>
      </c>
      <c r="B3143" t="s">
        <v>7719</v>
      </c>
      <c r="C3143" t="s">
        <v>2</v>
      </c>
      <c r="D3143" t="s">
        <v>410</v>
      </c>
      <c r="E3143" t="str">
        <f t="shared" si="49"/>
        <v>FIORE-F 100MG TAB (TAB 100MG)</v>
      </c>
    </row>
    <row r="3144" spans="1:5" x14ac:dyDescent="0.25">
      <c r="B3144" t="s">
        <v>1581</v>
      </c>
      <c r="E3144" t="str">
        <f t="shared" si="49"/>
        <v>FIRST AID BOX ( )</v>
      </c>
    </row>
    <row r="3145" spans="1:5" x14ac:dyDescent="0.25">
      <c r="B3145" t="s">
        <v>578</v>
      </c>
      <c r="D3145" t="s">
        <v>579</v>
      </c>
      <c r="E3145" t="str">
        <f t="shared" si="49"/>
        <v>FIRST AID BOX (FULL) ( (FULL))</v>
      </c>
    </row>
    <row r="3146" spans="1:5" x14ac:dyDescent="0.25">
      <c r="B3146" t="s">
        <v>869</v>
      </c>
      <c r="D3146" t="s">
        <v>870</v>
      </c>
      <c r="E3146" t="str">
        <f t="shared" si="49"/>
        <v>FIRST AID BOX (L) ( (L))</v>
      </c>
    </row>
    <row r="3147" spans="1:5" x14ac:dyDescent="0.25">
      <c r="A3147" t="s">
        <v>135</v>
      </c>
      <c r="B3147" t="s">
        <v>7968</v>
      </c>
      <c r="E3147" t="str">
        <f t="shared" si="49"/>
        <v>FISH OIL CAP ( )</v>
      </c>
    </row>
    <row r="3148" spans="1:5" x14ac:dyDescent="0.25">
      <c r="A3148" t="s">
        <v>114</v>
      </c>
      <c r="B3148" t="s">
        <v>2316</v>
      </c>
      <c r="C3148" t="s">
        <v>2</v>
      </c>
      <c r="D3148" t="s">
        <v>467</v>
      </c>
      <c r="E3148" t="str">
        <f t="shared" si="49"/>
        <v>FITRAL 40MG TAB (TAB 40MG)</v>
      </c>
    </row>
    <row r="3149" spans="1:5" x14ac:dyDescent="0.25">
      <c r="B3149" t="s">
        <v>3246</v>
      </c>
      <c r="E3149" t="str">
        <f t="shared" si="49"/>
        <v>FIXAGUT 200MG ( )</v>
      </c>
    </row>
    <row r="3150" spans="1:5" x14ac:dyDescent="0.25">
      <c r="B3150" t="s">
        <v>4138</v>
      </c>
      <c r="E3150" t="str">
        <f t="shared" si="49"/>
        <v>FIXAGUT 550MG ( )</v>
      </c>
    </row>
    <row r="3151" spans="1:5" x14ac:dyDescent="0.25">
      <c r="A3151" t="s">
        <v>755</v>
      </c>
      <c r="B3151" t="s">
        <v>7265</v>
      </c>
      <c r="C3151" t="s">
        <v>103</v>
      </c>
      <c r="E3151" t="str">
        <f t="shared" si="49"/>
        <v>FIXCAL  CAP (CAP )</v>
      </c>
    </row>
    <row r="3152" spans="1:5" x14ac:dyDescent="0.25">
      <c r="A3152" t="s">
        <v>755</v>
      </c>
      <c r="B3152" t="s">
        <v>4520</v>
      </c>
      <c r="C3152" t="s">
        <v>56</v>
      </c>
      <c r="D3152" t="s">
        <v>408</v>
      </c>
      <c r="E3152" t="str">
        <f t="shared" si="49"/>
        <v>FIXCAL 120ML SYP (SYP 120ML)</v>
      </c>
    </row>
    <row r="3153" spans="1:5" x14ac:dyDescent="0.25">
      <c r="B3153" t="s">
        <v>704</v>
      </c>
      <c r="D3153" t="s">
        <v>410</v>
      </c>
      <c r="E3153" t="str">
        <f t="shared" si="49"/>
        <v>FIXICEF 100MG ( 100MG)</v>
      </c>
    </row>
    <row r="3154" spans="1:5" x14ac:dyDescent="0.25">
      <c r="A3154" t="s">
        <v>438</v>
      </c>
      <c r="B3154" t="s">
        <v>2746</v>
      </c>
      <c r="C3154" t="s">
        <v>103</v>
      </c>
      <c r="D3154" t="s">
        <v>406</v>
      </c>
      <c r="E3154" t="str">
        <f t="shared" si="49"/>
        <v>FIXICEF 400MG CAP (CAP 400MG)</v>
      </c>
    </row>
    <row r="3155" spans="1:5" x14ac:dyDescent="0.25">
      <c r="A3155" t="s">
        <v>438</v>
      </c>
      <c r="B3155" t="s">
        <v>2746</v>
      </c>
      <c r="C3155" t="s">
        <v>103</v>
      </c>
      <c r="D3155" t="s">
        <v>406</v>
      </c>
      <c r="E3155" t="str">
        <f t="shared" si="49"/>
        <v>FIXICEF 400MG CAP (CAP 400MG)</v>
      </c>
    </row>
    <row r="3156" spans="1:5" x14ac:dyDescent="0.25">
      <c r="A3156" t="s">
        <v>939</v>
      </c>
      <c r="B3156" t="s">
        <v>2942</v>
      </c>
      <c r="C3156" t="s">
        <v>86</v>
      </c>
      <c r="D3156" t="s">
        <v>671</v>
      </c>
      <c r="E3156" t="str">
        <f t="shared" si="49"/>
        <v>FIXIM 100MG/5ML SUSP (SUSP 100MG/5ML)</v>
      </c>
    </row>
    <row r="3157" spans="1:5" x14ac:dyDescent="0.25">
      <c r="A3157" t="s">
        <v>939</v>
      </c>
      <c r="B3157" t="s">
        <v>1896</v>
      </c>
      <c r="C3157" t="s">
        <v>86</v>
      </c>
      <c r="D3157" t="s">
        <v>673</v>
      </c>
      <c r="E3157" t="str">
        <f t="shared" si="49"/>
        <v>FIXIM 200MG/5ML SUSP (SUSP 200MG/5ML)</v>
      </c>
    </row>
    <row r="3158" spans="1:5" x14ac:dyDescent="0.25">
      <c r="A3158" t="s">
        <v>939</v>
      </c>
      <c r="B3158" t="s">
        <v>3683</v>
      </c>
      <c r="C3158" t="s">
        <v>103</v>
      </c>
      <c r="D3158" t="s">
        <v>406</v>
      </c>
      <c r="E3158" t="str">
        <f t="shared" si="49"/>
        <v>FIXIM 400MG CAP (CAP 400MG)</v>
      </c>
    </row>
    <row r="3159" spans="1:5" x14ac:dyDescent="0.25">
      <c r="A3159" t="s">
        <v>566</v>
      </c>
      <c r="B3159" t="s">
        <v>8176</v>
      </c>
      <c r="D3159" t="s">
        <v>319</v>
      </c>
      <c r="E3159" t="str">
        <f t="shared" si="49"/>
        <v>FIXITAL T ( 200MG)</v>
      </c>
    </row>
    <row r="3160" spans="1:5" x14ac:dyDescent="0.25">
      <c r="A3160" t="s">
        <v>566</v>
      </c>
      <c r="B3160" t="s">
        <v>4983</v>
      </c>
      <c r="C3160" t="s">
        <v>103</v>
      </c>
      <c r="D3160" t="s">
        <v>406</v>
      </c>
      <c r="E3160" t="str">
        <f t="shared" si="49"/>
        <v>FIXITIL (CAP 400MG)</v>
      </c>
    </row>
    <row r="3161" spans="1:5" x14ac:dyDescent="0.25">
      <c r="A3161" t="s">
        <v>566</v>
      </c>
      <c r="B3161" t="s">
        <v>4983</v>
      </c>
      <c r="C3161" t="s">
        <v>56</v>
      </c>
      <c r="D3161" t="s">
        <v>264</v>
      </c>
      <c r="E3161" t="str">
        <f t="shared" si="49"/>
        <v>FIXITIL (SYP 30 ML)</v>
      </c>
    </row>
    <row r="3162" spans="1:5" x14ac:dyDescent="0.25">
      <c r="A3162" t="s">
        <v>566</v>
      </c>
      <c r="B3162" t="s">
        <v>5417</v>
      </c>
      <c r="C3162" t="s">
        <v>56</v>
      </c>
      <c r="D3162" t="s">
        <v>264</v>
      </c>
      <c r="E3162" t="str">
        <f t="shared" si="49"/>
        <v>FIXITIL DS (SYP 30 ML)</v>
      </c>
    </row>
    <row r="3163" spans="1:5" x14ac:dyDescent="0.25">
      <c r="A3163" t="s">
        <v>566</v>
      </c>
      <c r="B3163" t="s">
        <v>4077</v>
      </c>
      <c r="C3163" t="s">
        <v>2</v>
      </c>
      <c r="D3163" t="s">
        <v>406</v>
      </c>
      <c r="E3163" t="str">
        <f t="shared" si="49"/>
        <v>FIXITIL-T DS 400MG TAB (TAB 400MG)</v>
      </c>
    </row>
    <row r="3164" spans="1:5" x14ac:dyDescent="0.25">
      <c r="A3164" t="s">
        <v>211</v>
      </c>
      <c r="B3164" t="s">
        <v>3918</v>
      </c>
      <c r="E3164" t="str">
        <f t="shared" si="49"/>
        <v>FIXOMULL STRETCH ( )</v>
      </c>
    </row>
    <row r="3165" spans="1:5" x14ac:dyDescent="0.25">
      <c r="A3165" t="s">
        <v>1759</v>
      </c>
      <c r="B3165" t="s">
        <v>4375</v>
      </c>
      <c r="C3165" t="s">
        <v>86</v>
      </c>
      <c r="D3165" t="s">
        <v>410</v>
      </c>
      <c r="E3165" t="str">
        <f t="shared" si="49"/>
        <v>FIXVAL 100MG SUSP (SUSP 100MG)</v>
      </c>
    </row>
    <row r="3166" spans="1:5" x14ac:dyDescent="0.25">
      <c r="A3166" t="s">
        <v>1759</v>
      </c>
      <c r="B3166" t="s">
        <v>3296</v>
      </c>
      <c r="C3166" t="s">
        <v>86</v>
      </c>
      <c r="D3166" t="s">
        <v>319</v>
      </c>
      <c r="E3166" t="str">
        <f t="shared" si="49"/>
        <v>FIXVAL 200MG SUSP (SUSP 200MG)</v>
      </c>
    </row>
    <row r="3167" spans="1:5" x14ac:dyDescent="0.25">
      <c r="A3167" t="s">
        <v>1759</v>
      </c>
      <c r="B3167" t="s">
        <v>4595</v>
      </c>
      <c r="D3167" t="s">
        <v>406</v>
      </c>
      <c r="E3167" t="str">
        <f t="shared" si="49"/>
        <v>FIXVAL 400MG ( 400MG)</v>
      </c>
    </row>
    <row r="3168" spans="1:5" x14ac:dyDescent="0.25">
      <c r="A3168" t="s">
        <v>472</v>
      </c>
      <c r="B3168" t="s">
        <v>6984</v>
      </c>
      <c r="C3168" t="s">
        <v>81</v>
      </c>
      <c r="D3168" t="s">
        <v>281</v>
      </c>
      <c r="E3168" t="str">
        <f t="shared" si="49"/>
        <v>F-LAC MILK (MILK 400 MG)</v>
      </c>
    </row>
    <row r="3169" spans="1:5" x14ac:dyDescent="0.25">
      <c r="A3169" t="s">
        <v>275</v>
      </c>
      <c r="B3169" t="s">
        <v>7246</v>
      </c>
      <c r="C3169" t="s">
        <v>36</v>
      </c>
      <c r="D3169" t="s">
        <v>5463</v>
      </c>
      <c r="E3169" t="str">
        <f t="shared" si="49"/>
        <v>FLAGYL (INJ 100 ML)</v>
      </c>
    </row>
    <row r="3170" spans="1:5" x14ac:dyDescent="0.25">
      <c r="A3170" t="s">
        <v>275</v>
      </c>
      <c r="B3170" t="s">
        <v>7246</v>
      </c>
      <c r="C3170" t="s">
        <v>2</v>
      </c>
      <c r="D3170" t="s">
        <v>281</v>
      </c>
      <c r="E3170" t="str">
        <f t="shared" si="49"/>
        <v>FLAGYL (TAB 400 MG)</v>
      </c>
    </row>
    <row r="3171" spans="1:5" x14ac:dyDescent="0.25">
      <c r="A3171" t="s">
        <v>275</v>
      </c>
      <c r="B3171" t="s">
        <v>7964</v>
      </c>
      <c r="C3171" t="s">
        <v>2</v>
      </c>
      <c r="D3171" t="s">
        <v>319</v>
      </c>
      <c r="E3171" t="str">
        <f t="shared" si="49"/>
        <v>FLAGYL 200MG TAB (TAB 200MG)</v>
      </c>
    </row>
    <row r="3172" spans="1:5" x14ac:dyDescent="0.25">
      <c r="A3172" t="s">
        <v>275</v>
      </c>
      <c r="B3172" t="s">
        <v>7919</v>
      </c>
      <c r="C3172" t="s">
        <v>86</v>
      </c>
      <c r="D3172" t="s">
        <v>1589</v>
      </c>
      <c r="E3172" t="str">
        <f t="shared" si="49"/>
        <v>FLAGYL 90ML SUSP (SUSP 90ML)</v>
      </c>
    </row>
    <row r="3173" spans="1:5" x14ac:dyDescent="0.25">
      <c r="A3173" t="s">
        <v>275</v>
      </c>
      <c r="B3173" t="s">
        <v>5855</v>
      </c>
      <c r="C3173" t="s">
        <v>2</v>
      </c>
      <c r="D3173" t="s">
        <v>281</v>
      </c>
      <c r="E3173" t="str">
        <f t="shared" si="49"/>
        <v>FLAGYL PLUS (TAB 400 MG)</v>
      </c>
    </row>
    <row r="3174" spans="1:5" x14ac:dyDescent="0.25">
      <c r="A3174" t="s">
        <v>275</v>
      </c>
      <c r="B3174" t="s">
        <v>4536</v>
      </c>
      <c r="C3174" t="s">
        <v>56</v>
      </c>
      <c r="D3174" t="s">
        <v>1589</v>
      </c>
      <c r="E3174" t="str">
        <f t="shared" si="49"/>
        <v>FLAGYL PLUS 90ML SYP (SYP 90ML)</v>
      </c>
    </row>
    <row r="3175" spans="1:5" x14ac:dyDescent="0.25">
      <c r="A3175" t="s">
        <v>225</v>
      </c>
      <c r="B3175" t="s">
        <v>2101</v>
      </c>
      <c r="C3175" t="s">
        <v>75</v>
      </c>
      <c r="D3175" t="s">
        <v>735</v>
      </c>
      <c r="E3175" t="str">
        <f t="shared" si="49"/>
        <v>FLAMAZINE 50G CREAM (CREAM 50G)</v>
      </c>
    </row>
    <row r="3176" spans="1:5" x14ac:dyDescent="0.25">
      <c r="A3176" t="s">
        <v>291</v>
      </c>
      <c r="B3176" t="s">
        <v>5205</v>
      </c>
      <c r="C3176" t="s">
        <v>2</v>
      </c>
      <c r="E3176" t="str">
        <f t="shared" si="49"/>
        <v>FLAMEX  TAB (TAB )</v>
      </c>
    </row>
    <row r="3177" spans="1:5" x14ac:dyDescent="0.25">
      <c r="A3177" t="s">
        <v>291</v>
      </c>
      <c r="B3177" t="s">
        <v>6075</v>
      </c>
      <c r="C3177" t="s">
        <v>2</v>
      </c>
      <c r="E3177" t="str">
        <f t="shared" si="49"/>
        <v>FLAMEX XR  TAB (TAB )</v>
      </c>
    </row>
    <row r="3178" spans="1:5" x14ac:dyDescent="0.25">
      <c r="A3178" t="s">
        <v>66</v>
      </c>
      <c r="B3178" t="s">
        <v>6514</v>
      </c>
      <c r="C3178" t="s">
        <v>2</v>
      </c>
      <c r="D3178" t="s">
        <v>430</v>
      </c>
      <c r="E3178" t="str">
        <f t="shared" si="49"/>
        <v>FLEXAGIL 5MG TAB (TAB 5MG)</v>
      </c>
    </row>
    <row r="3179" spans="1:5" x14ac:dyDescent="0.25">
      <c r="A3179" t="s">
        <v>66</v>
      </c>
      <c r="B3179" t="s">
        <v>5898</v>
      </c>
      <c r="C3179" t="s">
        <v>2</v>
      </c>
      <c r="D3179" t="s">
        <v>23</v>
      </c>
      <c r="E3179" t="str">
        <f t="shared" si="49"/>
        <v>FLEXAGIL(CYCLOBENZAPRIN HCL) (TAB 10MG)</v>
      </c>
    </row>
    <row r="3180" spans="1:5" x14ac:dyDescent="0.25">
      <c r="A3180" t="s">
        <v>202</v>
      </c>
      <c r="B3180" t="s">
        <v>2906</v>
      </c>
      <c r="C3180" t="s">
        <v>2</v>
      </c>
      <c r="D3180" t="s">
        <v>1154</v>
      </c>
      <c r="E3180" t="str">
        <f t="shared" si="49"/>
        <v>FLEXIA 60MG TAB (TAB 60MG)</v>
      </c>
    </row>
    <row r="3181" spans="1:5" x14ac:dyDescent="0.25">
      <c r="A3181" t="s">
        <v>71</v>
      </c>
      <c r="B3181" t="s">
        <v>8654</v>
      </c>
      <c r="C3181" t="s">
        <v>2</v>
      </c>
      <c r="D3181" t="s">
        <v>139</v>
      </c>
      <c r="E3181" t="str">
        <f t="shared" si="49"/>
        <v>FLEXIN (TAB 250 MG)</v>
      </c>
    </row>
    <row r="3182" spans="1:5" x14ac:dyDescent="0.25">
      <c r="A3182" t="s">
        <v>71</v>
      </c>
      <c r="B3182" t="s">
        <v>8654</v>
      </c>
      <c r="C3182" t="s">
        <v>2</v>
      </c>
      <c r="D3182" t="s">
        <v>95</v>
      </c>
      <c r="E3182" t="str">
        <f t="shared" si="49"/>
        <v>FLEXIN (TAB 500 MG)</v>
      </c>
    </row>
    <row r="3183" spans="1:5" x14ac:dyDescent="0.25">
      <c r="A3183" t="s">
        <v>743</v>
      </c>
      <c r="B3183" t="s">
        <v>7957</v>
      </c>
      <c r="D3183" t="s">
        <v>7958</v>
      </c>
      <c r="E3183" t="str">
        <f t="shared" si="49"/>
        <v>FLEXIPLUS 75/75 ( 75/75)</v>
      </c>
    </row>
    <row r="3184" spans="1:5" x14ac:dyDescent="0.25">
      <c r="A3184" t="s">
        <v>165</v>
      </c>
      <c r="B3184" t="s">
        <v>2103</v>
      </c>
      <c r="C3184" t="s">
        <v>436</v>
      </c>
      <c r="E3184" t="str">
        <f t="shared" si="49"/>
        <v>FLEXOSONE N/S (SOLU )</v>
      </c>
    </row>
    <row r="3185" spans="1:5" x14ac:dyDescent="0.25">
      <c r="A3185" t="s">
        <v>1720</v>
      </c>
      <c r="B3185" t="s">
        <v>9554</v>
      </c>
      <c r="C3185" t="s">
        <v>2</v>
      </c>
      <c r="E3185" t="str">
        <f t="shared" si="49"/>
        <v>FLEXOTIN  TAB (TAB )</v>
      </c>
    </row>
    <row r="3186" spans="1:5" x14ac:dyDescent="0.25">
      <c r="A3186" t="s">
        <v>196</v>
      </c>
      <c r="B3186" t="s">
        <v>5027</v>
      </c>
      <c r="C3186" t="s">
        <v>436</v>
      </c>
      <c r="D3186" t="s">
        <v>1291</v>
      </c>
      <c r="E3186" t="str">
        <f t="shared" si="49"/>
        <v>FLIXONASE N/S (SOLU 120)</v>
      </c>
    </row>
    <row r="3187" spans="1:5" x14ac:dyDescent="0.25">
      <c r="A3187" t="s">
        <v>705</v>
      </c>
      <c r="B3187" t="s">
        <v>850</v>
      </c>
      <c r="D3187" t="s">
        <v>851</v>
      </c>
      <c r="E3187" t="str">
        <f t="shared" si="49"/>
        <v>FLIXOTIDE EVOHALER 125MCG ( 125MCG)</v>
      </c>
    </row>
    <row r="3188" spans="1:5" x14ac:dyDescent="0.25">
      <c r="A3188" t="s">
        <v>705</v>
      </c>
      <c r="B3188" t="s">
        <v>2319</v>
      </c>
      <c r="E3188" t="str">
        <f t="shared" si="49"/>
        <v>FLIXOTIDE INH ( )</v>
      </c>
    </row>
    <row r="3189" spans="1:5" x14ac:dyDescent="0.25">
      <c r="A3189" t="s">
        <v>2133</v>
      </c>
      <c r="B3189" t="s">
        <v>2134</v>
      </c>
      <c r="C3189" t="s">
        <v>86</v>
      </c>
      <c r="D3189" t="s">
        <v>671</v>
      </c>
      <c r="E3189" t="str">
        <f t="shared" si="49"/>
        <v>FLIZ 100MG/5ML SUSP (SUSP 100MG/5ML)</v>
      </c>
    </row>
    <row r="3190" spans="1:5" x14ac:dyDescent="0.25">
      <c r="B3190" t="s">
        <v>2135</v>
      </c>
      <c r="D3190" t="s">
        <v>673</v>
      </c>
      <c r="E3190" t="str">
        <f t="shared" si="49"/>
        <v>FLIZ DS 200MG/5ML ( 200MG/5ML)</v>
      </c>
    </row>
    <row r="3191" spans="1:5" x14ac:dyDescent="0.25">
      <c r="B3191" t="s">
        <v>6210</v>
      </c>
      <c r="D3191" t="s">
        <v>406</v>
      </c>
      <c r="E3191" t="str">
        <f t="shared" si="49"/>
        <v>FLIZ(CEFXIME) 400MG ( 400MG)</v>
      </c>
    </row>
    <row r="3192" spans="1:5" x14ac:dyDescent="0.25">
      <c r="B3192" t="s">
        <v>8203</v>
      </c>
      <c r="C3192" t="s">
        <v>2</v>
      </c>
      <c r="D3192" t="s">
        <v>6225</v>
      </c>
      <c r="E3192" t="str">
        <f t="shared" si="49"/>
        <v>FLOAID 10 TAB (TAB 10)</v>
      </c>
    </row>
    <row r="3193" spans="1:5" x14ac:dyDescent="0.25">
      <c r="A3193" t="s">
        <v>71</v>
      </c>
      <c r="B3193" t="s">
        <v>4915</v>
      </c>
      <c r="C3193" t="s">
        <v>293</v>
      </c>
      <c r="D3193" t="s">
        <v>46</v>
      </c>
      <c r="E3193" t="str">
        <f t="shared" si="49"/>
        <v>FLOAID 4MG SCHT (SCHT 4MG)</v>
      </c>
    </row>
    <row r="3194" spans="1:5" x14ac:dyDescent="0.25">
      <c r="A3194" t="s">
        <v>71</v>
      </c>
      <c r="B3194" t="s">
        <v>7056</v>
      </c>
      <c r="C3194" t="s">
        <v>2</v>
      </c>
      <c r="D3194" t="s">
        <v>430</v>
      </c>
      <c r="E3194" t="str">
        <f t="shared" si="49"/>
        <v>FLOAID 5MG TAB (TAB 5MG)</v>
      </c>
    </row>
    <row r="3195" spans="1:5" x14ac:dyDescent="0.25">
      <c r="A3195" t="s">
        <v>337</v>
      </c>
      <c r="B3195" t="s">
        <v>2939</v>
      </c>
      <c r="C3195" t="s">
        <v>2</v>
      </c>
      <c r="D3195" t="s">
        <v>23</v>
      </c>
      <c r="E3195" t="str">
        <f t="shared" si="49"/>
        <v>FLOCARD 10MG TAB (TAB 10MG)</v>
      </c>
    </row>
    <row r="3196" spans="1:5" x14ac:dyDescent="0.25">
      <c r="A3196" t="s">
        <v>208</v>
      </c>
      <c r="B3196" t="s">
        <v>209</v>
      </c>
      <c r="C3196" t="s">
        <v>75</v>
      </c>
      <c r="D3196" t="s">
        <v>210</v>
      </c>
      <c r="E3196" t="str">
        <f t="shared" si="49"/>
        <v>FLOGOCID (CREAM 15GM)</v>
      </c>
    </row>
    <row r="3197" spans="1:5" x14ac:dyDescent="0.25">
      <c r="A3197" t="s">
        <v>208</v>
      </c>
      <c r="B3197" t="s">
        <v>209</v>
      </c>
      <c r="C3197" t="s">
        <v>185</v>
      </c>
      <c r="D3197" t="s">
        <v>210</v>
      </c>
      <c r="E3197" t="str">
        <f t="shared" si="49"/>
        <v>FLOGOCID (OINT 15GM)</v>
      </c>
    </row>
    <row r="3198" spans="1:5" x14ac:dyDescent="0.25">
      <c r="A3198" t="s">
        <v>208</v>
      </c>
      <c r="B3198" t="s">
        <v>4158</v>
      </c>
      <c r="C3198" t="s">
        <v>75</v>
      </c>
      <c r="D3198" t="s">
        <v>1253</v>
      </c>
      <c r="E3198" t="str">
        <f t="shared" si="49"/>
        <v>FLOGOCID CREAM (CREAM 5 GRM)</v>
      </c>
    </row>
    <row r="3199" spans="1:5" x14ac:dyDescent="0.25">
      <c r="A3199" t="s">
        <v>208</v>
      </c>
      <c r="B3199" t="s">
        <v>2295</v>
      </c>
      <c r="C3199" t="s">
        <v>185</v>
      </c>
      <c r="D3199" t="s">
        <v>2296</v>
      </c>
      <c r="E3199" t="str">
        <f t="shared" si="49"/>
        <v>FLOGOCID OINTMENT (OINT 5 GRM\)</v>
      </c>
    </row>
    <row r="3200" spans="1:5" x14ac:dyDescent="0.25">
      <c r="A3200" t="s">
        <v>286</v>
      </c>
      <c r="B3200" t="s">
        <v>7309</v>
      </c>
      <c r="C3200" t="s">
        <v>103</v>
      </c>
      <c r="D3200" t="s">
        <v>298</v>
      </c>
      <c r="E3200" t="str">
        <f t="shared" si="49"/>
        <v>FLORAMEX 2MG (CAP 2 MG)</v>
      </c>
    </row>
    <row r="3201" spans="1:5" x14ac:dyDescent="0.25">
      <c r="A3201" t="s">
        <v>165</v>
      </c>
      <c r="B3201" t="s">
        <v>9416</v>
      </c>
      <c r="C3201" t="s">
        <v>53</v>
      </c>
      <c r="E3201" t="str">
        <f t="shared" si="49"/>
        <v>FLOROM-N  DROPS (DROPS )</v>
      </c>
    </row>
    <row r="3202" spans="1:5" x14ac:dyDescent="0.25">
      <c r="A3202" t="s">
        <v>245</v>
      </c>
      <c r="B3202" t="s">
        <v>5071</v>
      </c>
      <c r="D3202" t="s">
        <v>486</v>
      </c>
      <c r="E3202" t="str">
        <f t="shared" ref="E3202:E3265" si="50">B3202&amp;" ("&amp;C3202&amp;" "&amp;D3202&amp;")"</f>
        <v>FLOROPTIC E/D 5ML ( 5ML)</v>
      </c>
    </row>
    <row r="3203" spans="1:5" x14ac:dyDescent="0.25">
      <c r="A3203" t="s">
        <v>245</v>
      </c>
      <c r="B3203" t="s">
        <v>3154</v>
      </c>
      <c r="E3203" t="str">
        <f t="shared" si="50"/>
        <v>FLOROPTIC E/OINT ( )</v>
      </c>
    </row>
    <row r="3204" spans="1:5" x14ac:dyDescent="0.25">
      <c r="A3204" t="s">
        <v>222</v>
      </c>
      <c r="B3204" t="s">
        <v>4753</v>
      </c>
      <c r="C3204" t="s">
        <v>86</v>
      </c>
      <c r="D3204" t="s">
        <v>327</v>
      </c>
      <c r="E3204" t="str">
        <f t="shared" si="50"/>
        <v>FLOROZIL E/D (SUSP 5 ML)</v>
      </c>
    </row>
    <row r="3205" spans="1:5" x14ac:dyDescent="0.25">
      <c r="A3205" t="s">
        <v>438</v>
      </c>
      <c r="B3205" t="s">
        <v>2814</v>
      </c>
      <c r="C3205" t="s">
        <v>53</v>
      </c>
      <c r="D3205" t="s">
        <v>486</v>
      </c>
      <c r="E3205" t="str">
        <f t="shared" si="50"/>
        <v>FLOROZINE 5ML DROPS (DROPS 5ML)</v>
      </c>
    </row>
    <row r="3206" spans="1:5" x14ac:dyDescent="0.25">
      <c r="A3206" t="s">
        <v>202</v>
      </c>
      <c r="B3206" t="s">
        <v>6553</v>
      </c>
      <c r="C3206" t="s">
        <v>103</v>
      </c>
      <c r="D3206" t="s">
        <v>6554</v>
      </c>
      <c r="E3206" t="str">
        <f t="shared" si="50"/>
        <v>FLOSURE 0.4 CAP (CAP 0.4)</v>
      </c>
    </row>
    <row r="3207" spans="1:5" x14ac:dyDescent="0.25">
      <c r="A3207" t="s">
        <v>165</v>
      </c>
      <c r="B3207" t="s">
        <v>9902</v>
      </c>
      <c r="C3207" t="s">
        <v>103</v>
      </c>
      <c r="D3207" t="s">
        <v>2374</v>
      </c>
      <c r="E3207" t="str">
        <f t="shared" si="50"/>
        <v>FLOWZAK 0.4MG CAP (CAP 0.4MG)</v>
      </c>
    </row>
    <row r="3208" spans="1:5" x14ac:dyDescent="0.25">
      <c r="A3208" t="s">
        <v>135</v>
      </c>
      <c r="B3208" t="s">
        <v>1432</v>
      </c>
      <c r="C3208" t="s">
        <v>2</v>
      </c>
      <c r="D3208" t="s">
        <v>406</v>
      </c>
      <c r="E3208" t="str">
        <f t="shared" si="50"/>
        <v>FLOXRIN 400MG TAB (TAB 400MG)</v>
      </c>
    </row>
    <row r="3209" spans="1:5" x14ac:dyDescent="0.25">
      <c r="A3209" t="s">
        <v>105</v>
      </c>
      <c r="B3209" t="s">
        <v>2984</v>
      </c>
      <c r="C3209" t="s">
        <v>293</v>
      </c>
      <c r="D3209" t="s">
        <v>1325</v>
      </c>
      <c r="E3209" t="str">
        <f t="shared" si="50"/>
        <v>FLUACT 10'S SCHT (SCHT 10'S)</v>
      </c>
    </row>
    <row r="3210" spans="1:5" x14ac:dyDescent="0.25">
      <c r="A3210" t="s">
        <v>105</v>
      </c>
      <c r="B3210" t="s">
        <v>1801</v>
      </c>
      <c r="C3210" t="s">
        <v>56</v>
      </c>
      <c r="D3210" t="s">
        <v>408</v>
      </c>
      <c r="E3210" t="str">
        <f t="shared" si="50"/>
        <v>FLUACT 120ML SYP (SYP 120ML)</v>
      </c>
    </row>
    <row r="3211" spans="1:5" x14ac:dyDescent="0.25">
      <c r="A3211" t="s">
        <v>202</v>
      </c>
      <c r="B3211" t="s">
        <v>4960</v>
      </c>
      <c r="C3211" t="s">
        <v>36</v>
      </c>
      <c r="D3211" t="s">
        <v>467</v>
      </c>
      <c r="E3211" t="str">
        <f t="shared" si="50"/>
        <v>FLUANXOL DE 40MG INJ (INJ 40MG)</v>
      </c>
    </row>
    <row r="3212" spans="1:5" x14ac:dyDescent="0.25">
      <c r="A3212" t="s">
        <v>1584</v>
      </c>
      <c r="B3212" t="s">
        <v>4849</v>
      </c>
      <c r="C3212" t="s">
        <v>36</v>
      </c>
      <c r="E3212" t="str">
        <f t="shared" si="50"/>
        <v>FLUCATE  INJ (INJ )</v>
      </c>
    </row>
    <row r="3213" spans="1:5" x14ac:dyDescent="0.25">
      <c r="A3213" t="s">
        <v>454</v>
      </c>
      <c r="B3213" t="s">
        <v>6174</v>
      </c>
      <c r="C3213" t="s">
        <v>103</v>
      </c>
      <c r="D3213" t="s">
        <v>903</v>
      </c>
      <c r="E3213" t="str">
        <f t="shared" si="50"/>
        <v>FLUCON 150MG CAP (CAP 150MG)</v>
      </c>
    </row>
    <row r="3214" spans="1:5" x14ac:dyDescent="0.25">
      <c r="A3214" t="s">
        <v>454</v>
      </c>
      <c r="B3214" t="s">
        <v>2463</v>
      </c>
      <c r="C3214" t="s">
        <v>86</v>
      </c>
      <c r="D3214" t="s">
        <v>2113</v>
      </c>
      <c r="E3214" t="str">
        <f t="shared" si="50"/>
        <v>FLUCON 35ML SUSP (SUSP 35ML)</v>
      </c>
    </row>
    <row r="3215" spans="1:5" x14ac:dyDescent="0.25">
      <c r="A3215" t="s">
        <v>454</v>
      </c>
      <c r="B3215" t="s">
        <v>9800</v>
      </c>
      <c r="C3215" t="s">
        <v>103</v>
      </c>
      <c r="D3215" t="s">
        <v>201</v>
      </c>
      <c r="E3215" t="str">
        <f t="shared" si="50"/>
        <v>FLUCON 50MG CAP (CAP 50MG)</v>
      </c>
    </row>
    <row r="3216" spans="1:5" x14ac:dyDescent="0.25">
      <c r="A3216" t="s">
        <v>1055</v>
      </c>
      <c r="B3216" t="s">
        <v>1056</v>
      </c>
      <c r="C3216" t="s">
        <v>53</v>
      </c>
      <c r="D3216" t="s">
        <v>327</v>
      </c>
      <c r="E3216" t="str">
        <f t="shared" si="50"/>
        <v>FLUCORT (DROPS 5 ML)</v>
      </c>
    </row>
    <row r="3217" spans="1:5" x14ac:dyDescent="0.25">
      <c r="A3217" t="s">
        <v>2063</v>
      </c>
      <c r="B3217" t="s">
        <v>2566</v>
      </c>
      <c r="C3217" t="s">
        <v>103</v>
      </c>
      <c r="D3217" t="s">
        <v>903</v>
      </c>
      <c r="E3217" t="str">
        <f t="shared" si="50"/>
        <v>FLUCOZOLE 150MG 150MG CAP (CAP 150MG)</v>
      </c>
    </row>
    <row r="3218" spans="1:5" x14ac:dyDescent="0.25">
      <c r="A3218" t="s">
        <v>2063</v>
      </c>
      <c r="B3218" t="s">
        <v>2466</v>
      </c>
      <c r="C3218" t="s">
        <v>103</v>
      </c>
      <c r="D3218" t="s">
        <v>903</v>
      </c>
      <c r="E3218" t="str">
        <f t="shared" si="50"/>
        <v>FLUCOZOLE 150MG CAP (CAP 150MG)</v>
      </c>
    </row>
    <row r="3219" spans="1:5" x14ac:dyDescent="0.25">
      <c r="A3219" t="s">
        <v>337</v>
      </c>
      <c r="B3219" t="s">
        <v>4869</v>
      </c>
      <c r="C3219" t="s">
        <v>2</v>
      </c>
      <c r="D3219" t="s">
        <v>2956</v>
      </c>
      <c r="E3219" t="str">
        <f t="shared" si="50"/>
        <v>FLUDERM (TAB 150 MG)</v>
      </c>
    </row>
    <row r="3220" spans="1:5" x14ac:dyDescent="0.25">
      <c r="A3220" t="s">
        <v>291</v>
      </c>
      <c r="B3220" t="s">
        <v>8048</v>
      </c>
      <c r="C3220" t="s">
        <v>293</v>
      </c>
      <c r="E3220" t="str">
        <f t="shared" si="50"/>
        <v>FLUEZE  SCHT (SCHT )</v>
      </c>
    </row>
    <row r="3221" spans="1:5" x14ac:dyDescent="0.25">
      <c r="A3221" t="s">
        <v>291</v>
      </c>
      <c r="B3221" t="s">
        <v>8312</v>
      </c>
      <c r="E3221" t="str">
        <f t="shared" si="50"/>
        <v>FLUEZE ( )</v>
      </c>
    </row>
    <row r="3222" spans="1:5" x14ac:dyDescent="0.25">
      <c r="A3222" t="s">
        <v>291</v>
      </c>
      <c r="B3222" t="s">
        <v>6782</v>
      </c>
      <c r="C3222" t="s">
        <v>56</v>
      </c>
      <c r="D3222" t="s">
        <v>70</v>
      </c>
      <c r="E3222" t="str">
        <f t="shared" si="50"/>
        <v>FLUEZE 60ML SYP (SYP 60ML)</v>
      </c>
    </row>
    <row r="3223" spans="1:5" x14ac:dyDescent="0.25">
      <c r="A3223" t="s">
        <v>510</v>
      </c>
      <c r="B3223" t="s">
        <v>1003</v>
      </c>
      <c r="C3223" t="s">
        <v>75</v>
      </c>
      <c r="D3223" t="s">
        <v>903</v>
      </c>
      <c r="E3223" t="str">
        <f t="shared" si="50"/>
        <v>FLUMAG 150MG CREAM (CREAM 150MG)</v>
      </c>
    </row>
    <row r="3224" spans="1:5" x14ac:dyDescent="0.25">
      <c r="A3224" t="s">
        <v>1403</v>
      </c>
      <c r="B3224" t="s">
        <v>5107</v>
      </c>
      <c r="C3224" t="s">
        <v>53</v>
      </c>
      <c r="D3224" t="s">
        <v>5108</v>
      </c>
      <c r="E3224" t="str">
        <f t="shared" si="50"/>
        <v>FLURONE 0.1% DROPS (DROPS 0.1%)</v>
      </c>
    </row>
    <row r="3225" spans="1:5" x14ac:dyDescent="0.25">
      <c r="A3225" t="s">
        <v>438</v>
      </c>
      <c r="B3225" t="s">
        <v>2508</v>
      </c>
      <c r="C3225" t="s">
        <v>53</v>
      </c>
      <c r="D3225" t="s">
        <v>486</v>
      </c>
      <c r="E3225" t="str">
        <f t="shared" si="50"/>
        <v>FLUROZINE 5ML DROPS (DROPS 5ML)</v>
      </c>
    </row>
    <row r="3226" spans="1:5" x14ac:dyDescent="0.25">
      <c r="A3226" t="s">
        <v>417</v>
      </c>
      <c r="B3226" t="s">
        <v>3186</v>
      </c>
      <c r="C3226" t="s">
        <v>2</v>
      </c>
      <c r="D3226" t="s">
        <v>410</v>
      </c>
      <c r="E3226" t="str">
        <f t="shared" si="50"/>
        <v>FLURWOOD 100MG TAB (TAB 100MG)</v>
      </c>
    </row>
    <row r="3227" spans="1:5" x14ac:dyDescent="0.25">
      <c r="A3227" t="s">
        <v>98</v>
      </c>
      <c r="B3227" t="s">
        <v>8165</v>
      </c>
      <c r="C3227" t="s">
        <v>103</v>
      </c>
      <c r="E3227" t="str">
        <f t="shared" si="50"/>
        <v>FLUX (CAP )</v>
      </c>
    </row>
    <row r="3228" spans="1:5" x14ac:dyDescent="0.25">
      <c r="A3228" t="s">
        <v>566</v>
      </c>
      <c r="B3228" t="s">
        <v>5356</v>
      </c>
      <c r="C3228" t="s">
        <v>75</v>
      </c>
      <c r="D3228" t="s">
        <v>156</v>
      </c>
      <c r="E3228" t="str">
        <f t="shared" si="50"/>
        <v>FLYTRO 15 GM CREAM (CREAM 15 GM)</v>
      </c>
    </row>
    <row r="3229" spans="1:5" x14ac:dyDescent="0.25">
      <c r="A3229" t="s">
        <v>566</v>
      </c>
      <c r="B3229" t="s">
        <v>4987</v>
      </c>
      <c r="C3229" t="s">
        <v>75</v>
      </c>
      <c r="D3229" t="s">
        <v>1494</v>
      </c>
      <c r="E3229" t="str">
        <f t="shared" si="50"/>
        <v>FLYTRO 30G CREAM (CREAM 30G)</v>
      </c>
    </row>
    <row r="3230" spans="1:5" x14ac:dyDescent="0.25">
      <c r="A3230" t="s">
        <v>343</v>
      </c>
      <c r="B3230" t="s">
        <v>7166</v>
      </c>
      <c r="C3230" t="s">
        <v>179</v>
      </c>
      <c r="D3230" t="s">
        <v>327</v>
      </c>
      <c r="E3230" t="str">
        <f t="shared" si="50"/>
        <v>FML (DRO 5 ML)</v>
      </c>
    </row>
    <row r="3231" spans="1:5" x14ac:dyDescent="0.25">
      <c r="A3231" t="s">
        <v>343</v>
      </c>
      <c r="B3231" t="s">
        <v>5295</v>
      </c>
      <c r="C3231" t="s">
        <v>53</v>
      </c>
      <c r="D3231" t="s">
        <v>327</v>
      </c>
      <c r="E3231" t="str">
        <f t="shared" si="50"/>
        <v>FML FORTE (DROPS 5 ML)</v>
      </c>
    </row>
    <row r="3232" spans="1:5" x14ac:dyDescent="0.25">
      <c r="A3232" t="s">
        <v>343</v>
      </c>
      <c r="B3232" t="s">
        <v>5813</v>
      </c>
      <c r="C3232" t="s">
        <v>179</v>
      </c>
      <c r="D3232" t="s">
        <v>327</v>
      </c>
      <c r="E3232" t="str">
        <f t="shared" si="50"/>
        <v>FML-NEO (DRO 5 ML)</v>
      </c>
    </row>
    <row r="3233" spans="1:5" x14ac:dyDescent="0.25">
      <c r="A3233" t="s">
        <v>566</v>
      </c>
      <c r="B3233" t="s">
        <v>7123</v>
      </c>
      <c r="C3233" t="s">
        <v>103</v>
      </c>
      <c r="D3233" t="s">
        <v>50</v>
      </c>
      <c r="E3233" t="str">
        <f t="shared" si="50"/>
        <v>FOCIN (CAP 500MG)</v>
      </c>
    </row>
    <row r="3234" spans="1:5" x14ac:dyDescent="0.25">
      <c r="A3234" t="s">
        <v>566</v>
      </c>
      <c r="B3234" t="s">
        <v>1082</v>
      </c>
      <c r="C3234" t="s">
        <v>36</v>
      </c>
      <c r="D3234" t="s">
        <v>525</v>
      </c>
      <c r="E3234" t="str">
        <f t="shared" si="50"/>
        <v>FOCIN 1G INJ (INJ 1G)</v>
      </c>
    </row>
    <row r="3235" spans="1:5" x14ac:dyDescent="0.25">
      <c r="A3235" t="s">
        <v>566</v>
      </c>
      <c r="B3235" t="s">
        <v>9523</v>
      </c>
      <c r="C3235" t="s">
        <v>86</v>
      </c>
      <c r="E3235" t="str">
        <f t="shared" si="50"/>
        <v>FOCIN DS  SUSP (SUSP )</v>
      </c>
    </row>
    <row r="3236" spans="1:5" x14ac:dyDescent="0.25">
      <c r="A3236" t="s">
        <v>566</v>
      </c>
      <c r="B3236" t="s">
        <v>4746</v>
      </c>
      <c r="C3236" t="s">
        <v>86</v>
      </c>
      <c r="D3236" t="s">
        <v>57</v>
      </c>
      <c r="E3236" t="str">
        <f t="shared" si="50"/>
        <v>FOCIN SUSP (SUSP 60 ML)</v>
      </c>
    </row>
    <row r="3237" spans="1:5" x14ac:dyDescent="0.25">
      <c r="A3237" t="s">
        <v>566</v>
      </c>
      <c r="B3237" t="s">
        <v>3428</v>
      </c>
      <c r="C3237" t="s">
        <v>293</v>
      </c>
      <c r="D3237" t="s">
        <v>404</v>
      </c>
      <c r="E3237" t="str">
        <f t="shared" si="50"/>
        <v>FOCIN ULTRA SACHET 3MG SCHT (SCHT 3MG)</v>
      </c>
    </row>
    <row r="3238" spans="1:5" x14ac:dyDescent="0.25">
      <c r="A3238" t="s">
        <v>286</v>
      </c>
      <c r="B3238" t="s">
        <v>8966</v>
      </c>
      <c r="C3238" t="s">
        <v>2</v>
      </c>
      <c r="D3238" t="s">
        <v>144</v>
      </c>
      <c r="E3238" t="str">
        <f t="shared" si="50"/>
        <v>FOLIC ACID (TAB 5 MG)</v>
      </c>
    </row>
    <row r="3239" spans="1:5" x14ac:dyDescent="0.25">
      <c r="A3239" t="s">
        <v>792</v>
      </c>
      <c r="B3239" t="s">
        <v>8875</v>
      </c>
      <c r="C3239" t="s">
        <v>2</v>
      </c>
      <c r="E3239" t="str">
        <f t="shared" si="50"/>
        <v>FOLIC ACID FRIEND  TAB (TAB )</v>
      </c>
    </row>
    <row r="3240" spans="1:5" x14ac:dyDescent="0.25">
      <c r="A3240" t="s">
        <v>427</v>
      </c>
      <c r="B3240" t="s">
        <v>9822</v>
      </c>
      <c r="C3240" t="s">
        <v>2</v>
      </c>
      <c r="E3240" t="str">
        <f t="shared" si="50"/>
        <v>FOLIFORT  TAB (TAB )</v>
      </c>
    </row>
    <row r="3241" spans="1:5" x14ac:dyDescent="0.25">
      <c r="B3241" t="s">
        <v>7334</v>
      </c>
      <c r="D3241" t="s">
        <v>6339</v>
      </c>
      <c r="E3241" t="str">
        <f t="shared" si="50"/>
        <v>FOLIGET 400MCG ( 400MCG)</v>
      </c>
    </row>
    <row r="3242" spans="1:5" x14ac:dyDescent="0.25">
      <c r="A3242" t="s">
        <v>114</v>
      </c>
      <c r="B3242" t="s">
        <v>6016</v>
      </c>
      <c r="C3242" t="s">
        <v>36</v>
      </c>
      <c r="E3242" t="str">
        <f t="shared" si="50"/>
        <v>FOLINIS 75 IU  INJ (INJ )</v>
      </c>
    </row>
    <row r="3243" spans="1:5" x14ac:dyDescent="0.25">
      <c r="A3243" t="s">
        <v>135</v>
      </c>
      <c r="B3243" t="s">
        <v>4920</v>
      </c>
      <c r="E3243" t="str">
        <f t="shared" si="50"/>
        <v>FOLLEY CATHTER(SILICON) ( )</v>
      </c>
    </row>
    <row r="3244" spans="1:5" x14ac:dyDescent="0.25">
      <c r="A3244" t="s">
        <v>1478</v>
      </c>
      <c r="B3244" t="s">
        <v>2276</v>
      </c>
      <c r="C3244" t="s">
        <v>36</v>
      </c>
      <c r="D3244" t="s">
        <v>2277</v>
      </c>
      <c r="E3244" t="str">
        <f t="shared" si="50"/>
        <v>FOLLITROPE 150IU INJ (INJ 150IU)</v>
      </c>
    </row>
    <row r="3245" spans="1:5" x14ac:dyDescent="0.25">
      <c r="A3245" t="s">
        <v>1478</v>
      </c>
      <c r="B3245" t="s">
        <v>1479</v>
      </c>
      <c r="C3245" t="s">
        <v>36</v>
      </c>
      <c r="D3245" t="s">
        <v>1480</v>
      </c>
      <c r="E3245" t="str">
        <f t="shared" si="50"/>
        <v>FOLLITROPE 75IU 75IU INJ (INJ 75IU)</v>
      </c>
    </row>
    <row r="3246" spans="1:5" x14ac:dyDescent="0.25">
      <c r="A3246" t="s">
        <v>4828</v>
      </c>
      <c r="B3246" t="s">
        <v>4829</v>
      </c>
      <c r="D3246" t="s">
        <v>4830</v>
      </c>
      <c r="E3246" t="str">
        <f t="shared" si="50"/>
        <v>FOLLY CATHIDER (ANGEL) ( 16NO+18NO)</v>
      </c>
    </row>
    <row r="3247" spans="1:5" x14ac:dyDescent="0.25">
      <c r="A3247" t="s">
        <v>683</v>
      </c>
      <c r="B3247" t="s">
        <v>6741</v>
      </c>
      <c r="C3247" t="s">
        <v>56</v>
      </c>
      <c r="D3247" t="s">
        <v>1589</v>
      </c>
      <c r="E3247" t="str">
        <f t="shared" si="50"/>
        <v>FOMEN 90ML SYP (SYP 90ML)</v>
      </c>
    </row>
    <row r="3248" spans="1:5" x14ac:dyDescent="0.25">
      <c r="A3248" t="s">
        <v>438</v>
      </c>
      <c r="B3248" t="s">
        <v>2570</v>
      </c>
      <c r="C3248" t="s">
        <v>103</v>
      </c>
      <c r="D3248" t="s">
        <v>903</v>
      </c>
      <c r="E3248" t="str">
        <f t="shared" si="50"/>
        <v>FONAZ 150MG CAP (CAP 150MG)</v>
      </c>
    </row>
    <row r="3249" spans="1:5" x14ac:dyDescent="0.25">
      <c r="A3249" t="s">
        <v>399</v>
      </c>
      <c r="B3249" t="s">
        <v>6924</v>
      </c>
      <c r="C3249" t="s">
        <v>2</v>
      </c>
      <c r="D3249" t="s">
        <v>386</v>
      </c>
      <c r="E3249" t="str">
        <f t="shared" si="50"/>
        <v>FOPSEC 20MG TAB (TAB 20MG)</v>
      </c>
    </row>
    <row r="3250" spans="1:5" x14ac:dyDescent="0.25">
      <c r="A3250" t="s">
        <v>399</v>
      </c>
      <c r="B3250" t="s">
        <v>2966</v>
      </c>
      <c r="C3250" t="s">
        <v>2</v>
      </c>
      <c r="D3250" t="s">
        <v>467</v>
      </c>
      <c r="E3250" t="str">
        <f t="shared" si="50"/>
        <v>FOPSEC 40MG TAB (TAB 40MG)</v>
      </c>
    </row>
    <row r="3251" spans="1:5" x14ac:dyDescent="0.25">
      <c r="B3251" t="s">
        <v>1292</v>
      </c>
      <c r="D3251" t="s">
        <v>1293</v>
      </c>
      <c r="E3251" t="str">
        <f t="shared" si="50"/>
        <v>FORACORT INH 100MCG ( 100MCG)</v>
      </c>
    </row>
    <row r="3252" spans="1:5" x14ac:dyDescent="0.25">
      <c r="A3252" t="s">
        <v>105</v>
      </c>
      <c r="B3252" t="s">
        <v>4572</v>
      </c>
      <c r="D3252" t="s">
        <v>4573</v>
      </c>
      <c r="E3252" t="str">
        <f t="shared" si="50"/>
        <v>FORACORT INH 200MCG ( 200MCG)</v>
      </c>
    </row>
    <row r="3253" spans="1:5" x14ac:dyDescent="0.25">
      <c r="B3253" t="s">
        <v>8497</v>
      </c>
      <c r="C3253" t="s">
        <v>2</v>
      </c>
      <c r="E3253" t="str">
        <f t="shared" si="50"/>
        <v>FOREVA (TAB )</v>
      </c>
    </row>
    <row r="3254" spans="1:5" x14ac:dyDescent="0.25">
      <c r="A3254" t="s">
        <v>1874</v>
      </c>
      <c r="B3254" t="s">
        <v>3832</v>
      </c>
      <c r="C3254" t="s">
        <v>2</v>
      </c>
      <c r="D3254" t="s">
        <v>3833</v>
      </c>
      <c r="E3254" t="str">
        <f t="shared" si="50"/>
        <v>FOREVA PLUS (TAB CHEW)</v>
      </c>
    </row>
    <row r="3255" spans="1:5" x14ac:dyDescent="0.25">
      <c r="A3255" t="s">
        <v>135</v>
      </c>
      <c r="B3255" t="s">
        <v>4223</v>
      </c>
      <c r="E3255" t="str">
        <f t="shared" si="50"/>
        <v>FORHAN,S LARGE ( )</v>
      </c>
    </row>
    <row r="3256" spans="1:5" x14ac:dyDescent="0.25">
      <c r="A3256" t="s">
        <v>135</v>
      </c>
      <c r="B3256" t="s">
        <v>4200</v>
      </c>
      <c r="D3256" t="s">
        <v>558</v>
      </c>
      <c r="E3256" t="str">
        <f t="shared" si="50"/>
        <v>FORHAN,S SMALL ( 150G)</v>
      </c>
    </row>
    <row r="3257" spans="1:5" x14ac:dyDescent="0.25">
      <c r="A3257" t="s">
        <v>79</v>
      </c>
      <c r="B3257" t="s">
        <v>80</v>
      </c>
      <c r="C3257" t="s">
        <v>81</v>
      </c>
      <c r="D3257" t="s">
        <v>82</v>
      </c>
      <c r="E3257" t="str">
        <f t="shared" si="50"/>
        <v>FORMANCE (MILK 300 GM)</v>
      </c>
    </row>
    <row r="3258" spans="1:5" x14ac:dyDescent="0.25">
      <c r="A3258" t="s">
        <v>954</v>
      </c>
      <c r="B3258" t="s">
        <v>1785</v>
      </c>
      <c r="C3258" t="s">
        <v>103</v>
      </c>
      <c r="E3258" t="str">
        <f t="shared" si="50"/>
        <v>FORMENS  CAP (CAP )</v>
      </c>
    </row>
    <row r="3259" spans="1:5" x14ac:dyDescent="0.25">
      <c r="A3259" t="s">
        <v>946</v>
      </c>
      <c r="B3259" t="s">
        <v>3274</v>
      </c>
      <c r="C3259" t="s">
        <v>103</v>
      </c>
      <c r="D3259" t="s">
        <v>3275</v>
      </c>
      <c r="E3259" t="str">
        <f t="shared" si="50"/>
        <v>FORMIGET 200/6MCG CAP (CAP 200/6MCG)</v>
      </c>
    </row>
    <row r="3260" spans="1:5" x14ac:dyDescent="0.25">
      <c r="A3260" t="s">
        <v>946</v>
      </c>
      <c r="B3260" t="s">
        <v>5415</v>
      </c>
      <c r="C3260" t="s">
        <v>103</v>
      </c>
      <c r="D3260" t="s">
        <v>5416</v>
      </c>
      <c r="E3260" t="str">
        <f t="shared" si="50"/>
        <v>FORMIGET 400/6MCG CAP (CAP 400/6MCG)</v>
      </c>
    </row>
    <row r="3261" spans="1:5" x14ac:dyDescent="0.25">
      <c r="A3261" t="s">
        <v>31</v>
      </c>
      <c r="B3261" t="s">
        <v>2447</v>
      </c>
      <c r="C3261" t="s">
        <v>2</v>
      </c>
      <c r="D3261" t="s">
        <v>2448</v>
      </c>
      <c r="E3261" t="str">
        <f t="shared" si="50"/>
        <v>FORMIS 257.02MG TAB (TAB 257.02MG)</v>
      </c>
    </row>
    <row r="3262" spans="1:5" x14ac:dyDescent="0.25">
      <c r="A3262" t="s">
        <v>31</v>
      </c>
      <c r="B3262" t="s">
        <v>9678</v>
      </c>
      <c r="C3262" t="s">
        <v>2</v>
      </c>
      <c r="D3262" t="s">
        <v>9679</v>
      </c>
      <c r="E3262" t="str">
        <f t="shared" si="50"/>
        <v>FORMIS 257.05MG TAB (TAB 257.05MG)</v>
      </c>
    </row>
    <row r="3263" spans="1:5" x14ac:dyDescent="0.25">
      <c r="A3263" t="s">
        <v>123</v>
      </c>
      <c r="B3263" t="s">
        <v>5484</v>
      </c>
      <c r="C3263" t="s">
        <v>56</v>
      </c>
      <c r="D3263" t="s">
        <v>113</v>
      </c>
      <c r="E3263" t="str">
        <f t="shared" si="50"/>
        <v>FORO B12 (SYP 120 ML)</v>
      </c>
    </row>
    <row r="3264" spans="1:5" x14ac:dyDescent="0.25">
      <c r="A3264" t="s">
        <v>123</v>
      </c>
      <c r="B3264" t="s">
        <v>5484</v>
      </c>
      <c r="C3264" t="s">
        <v>56</v>
      </c>
      <c r="D3264" t="s">
        <v>57</v>
      </c>
      <c r="E3264" t="str">
        <f t="shared" si="50"/>
        <v>FORO B12 (SYP 60 ML)</v>
      </c>
    </row>
    <row r="3265" spans="1:5" x14ac:dyDescent="0.25">
      <c r="A3265" t="s">
        <v>84</v>
      </c>
      <c r="B3265" t="s">
        <v>1508</v>
      </c>
      <c r="C3265" t="s">
        <v>36</v>
      </c>
      <c r="D3265" t="s">
        <v>139</v>
      </c>
      <c r="E3265" t="str">
        <f t="shared" si="50"/>
        <v>FORTAZIM (INJ 250 MG)</v>
      </c>
    </row>
    <row r="3266" spans="1:5" x14ac:dyDescent="0.25">
      <c r="A3266" t="s">
        <v>309</v>
      </c>
      <c r="B3266" t="s">
        <v>1508</v>
      </c>
      <c r="C3266" t="s">
        <v>36</v>
      </c>
      <c r="D3266" t="s">
        <v>95</v>
      </c>
      <c r="E3266" t="str">
        <f t="shared" ref="E3266:E3329" si="51">B3266&amp;" ("&amp;C3266&amp;" "&amp;D3266&amp;")"</f>
        <v>FORTAZIM (INJ 500 MG)</v>
      </c>
    </row>
    <row r="3267" spans="1:5" x14ac:dyDescent="0.25">
      <c r="B3267" t="s">
        <v>5157</v>
      </c>
      <c r="C3267" t="s">
        <v>36</v>
      </c>
      <c r="D3267" t="s">
        <v>525</v>
      </c>
      <c r="E3267" t="str">
        <f t="shared" si="51"/>
        <v>FORTAZIM 1G (INJ 1G)</v>
      </c>
    </row>
    <row r="3268" spans="1:5" x14ac:dyDescent="0.25">
      <c r="B3268" t="s">
        <v>1804</v>
      </c>
      <c r="C3268" t="s">
        <v>86</v>
      </c>
      <c r="D3268" t="s">
        <v>1805</v>
      </c>
      <c r="E3268" t="str">
        <f t="shared" si="51"/>
        <v>FORTECIN 156.25/5ML SUSP (SUSP 156.25/5ML)</v>
      </c>
    </row>
    <row r="3269" spans="1:5" x14ac:dyDescent="0.25">
      <c r="A3269" t="s">
        <v>635</v>
      </c>
      <c r="B3269" t="s">
        <v>1227</v>
      </c>
      <c r="C3269" t="s">
        <v>2</v>
      </c>
      <c r="D3269" t="s">
        <v>447</v>
      </c>
      <c r="E3269" t="str">
        <f t="shared" si="51"/>
        <v>FORTECIN 1GM TAB (TAB 1GM)</v>
      </c>
    </row>
    <row r="3270" spans="1:5" x14ac:dyDescent="0.25">
      <c r="A3270" t="s">
        <v>635</v>
      </c>
      <c r="B3270" t="s">
        <v>1449</v>
      </c>
      <c r="C3270" t="s">
        <v>2</v>
      </c>
      <c r="D3270" t="s">
        <v>1450</v>
      </c>
      <c r="E3270" t="str">
        <f t="shared" si="51"/>
        <v>FORTECIN 375MG TAB (TAB 375MG)</v>
      </c>
    </row>
    <row r="3271" spans="1:5" x14ac:dyDescent="0.25">
      <c r="B3271" t="s">
        <v>2608</v>
      </c>
      <c r="D3271" t="s">
        <v>2609</v>
      </c>
      <c r="E3271" t="str">
        <f t="shared" si="51"/>
        <v>FORTECIN 625MG ( 625MG)</v>
      </c>
    </row>
    <row r="3272" spans="1:5" x14ac:dyDescent="0.25">
      <c r="B3272" t="s">
        <v>2267</v>
      </c>
      <c r="D3272" t="s">
        <v>2268</v>
      </c>
      <c r="E3272" t="str">
        <f t="shared" si="51"/>
        <v>FORTECIN DS 312.5MG/5L ( 312.5MG/5L)</v>
      </c>
    </row>
    <row r="3273" spans="1:5" x14ac:dyDescent="0.25">
      <c r="A3273" t="s">
        <v>58</v>
      </c>
      <c r="B3273" t="s">
        <v>2363</v>
      </c>
      <c r="D3273" t="s">
        <v>2364</v>
      </c>
      <c r="E3273" t="str">
        <f t="shared" si="51"/>
        <v>FORTIDE 200MCG/6MG ( 200MCG/6MG)</v>
      </c>
    </row>
    <row r="3274" spans="1:5" x14ac:dyDescent="0.25">
      <c r="A3274" t="s">
        <v>700</v>
      </c>
      <c r="B3274" t="s">
        <v>9584</v>
      </c>
      <c r="C3274" t="s">
        <v>2</v>
      </c>
      <c r="D3274" t="s">
        <v>6339</v>
      </c>
      <c r="E3274" t="str">
        <f t="shared" si="51"/>
        <v>FORTIFY 400MCG TAB (TAB 400MCG)</v>
      </c>
    </row>
    <row r="3275" spans="1:5" x14ac:dyDescent="0.25">
      <c r="A3275" t="s">
        <v>51</v>
      </c>
      <c r="B3275" t="s">
        <v>5259</v>
      </c>
      <c r="C3275" t="s">
        <v>53</v>
      </c>
      <c r="E3275" t="str">
        <f t="shared" si="51"/>
        <v>FORTIPRED E/D  DROPS (DROPS )</v>
      </c>
    </row>
    <row r="3276" spans="1:5" x14ac:dyDescent="0.25">
      <c r="A3276" t="s">
        <v>755</v>
      </c>
      <c r="B3276" t="s">
        <v>7260</v>
      </c>
      <c r="C3276" t="s">
        <v>2</v>
      </c>
      <c r="D3276" t="s">
        <v>23</v>
      </c>
      <c r="E3276" t="str">
        <f t="shared" si="51"/>
        <v>FORTIUS 10MG TAB (TAB 10MG)</v>
      </c>
    </row>
    <row r="3277" spans="1:5" x14ac:dyDescent="0.25">
      <c r="A3277" t="s">
        <v>755</v>
      </c>
      <c r="B3277" t="s">
        <v>6463</v>
      </c>
      <c r="C3277" t="s">
        <v>2</v>
      </c>
      <c r="D3277" t="s">
        <v>386</v>
      </c>
      <c r="E3277" t="str">
        <f t="shared" si="51"/>
        <v>FORTIUS 20MG TAB (TAB 20MG)</v>
      </c>
    </row>
    <row r="3278" spans="1:5" x14ac:dyDescent="0.25">
      <c r="A3278" t="s">
        <v>755</v>
      </c>
      <c r="B3278" t="s">
        <v>4886</v>
      </c>
      <c r="C3278" t="s">
        <v>2</v>
      </c>
      <c r="D3278" t="s">
        <v>430</v>
      </c>
      <c r="E3278" t="str">
        <f t="shared" si="51"/>
        <v>FORTIUS 5MG TAB (TAB 5MG)</v>
      </c>
    </row>
    <row r="3279" spans="1:5" x14ac:dyDescent="0.25">
      <c r="A3279" t="s">
        <v>196</v>
      </c>
      <c r="B3279" t="s">
        <v>4646</v>
      </c>
      <c r="C3279" t="s">
        <v>36</v>
      </c>
      <c r="D3279" t="s">
        <v>189</v>
      </c>
      <c r="E3279" t="str">
        <f t="shared" si="51"/>
        <v>FORTUM (INJ 1 GM)</v>
      </c>
    </row>
    <row r="3280" spans="1:5" x14ac:dyDescent="0.25">
      <c r="A3280" t="s">
        <v>196</v>
      </c>
      <c r="B3280" t="s">
        <v>4646</v>
      </c>
      <c r="C3280" t="s">
        <v>36</v>
      </c>
      <c r="D3280" t="s">
        <v>139</v>
      </c>
      <c r="E3280" t="str">
        <f t="shared" si="51"/>
        <v>FORTUM (INJ 250 MG)</v>
      </c>
    </row>
    <row r="3281" spans="1:5" x14ac:dyDescent="0.25">
      <c r="A3281" t="s">
        <v>196</v>
      </c>
      <c r="B3281" t="s">
        <v>4646</v>
      </c>
      <c r="C3281" t="s">
        <v>36</v>
      </c>
      <c r="D3281" t="s">
        <v>95</v>
      </c>
      <c r="E3281" t="str">
        <f t="shared" si="51"/>
        <v>FORTUM (INJ 500 MG)</v>
      </c>
    </row>
    <row r="3282" spans="1:5" x14ac:dyDescent="0.25">
      <c r="A3282" t="s">
        <v>173</v>
      </c>
      <c r="B3282" t="s">
        <v>1978</v>
      </c>
      <c r="C3282" t="s">
        <v>2</v>
      </c>
      <c r="D3282" t="s">
        <v>1979</v>
      </c>
      <c r="E3282" t="str">
        <f t="shared" si="51"/>
        <v>FOSAMAX 70MG TAB (TAB 70MG)</v>
      </c>
    </row>
    <row r="3283" spans="1:5" x14ac:dyDescent="0.25">
      <c r="A3283" t="s">
        <v>592</v>
      </c>
      <c r="B3283" t="s">
        <v>1618</v>
      </c>
      <c r="C3283" t="s">
        <v>75</v>
      </c>
      <c r="D3283" t="s">
        <v>210</v>
      </c>
      <c r="E3283" t="str">
        <f t="shared" si="51"/>
        <v>FOSEDIC 15GM CREAM (CREAM 15GM)</v>
      </c>
    </row>
    <row r="3284" spans="1:5" x14ac:dyDescent="0.25">
      <c r="B3284" t="s">
        <v>1315</v>
      </c>
      <c r="D3284" t="s">
        <v>504</v>
      </c>
      <c r="E3284" t="str">
        <f t="shared" si="51"/>
        <v>FOSEDIC CREAM 5GM ( 5G)</v>
      </c>
    </row>
    <row r="3285" spans="1:5" x14ac:dyDescent="0.25">
      <c r="A3285" t="s">
        <v>592</v>
      </c>
      <c r="B3285" t="s">
        <v>3327</v>
      </c>
      <c r="C3285" t="s">
        <v>75</v>
      </c>
      <c r="D3285" t="s">
        <v>2050</v>
      </c>
      <c r="E3285" t="str">
        <f t="shared" si="51"/>
        <v>FOSEDIC-B 15MG CREAM (CREAM 15MG)</v>
      </c>
    </row>
    <row r="3286" spans="1:5" x14ac:dyDescent="0.25">
      <c r="A3286" t="s">
        <v>592</v>
      </c>
      <c r="B3286" t="s">
        <v>1321</v>
      </c>
      <c r="C3286" t="s">
        <v>75</v>
      </c>
      <c r="D3286" t="s">
        <v>495</v>
      </c>
      <c r="E3286" t="str">
        <f t="shared" si="51"/>
        <v>FOSEDIC-B 5GM CREAM (CREAM 5GM)</v>
      </c>
    </row>
    <row r="3287" spans="1:5" x14ac:dyDescent="0.25">
      <c r="A3287" t="s">
        <v>592</v>
      </c>
      <c r="B3287" t="s">
        <v>2266</v>
      </c>
      <c r="C3287" t="s">
        <v>75</v>
      </c>
      <c r="D3287" t="s">
        <v>210</v>
      </c>
      <c r="E3287" t="str">
        <f t="shared" si="51"/>
        <v>FOSEDIC-H 15GM CREAM (CREAM 15GM)</v>
      </c>
    </row>
    <row r="3288" spans="1:5" x14ac:dyDescent="0.25">
      <c r="A3288" t="s">
        <v>592</v>
      </c>
      <c r="B3288" t="s">
        <v>593</v>
      </c>
      <c r="C3288" t="s">
        <v>75</v>
      </c>
      <c r="D3288" t="s">
        <v>495</v>
      </c>
      <c r="E3288" t="str">
        <f t="shared" si="51"/>
        <v>FOSETIC-H 5GM CREAM (CREAM 5GM)</v>
      </c>
    </row>
    <row r="3289" spans="1:5" x14ac:dyDescent="0.25">
      <c r="A3289" t="s">
        <v>66</v>
      </c>
      <c r="B3289" t="s">
        <v>1378</v>
      </c>
      <c r="C3289" t="s">
        <v>56</v>
      </c>
      <c r="D3289" t="s">
        <v>1379</v>
      </c>
      <c r="E3289" t="str">
        <f t="shared" si="51"/>
        <v>FOSOMIN 250MG (SYP 60  ML)</v>
      </c>
    </row>
    <row r="3290" spans="1:5" x14ac:dyDescent="0.25">
      <c r="A3290" t="s">
        <v>149</v>
      </c>
      <c r="B3290" t="s">
        <v>4949</v>
      </c>
      <c r="E3290" t="str">
        <f t="shared" si="51"/>
        <v>FOSTER INH ( )</v>
      </c>
    </row>
    <row r="3291" spans="1:5" x14ac:dyDescent="0.25">
      <c r="A3291" t="s">
        <v>596</v>
      </c>
      <c r="B3291" t="s">
        <v>597</v>
      </c>
      <c r="C3291" t="s">
        <v>2</v>
      </c>
      <c r="D3291" t="s">
        <v>281</v>
      </c>
      <c r="E3291" t="str">
        <f t="shared" si="51"/>
        <v>FOTIFLOX 400 MG TAB (TAB 400 MG)</v>
      </c>
    </row>
    <row r="3292" spans="1:5" x14ac:dyDescent="0.25">
      <c r="A3292" t="s">
        <v>596</v>
      </c>
      <c r="B3292" t="s">
        <v>3584</v>
      </c>
      <c r="C3292" t="s">
        <v>53</v>
      </c>
      <c r="E3292" t="str">
        <f t="shared" si="51"/>
        <v>FOTIFLOX E/D  DROPS (DROPS )</v>
      </c>
    </row>
    <row r="3293" spans="1:5" x14ac:dyDescent="0.25">
      <c r="A3293" t="s">
        <v>388</v>
      </c>
      <c r="B3293" t="s">
        <v>1521</v>
      </c>
      <c r="D3293" t="s">
        <v>168</v>
      </c>
      <c r="E3293" t="str">
        <f t="shared" si="51"/>
        <v>FRADEX E/D 10ML ( 10ML)</v>
      </c>
    </row>
    <row r="3294" spans="1:5" x14ac:dyDescent="0.25">
      <c r="A3294" t="s">
        <v>566</v>
      </c>
      <c r="B3294" t="s">
        <v>9601</v>
      </c>
      <c r="C3294" t="s">
        <v>103</v>
      </c>
      <c r="D3294" t="s">
        <v>2817</v>
      </c>
      <c r="E3294" t="str">
        <f t="shared" si="51"/>
        <v>FRAXY CAP 500MG 30 CAP (CAP 30)</v>
      </c>
    </row>
    <row r="3295" spans="1:5" x14ac:dyDescent="0.25">
      <c r="A3295" t="s">
        <v>291</v>
      </c>
      <c r="B3295" t="s">
        <v>6871</v>
      </c>
      <c r="C3295" t="s">
        <v>56</v>
      </c>
      <c r="D3295" t="s">
        <v>408</v>
      </c>
      <c r="E3295" t="str">
        <f t="shared" si="51"/>
        <v>FRECID 120ML SYP (SYP 120ML)</v>
      </c>
    </row>
    <row r="3296" spans="1:5" x14ac:dyDescent="0.25">
      <c r="A3296" t="s">
        <v>38</v>
      </c>
      <c r="B3296" t="s">
        <v>9863</v>
      </c>
      <c r="C3296" t="s">
        <v>2</v>
      </c>
      <c r="D3296" t="s">
        <v>2050</v>
      </c>
      <c r="E3296" t="str">
        <f t="shared" si="51"/>
        <v>FREDA 15MG TAB (TAB 15MG)</v>
      </c>
    </row>
    <row r="3297" spans="1:5" x14ac:dyDescent="0.25">
      <c r="A3297" t="s">
        <v>71</v>
      </c>
      <c r="B3297" t="s">
        <v>1204</v>
      </c>
      <c r="C3297" t="s">
        <v>500</v>
      </c>
      <c r="D3297" t="s">
        <v>950</v>
      </c>
      <c r="E3297" t="str">
        <f t="shared" si="51"/>
        <v>FREE STYLE LITE 50'S G/S (G/S 50'S)</v>
      </c>
    </row>
    <row r="3298" spans="1:5" x14ac:dyDescent="0.25">
      <c r="A3298" t="s">
        <v>755</v>
      </c>
      <c r="B3298" t="s">
        <v>3478</v>
      </c>
      <c r="C3298" t="s">
        <v>2</v>
      </c>
      <c r="D3298" t="s">
        <v>23</v>
      </c>
      <c r="E3298" t="str">
        <f t="shared" si="51"/>
        <v>FREEHALE (TAB 10MG)</v>
      </c>
    </row>
    <row r="3299" spans="1:5" x14ac:dyDescent="0.25">
      <c r="A3299" t="s">
        <v>755</v>
      </c>
      <c r="B3299" t="s">
        <v>3478</v>
      </c>
      <c r="C3299" t="s">
        <v>2</v>
      </c>
      <c r="D3299" t="s">
        <v>46</v>
      </c>
      <c r="E3299" t="str">
        <f t="shared" si="51"/>
        <v>FREEHALE (TAB 4MG)</v>
      </c>
    </row>
    <row r="3300" spans="1:5" x14ac:dyDescent="0.25">
      <c r="A3300" t="s">
        <v>755</v>
      </c>
      <c r="B3300" t="s">
        <v>3478</v>
      </c>
      <c r="C3300" t="s">
        <v>2</v>
      </c>
      <c r="D3300" t="s">
        <v>430</v>
      </c>
      <c r="E3300" t="str">
        <f t="shared" si="51"/>
        <v>FREEHALE (TAB 5MG)</v>
      </c>
    </row>
    <row r="3301" spans="1:5" x14ac:dyDescent="0.25">
      <c r="A3301" t="s">
        <v>755</v>
      </c>
      <c r="B3301" t="s">
        <v>6200</v>
      </c>
      <c r="C3301" t="s">
        <v>293</v>
      </c>
      <c r="D3301" t="s">
        <v>1509</v>
      </c>
      <c r="E3301" t="str">
        <f t="shared" si="51"/>
        <v>FREEHALE 4 MG SCHT (SCHT 4 MG)</v>
      </c>
    </row>
    <row r="3302" spans="1:5" x14ac:dyDescent="0.25">
      <c r="A3302" t="s">
        <v>135</v>
      </c>
      <c r="B3302" t="s">
        <v>9861</v>
      </c>
      <c r="C3302" t="s">
        <v>2</v>
      </c>
      <c r="E3302" t="str">
        <f t="shared" si="51"/>
        <v>FRENZY  TAB (TAB )</v>
      </c>
    </row>
    <row r="3303" spans="1:5" x14ac:dyDescent="0.25">
      <c r="A3303" t="s">
        <v>84</v>
      </c>
      <c r="B3303" t="s">
        <v>2789</v>
      </c>
      <c r="C3303" t="s">
        <v>53</v>
      </c>
      <c r="D3303" t="s">
        <v>327</v>
      </c>
      <c r="E3303" t="str">
        <f t="shared" si="51"/>
        <v>FRESH EYES SOL (DROPS 5 ML)</v>
      </c>
    </row>
    <row r="3304" spans="1:5" x14ac:dyDescent="0.25">
      <c r="A3304" t="s">
        <v>275</v>
      </c>
      <c r="B3304" t="s">
        <v>9032</v>
      </c>
      <c r="C3304" t="s">
        <v>2</v>
      </c>
      <c r="E3304" t="str">
        <f t="shared" si="51"/>
        <v>FRISIUM (TAB )</v>
      </c>
    </row>
    <row r="3305" spans="1:5" x14ac:dyDescent="0.25">
      <c r="A3305" t="s">
        <v>71</v>
      </c>
      <c r="B3305" t="s">
        <v>8271</v>
      </c>
      <c r="C3305" t="s">
        <v>2</v>
      </c>
      <c r="D3305" t="s">
        <v>134</v>
      </c>
      <c r="E3305" t="str">
        <f t="shared" si="51"/>
        <v>FROBEN (TAB 100 MG)</v>
      </c>
    </row>
    <row r="3306" spans="1:5" x14ac:dyDescent="0.25">
      <c r="A3306" t="s">
        <v>71</v>
      </c>
      <c r="B3306" t="s">
        <v>8271</v>
      </c>
      <c r="C3306" t="s">
        <v>2</v>
      </c>
      <c r="D3306" t="s">
        <v>195</v>
      </c>
      <c r="E3306" t="str">
        <f t="shared" si="51"/>
        <v>FROBEN (TAB 50 MG)</v>
      </c>
    </row>
    <row r="3307" spans="1:5" x14ac:dyDescent="0.25">
      <c r="A3307" t="s">
        <v>71</v>
      </c>
      <c r="B3307" t="s">
        <v>3787</v>
      </c>
      <c r="C3307" t="s">
        <v>100</v>
      </c>
      <c r="E3307" t="str">
        <f t="shared" si="51"/>
        <v>FROBEN GEL (GEL )</v>
      </c>
    </row>
    <row r="3308" spans="1:5" x14ac:dyDescent="0.25">
      <c r="A3308" t="s">
        <v>71</v>
      </c>
      <c r="B3308" t="s">
        <v>4719</v>
      </c>
      <c r="C3308" t="s">
        <v>100</v>
      </c>
      <c r="D3308" t="s">
        <v>735</v>
      </c>
      <c r="E3308" t="str">
        <f t="shared" si="51"/>
        <v>FROBEN GEL 50G 50G GEL (GEL 50G)</v>
      </c>
    </row>
    <row r="3309" spans="1:5" x14ac:dyDescent="0.25">
      <c r="A3309" t="s">
        <v>71</v>
      </c>
      <c r="B3309" t="s">
        <v>274</v>
      </c>
      <c r="C3309" t="s">
        <v>103</v>
      </c>
      <c r="D3309" t="s">
        <v>91</v>
      </c>
      <c r="E3309" t="str">
        <f t="shared" si="51"/>
        <v>FROBEN SR 200MG (CAP 200 MG)</v>
      </c>
    </row>
    <row r="3310" spans="1:5" x14ac:dyDescent="0.25">
      <c r="A3310" t="s">
        <v>291</v>
      </c>
      <c r="B3310" t="s">
        <v>2672</v>
      </c>
      <c r="C3310" t="s">
        <v>2</v>
      </c>
      <c r="E3310" t="str">
        <f t="shared" si="51"/>
        <v>FRUSERIDE  TAB (TAB )</v>
      </c>
    </row>
    <row r="3311" spans="1:5" x14ac:dyDescent="0.25">
      <c r="A3311" t="s">
        <v>1167</v>
      </c>
      <c r="B3311" t="s">
        <v>5342</v>
      </c>
      <c r="C3311" t="s">
        <v>75</v>
      </c>
      <c r="D3311" t="s">
        <v>4763</v>
      </c>
      <c r="E3311" t="str">
        <f t="shared" si="51"/>
        <v>FUCICORT (CREAM 15 MG)</v>
      </c>
    </row>
    <row r="3312" spans="1:5" x14ac:dyDescent="0.25">
      <c r="A3312" t="s">
        <v>1167</v>
      </c>
      <c r="B3312" t="s">
        <v>5616</v>
      </c>
      <c r="C3312" t="s">
        <v>75</v>
      </c>
      <c r="D3312" t="s">
        <v>5561</v>
      </c>
      <c r="E3312" t="str">
        <f t="shared" si="51"/>
        <v>FUCIDIN - H (CREAM 15 GRM)</v>
      </c>
    </row>
    <row r="3313" spans="1:5" x14ac:dyDescent="0.25">
      <c r="A3313" t="s">
        <v>1167</v>
      </c>
      <c r="B3313" t="s">
        <v>4192</v>
      </c>
      <c r="C3313" t="s">
        <v>75</v>
      </c>
      <c r="D3313" t="s">
        <v>76</v>
      </c>
      <c r="E3313" t="str">
        <f t="shared" si="51"/>
        <v>FUCIDIN (CREAM 15 G)</v>
      </c>
    </row>
    <row r="3314" spans="1:5" x14ac:dyDescent="0.25">
      <c r="A3314" t="s">
        <v>1167</v>
      </c>
      <c r="B3314" t="s">
        <v>4192</v>
      </c>
      <c r="C3314" t="s">
        <v>185</v>
      </c>
      <c r="D3314" t="s">
        <v>76</v>
      </c>
      <c r="E3314" t="str">
        <f t="shared" si="51"/>
        <v>FUCIDIN (OINT 15 G)</v>
      </c>
    </row>
    <row r="3315" spans="1:5" x14ac:dyDescent="0.25">
      <c r="A3315" t="s">
        <v>1167</v>
      </c>
      <c r="B3315" t="s">
        <v>4192</v>
      </c>
      <c r="C3315" t="s">
        <v>2</v>
      </c>
      <c r="E3315" t="str">
        <f t="shared" si="51"/>
        <v>FUCIDIN (TAB )</v>
      </c>
    </row>
    <row r="3316" spans="1:5" x14ac:dyDescent="0.25">
      <c r="A3316" t="s">
        <v>1167</v>
      </c>
      <c r="B3316" t="s">
        <v>4331</v>
      </c>
      <c r="C3316" t="s">
        <v>53</v>
      </c>
      <c r="E3316" t="str">
        <f t="shared" si="51"/>
        <v>FUCITHALMIC E/D (DROPS )</v>
      </c>
    </row>
    <row r="3317" spans="1:5" x14ac:dyDescent="0.25">
      <c r="A3317" t="s">
        <v>237</v>
      </c>
      <c r="B3317" t="s">
        <v>1252</v>
      </c>
      <c r="C3317" t="s">
        <v>75</v>
      </c>
      <c r="D3317" t="s">
        <v>1253</v>
      </c>
      <c r="E3317" t="str">
        <f t="shared" si="51"/>
        <v>FUDIC (CREAM 5 GRM)</v>
      </c>
    </row>
    <row r="3318" spans="1:5" x14ac:dyDescent="0.25">
      <c r="A3318" t="s">
        <v>237</v>
      </c>
      <c r="B3318" t="s">
        <v>3733</v>
      </c>
      <c r="C3318" t="s">
        <v>185</v>
      </c>
      <c r="D3318" t="s">
        <v>423</v>
      </c>
      <c r="E3318" t="str">
        <f t="shared" si="51"/>
        <v>FUDIC 15G OINT (OINT 15G)</v>
      </c>
    </row>
    <row r="3319" spans="1:5" x14ac:dyDescent="0.25">
      <c r="A3319" t="s">
        <v>237</v>
      </c>
      <c r="B3319" t="s">
        <v>5936</v>
      </c>
      <c r="C3319" t="s">
        <v>75</v>
      </c>
      <c r="D3319" t="s">
        <v>156</v>
      </c>
      <c r="E3319" t="str">
        <f t="shared" si="51"/>
        <v>FUDIC 2% (CREAM 15 GM)</v>
      </c>
    </row>
    <row r="3320" spans="1:5" x14ac:dyDescent="0.25">
      <c r="A3320" t="s">
        <v>237</v>
      </c>
      <c r="B3320" t="s">
        <v>503</v>
      </c>
      <c r="C3320" t="s">
        <v>185</v>
      </c>
      <c r="D3320" t="s">
        <v>504</v>
      </c>
      <c r="E3320" t="str">
        <f t="shared" si="51"/>
        <v>FUDIC 5G OINT (OINT 5G)</v>
      </c>
    </row>
    <row r="3321" spans="1:5" x14ac:dyDescent="0.25">
      <c r="A3321" t="s">
        <v>237</v>
      </c>
      <c r="B3321" t="s">
        <v>732</v>
      </c>
      <c r="C3321" t="s">
        <v>75</v>
      </c>
      <c r="D3321" t="s">
        <v>210</v>
      </c>
      <c r="E3321" t="str">
        <f t="shared" si="51"/>
        <v>FUDIC-B 15GM CREAM (CREAM 15GM)</v>
      </c>
    </row>
    <row r="3322" spans="1:5" x14ac:dyDescent="0.25">
      <c r="A3322" t="s">
        <v>237</v>
      </c>
      <c r="B3322" t="s">
        <v>6413</v>
      </c>
      <c r="C3322" t="s">
        <v>75</v>
      </c>
      <c r="D3322" t="s">
        <v>210</v>
      </c>
      <c r="E3322" t="str">
        <f t="shared" si="51"/>
        <v>FUDIC-H (CREAM 15GM)</v>
      </c>
    </row>
    <row r="3323" spans="1:5" x14ac:dyDescent="0.25">
      <c r="A3323" t="s">
        <v>38</v>
      </c>
      <c r="B3323" t="s">
        <v>5361</v>
      </c>
      <c r="C3323" t="s">
        <v>2</v>
      </c>
      <c r="D3323" t="s">
        <v>60</v>
      </c>
      <c r="E3323" t="str">
        <f t="shared" si="51"/>
        <v>FUNGE 250MG TAB (TAB 250MG)</v>
      </c>
    </row>
    <row r="3324" spans="1:5" x14ac:dyDescent="0.25">
      <c r="A3324" t="s">
        <v>472</v>
      </c>
      <c r="B3324" t="s">
        <v>7458</v>
      </c>
      <c r="C3324" t="s">
        <v>103</v>
      </c>
      <c r="D3324" t="s">
        <v>2956</v>
      </c>
      <c r="E3324" t="str">
        <f t="shared" si="51"/>
        <v>FUNGONE (CAP 150 MG)</v>
      </c>
    </row>
    <row r="3325" spans="1:5" x14ac:dyDescent="0.25">
      <c r="A3325" t="s">
        <v>196</v>
      </c>
      <c r="B3325" t="s">
        <v>5263</v>
      </c>
      <c r="C3325" t="s">
        <v>75</v>
      </c>
      <c r="D3325" t="s">
        <v>5264</v>
      </c>
      <c r="E3325" t="str">
        <f t="shared" si="51"/>
        <v>FURACIN (CREAM 28 GM)</v>
      </c>
    </row>
    <row r="3326" spans="1:5" x14ac:dyDescent="0.25">
      <c r="A3326" t="s">
        <v>196</v>
      </c>
      <c r="B3326" t="s">
        <v>587</v>
      </c>
      <c r="C3326" t="s">
        <v>56</v>
      </c>
      <c r="D3326" t="s">
        <v>408</v>
      </c>
      <c r="E3326" t="str">
        <f t="shared" si="51"/>
        <v>FUROXONE 120ML SYP (SYP 120ML)</v>
      </c>
    </row>
    <row r="3327" spans="1:5" x14ac:dyDescent="0.25">
      <c r="A3327" t="s">
        <v>222</v>
      </c>
      <c r="B3327" t="s">
        <v>494</v>
      </c>
      <c r="C3327" t="s">
        <v>75</v>
      </c>
      <c r="D3327" t="s">
        <v>495</v>
      </c>
      <c r="E3327" t="str">
        <f t="shared" si="51"/>
        <v>FUSAC (CREAM 5GM)</v>
      </c>
    </row>
    <row r="3328" spans="1:5" x14ac:dyDescent="0.25">
      <c r="A3328" t="s">
        <v>222</v>
      </c>
      <c r="B3328" t="s">
        <v>2796</v>
      </c>
      <c r="D3328" t="s">
        <v>210</v>
      </c>
      <c r="E3328" t="str">
        <f t="shared" si="51"/>
        <v>FUSAC 15GM ( 15GM)</v>
      </c>
    </row>
    <row r="3329" spans="1:5" x14ac:dyDescent="0.25">
      <c r="A3329" t="s">
        <v>222</v>
      </c>
      <c r="B3329" t="s">
        <v>2973</v>
      </c>
      <c r="C3329" t="s">
        <v>75</v>
      </c>
      <c r="D3329" t="s">
        <v>76</v>
      </c>
      <c r="E3329" t="str">
        <f t="shared" si="51"/>
        <v>FUSAC-H 15 G CREAM (CREAM 15 G)</v>
      </c>
    </row>
    <row r="3330" spans="1:5" x14ac:dyDescent="0.25">
      <c r="A3330" t="s">
        <v>222</v>
      </c>
      <c r="B3330" t="s">
        <v>1609</v>
      </c>
      <c r="C3330" t="s">
        <v>75</v>
      </c>
      <c r="D3330" t="s">
        <v>495</v>
      </c>
      <c r="E3330" t="str">
        <f t="shared" ref="E3330:E3393" si="52">B3330&amp;" ("&amp;C3330&amp;" "&amp;D3330&amp;")"</f>
        <v>FUSAC-H 5GM CREAM (CREAM 5GM)</v>
      </c>
    </row>
    <row r="3331" spans="1:5" x14ac:dyDescent="0.25">
      <c r="A3331" t="s">
        <v>54</v>
      </c>
      <c r="B3331" t="s">
        <v>360</v>
      </c>
      <c r="C3331" t="s">
        <v>75</v>
      </c>
      <c r="D3331" t="s">
        <v>210</v>
      </c>
      <c r="E3331" t="str">
        <f t="shared" si="52"/>
        <v>FUSIDERM (CREAM 15GM)</v>
      </c>
    </row>
    <row r="3332" spans="1:5" x14ac:dyDescent="0.25">
      <c r="A3332" t="s">
        <v>54</v>
      </c>
      <c r="B3332" t="s">
        <v>360</v>
      </c>
      <c r="C3332" t="s">
        <v>2</v>
      </c>
      <c r="D3332" t="s">
        <v>139</v>
      </c>
      <c r="E3332" t="str">
        <f t="shared" si="52"/>
        <v>FUSIDERM (TAB 250 MG)</v>
      </c>
    </row>
    <row r="3333" spans="1:5" x14ac:dyDescent="0.25">
      <c r="A3333" t="s">
        <v>54</v>
      </c>
      <c r="B3333" t="s">
        <v>4447</v>
      </c>
      <c r="C3333" t="s">
        <v>75</v>
      </c>
      <c r="D3333" t="s">
        <v>235</v>
      </c>
      <c r="E3333" t="str">
        <f t="shared" si="52"/>
        <v>FUSIDERM H (CREAM 10GM)</v>
      </c>
    </row>
    <row r="3334" spans="1:5" x14ac:dyDescent="0.25">
      <c r="A3334" t="s">
        <v>222</v>
      </c>
      <c r="B3334" t="s">
        <v>9573</v>
      </c>
      <c r="C3334" t="s">
        <v>53</v>
      </c>
      <c r="E3334" t="str">
        <f t="shared" si="52"/>
        <v>FUSIGEL DROP  DROPS (DROPS )</v>
      </c>
    </row>
    <row r="3335" spans="1:5" x14ac:dyDescent="0.25">
      <c r="A3335" t="s">
        <v>566</v>
      </c>
      <c r="B3335" t="s">
        <v>3548</v>
      </c>
      <c r="C3335" t="s">
        <v>185</v>
      </c>
      <c r="D3335" t="s">
        <v>3549</v>
      </c>
      <c r="E3335" t="str">
        <f t="shared" si="52"/>
        <v>FUSIL (OINT 5 G)</v>
      </c>
    </row>
    <row r="3336" spans="1:5" x14ac:dyDescent="0.25">
      <c r="A3336" t="s">
        <v>566</v>
      </c>
      <c r="B3336" t="s">
        <v>4659</v>
      </c>
      <c r="D3336" t="s">
        <v>4660</v>
      </c>
      <c r="E3336" t="str">
        <f t="shared" si="52"/>
        <v>FUSIL B 15GRM ( 15GRM)</v>
      </c>
    </row>
    <row r="3337" spans="1:5" x14ac:dyDescent="0.25">
      <c r="A3337" t="s">
        <v>566</v>
      </c>
      <c r="B3337" t="s">
        <v>9747</v>
      </c>
      <c r="C3337" t="s">
        <v>75</v>
      </c>
      <c r="D3337" t="s">
        <v>495</v>
      </c>
      <c r="E3337" t="str">
        <f t="shared" si="52"/>
        <v>FUSIL B 5GM CREAM (CREAM 5GM)</v>
      </c>
    </row>
    <row r="3338" spans="1:5" x14ac:dyDescent="0.25">
      <c r="A3338" t="s">
        <v>566</v>
      </c>
      <c r="B3338" t="s">
        <v>5984</v>
      </c>
      <c r="C3338" t="s">
        <v>75</v>
      </c>
      <c r="D3338" t="s">
        <v>76</v>
      </c>
      <c r="E3338" t="str">
        <f t="shared" si="52"/>
        <v>FUSIL CREAM (CREAM 15 G)</v>
      </c>
    </row>
    <row r="3339" spans="1:5" x14ac:dyDescent="0.25">
      <c r="A3339" t="s">
        <v>566</v>
      </c>
      <c r="B3339" t="s">
        <v>5974</v>
      </c>
      <c r="D3339" t="s">
        <v>4660</v>
      </c>
      <c r="E3339" t="str">
        <f t="shared" si="52"/>
        <v>FUSIL HC 15GRM ( 15GRM)</v>
      </c>
    </row>
    <row r="3340" spans="1:5" x14ac:dyDescent="0.25">
      <c r="A3340" t="s">
        <v>1403</v>
      </c>
      <c r="B3340" t="s">
        <v>3533</v>
      </c>
      <c r="E3340" t="str">
        <f t="shared" si="52"/>
        <v>FUSITEK E/D ( )</v>
      </c>
    </row>
    <row r="3341" spans="1:5" x14ac:dyDescent="0.25">
      <c r="A3341" t="s">
        <v>3148</v>
      </c>
      <c r="B3341" t="s">
        <v>3149</v>
      </c>
      <c r="C3341" t="s">
        <v>75</v>
      </c>
      <c r="D3341" t="s">
        <v>156</v>
      </c>
      <c r="E3341" t="str">
        <f t="shared" si="52"/>
        <v>FUSKIN B CREAM (CREAM 15 GM)</v>
      </c>
    </row>
    <row r="3342" spans="1:5" x14ac:dyDescent="0.25">
      <c r="A3342" t="s">
        <v>3148</v>
      </c>
      <c r="B3342" t="s">
        <v>3372</v>
      </c>
      <c r="C3342" t="s">
        <v>75</v>
      </c>
      <c r="D3342" t="s">
        <v>156</v>
      </c>
      <c r="E3342" t="str">
        <f t="shared" si="52"/>
        <v>FUSKIN CREAM (CREAM 15 GM)</v>
      </c>
    </row>
    <row r="3343" spans="1:5" x14ac:dyDescent="0.25">
      <c r="A3343" t="s">
        <v>421</v>
      </c>
      <c r="B3343" t="s">
        <v>1962</v>
      </c>
      <c r="C3343" t="s">
        <v>75</v>
      </c>
      <c r="D3343" t="s">
        <v>423</v>
      </c>
      <c r="E3343" t="str">
        <f t="shared" si="52"/>
        <v>FUSKIN-B 15G CREAM (CREAM 15G)</v>
      </c>
    </row>
    <row r="3344" spans="1:5" x14ac:dyDescent="0.25">
      <c r="A3344" t="s">
        <v>6364</v>
      </c>
      <c r="B3344" t="s">
        <v>6365</v>
      </c>
      <c r="C3344" t="s">
        <v>36</v>
      </c>
      <c r="D3344" t="s">
        <v>6366</v>
      </c>
      <c r="E3344" t="str">
        <f t="shared" si="52"/>
        <v>FUTAZIM 1.0G INJ (INJ 1.0G)</v>
      </c>
    </row>
    <row r="3345" spans="1:5" x14ac:dyDescent="0.25">
      <c r="A3345" t="s">
        <v>131</v>
      </c>
      <c r="B3345" t="s">
        <v>599</v>
      </c>
      <c r="C3345" t="s">
        <v>75</v>
      </c>
      <c r="D3345" t="s">
        <v>495</v>
      </c>
      <c r="E3345" t="str">
        <f t="shared" si="52"/>
        <v>FUTIXON 5GM CREAM (CREAM 5GM)</v>
      </c>
    </row>
    <row r="3346" spans="1:5" x14ac:dyDescent="0.25">
      <c r="A3346" t="s">
        <v>58</v>
      </c>
      <c r="B3346" t="s">
        <v>8799</v>
      </c>
      <c r="C3346" t="s">
        <v>103</v>
      </c>
      <c r="D3346" t="s">
        <v>134</v>
      </c>
      <c r="E3346" t="str">
        <f t="shared" si="52"/>
        <v>GABICA 100MG (CAP 100 MG)</v>
      </c>
    </row>
    <row r="3347" spans="1:5" x14ac:dyDescent="0.25">
      <c r="A3347" t="s">
        <v>58</v>
      </c>
      <c r="B3347" t="s">
        <v>8530</v>
      </c>
      <c r="C3347" t="s">
        <v>2</v>
      </c>
      <c r="D3347" t="s">
        <v>2956</v>
      </c>
      <c r="E3347" t="str">
        <f t="shared" si="52"/>
        <v>GABICA 150MG (TAB 150 MG)</v>
      </c>
    </row>
    <row r="3348" spans="1:5" x14ac:dyDescent="0.25">
      <c r="A3348" t="s">
        <v>58</v>
      </c>
      <c r="B3348" t="s">
        <v>6731</v>
      </c>
      <c r="C3348" t="s">
        <v>2</v>
      </c>
      <c r="D3348" t="s">
        <v>412</v>
      </c>
      <c r="E3348" t="str">
        <f t="shared" si="52"/>
        <v>GABICA 300MG (TAB 300MG)</v>
      </c>
    </row>
    <row r="3349" spans="1:5" x14ac:dyDescent="0.25">
      <c r="A3349" t="s">
        <v>58</v>
      </c>
      <c r="B3349" t="s">
        <v>9084</v>
      </c>
      <c r="C3349" t="s">
        <v>2</v>
      </c>
      <c r="D3349" t="s">
        <v>195</v>
      </c>
      <c r="E3349" t="str">
        <f t="shared" si="52"/>
        <v>GABICA 50MG (TAB 50 MG)</v>
      </c>
    </row>
    <row r="3350" spans="1:5" x14ac:dyDescent="0.25">
      <c r="A3350" t="s">
        <v>58</v>
      </c>
      <c r="B3350" t="s">
        <v>9100</v>
      </c>
      <c r="C3350" t="s">
        <v>103</v>
      </c>
      <c r="D3350" t="s">
        <v>402</v>
      </c>
      <c r="E3350" t="str">
        <f t="shared" si="52"/>
        <v>GABICA 75MG (CAP 75MG)</v>
      </c>
    </row>
    <row r="3351" spans="1:5" x14ac:dyDescent="0.25">
      <c r="A3351" t="s">
        <v>58</v>
      </c>
      <c r="B3351" t="s">
        <v>8480</v>
      </c>
      <c r="C3351" t="s">
        <v>103</v>
      </c>
      <c r="D3351" t="s">
        <v>410</v>
      </c>
      <c r="E3351" t="str">
        <f t="shared" si="52"/>
        <v>GABIX (CAP 100MG)</v>
      </c>
    </row>
    <row r="3352" spans="1:5" x14ac:dyDescent="0.25">
      <c r="A3352" t="s">
        <v>58</v>
      </c>
      <c r="B3352" t="s">
        <v>8480</v>
      </c>
      <c r="C3352" t="s">
        <v>2</v>
      </c>
      <c r="D3352" t="s">
        <v>412</v>
      </c>
      <c r="E3352" t="str">
        <f t="shared" si="52"/>
        <v>GABIX (TAB 300MG)</v>
      </c>
    </row>
    <row r="3353" spans="1:5" x14ac:dyDescent="0.25">
      <c r="A3353" t="s">
        <v>66</v>
      </c>
      <c r="B3353" t="s">
        <v>6227</v>
      </c>
      <c r="C3353" t="s">
        <v>103</v>
      </c>
      <c r="D3353" t="s">
        <v>903</v>
      </c>
      <c r="E3353" t="str">
        <f t="shared" si="52"/>
        <v>GABLIN 150MG (CAP 150MG)</v>
      </c>
    </row>
    <row r="3354" spans="1:5" x14ac:dyDescent="0.25">
      <c r="A3354" t="s">
        <v>66</v>
      </c>
      <c r="B3354" t="s">
        <v>7104</v>
      </c>
      <c r="C3354" t="s">
        <v>103</v>
      </c>
      <c r="D3354" t="s">
        <v>440</v>
      </c>
      <c r="E3354" t="str">
        <f t="shared" si="52"/>
        <v>GABLIN 25MG CAP (CAP 25MG)</v>
      </c>
    </row>
    <row r="3355" spans="1:5" x14ac:dyDescent="0.25">
      <c r="A3355" t="s">
        <v>66</v>
      </c>
      <c r="B3355" t="s">
        <v>7577</v>
      </c>
      <c r="C3355" t="s">
        <v>103</v>
      </c>
      <c r="D3355" t="s">
        <v>201</v>
      </c>
      <c r="E3355" t="str">
        <f t="shared" si="52"/>
        <v>GABLIN 50MG CAP (CAP 50MG)</v>
      </c>
    </row>
    <row r="3356" spans="1:5" x14ac:dyDescent="0.25">
      <c r="A3356" t="s">
        <v>66</v>
      </c>
      <c r="B3356" t="s">
        <v>8628</v>
      </c>
      <c r="C3356" t="s">
        <v>103</v>
      </c>
      <c r="D3356" t="s">
        <v>1941</v>
      </c>
      <c r="E3356" t="str">
        <f t="shared" si="52"/>
        <v>GABLIN 75MG (CAP 75 MG)</v>
      </c>
    </row>
    <row r="3357" spans="1:5" x14ac:dyDescent="0.25">
      <c r="A3357" t="s">
        <v>66</v>
      </c>
      <c r="B3357" t="s">
        <v>4864</v>
      </c>
      <c r="C3357" t="s">
        <v>103</v>
      </c>
      <c r="D3357" t="s">
        <v>410</v>
      </c>
      <c r="E3357" t="str">
        <f t="shared" si="52"/>
        <v>GABLIN CAP 100MG CAP (CAP 100MG)</v>
      </c>
    </row>
    <row r="3358" spans="1:5" x14ac:dyDescent="0.25">
      <c r="A3358" t="s">
        <v>41</v>
      </c>
      <c r="B3358" t="s">
        <v>9549</v>
      </c>
      <c r="C3358" t="s">
        <v>103</v>
      </c>
      <c r="D3358" t="s">
        <v>903</v>
      </c>
      <c r="E3358" t="str">
        <f t="shared" si="52"/>
        <v>GABOLEST 150MG CAP (CAP 150MG)</v>
      </c>
    </row>
    <row r="3359" spans="1:5" x14ac:dyDescent="0.25">
      <c r="A3359" t="s">
        <v>41</v>
      </c>
      <c r="B3359" t="s">
        <v>3009</v>
      </c>
      <c r="C3359" t="s">
        <v>103</v>
      </c>
      <c r="D3359" t="s">
        <v>402</v>
      </c>
      <c r="E3359" t="str">
        <f t="shared" si="52"/>
        <v>GABOLEST 75MG CAP (CAP 75MG)</v>
      </c>
    </row>
    <row r="3360" spans="1:5" x14ac:dyDescent="0.25">
      <c r="A3360" t="s">
        <v>421</v>
      </c>
      <c r="B3360" t="s">
        <v>3647</v>
      </c>
      <c r="C3360" t="s">
        <v>75</v>
      </c>
      <c r="D3360" t="s">
        <v>423</v>
      </c>
      <c r="E3360" t="str">
        <f t="shared" si="52"/>
        <v>GALLET 15G CREAM (CREAM 15G)</v>
      </c>
    </row>
    <row r="3361" spans="1:5" x14ac:dyDescent="0.25">
      <c r="A3361" t="s">
        <v>31</v>
      </c>
      <c r="B3361" t="s">
        <v>912</v>
      </c>
      <c r="C3361" t="s">
        <v>2</v>
      </c>
      <c r="D3361" t="s">
        <v>201</v>
      </c>
      <c r="E3361" t="str">
        <f t="shared" si="52"/>
        <v>GALVECTA 50MG TAB (TAB 50MG)</v>
      </c>
    </row>
    <row r="3362" spans="1:5" x14ac:dyDescent="0.25">
      <c r="A3362" t="s">
        <v>31</v>
      </c>
      <c r="B3362" t="s">
        <v>6185</v>
      </c>
      <c r="C3362" t="s">
        <v>2</v>
      </c>
      <c r="D3362" t="s">
        <v>474</v>
      </c>
      <c r="E3362" t="str">
        <f t="shared" si="52"/>
        <v>GALVECTA PLUS 50/1000MG TAB (TAB 50/1000MG)</v>
      </c>
    </row>
    <row r="3363" spans="1:5" x14ac:dyDescent="0.25">
      <c r="A3363" t="s">
        <v>31</v>
      </c>
      <c r="B3363" t="s">
        <v>9907</v>
      </c>
      <c r="C3363" t="s">
        <v>2</v>
      </c>
      <c r="D3363" t="s">
        <v>977</v>
      </c>
      <c r="E3363" t="str">
        <f t="shared" si="52"/>
        <v>GALVECTA PLUS 50/500MG TAB (TAB 50/500MG)</v>
      </c>
    </row>
    <row r="3364" spans="1:5" x14ac:dyDescent="0.25">
      <c r="A3364" t="s">
        <v>31</v>
      </c>
      <c r="B3364" t="s">
        <v>7321</v>
      </c>
      <c r="C3364" t="s">
        <v>2</v>
      </c>
      <c r="D3364" t="s">
        <v>3845</v>
      </c>
      <c r="E3364" t="str">
        <f t="shared" si="52"/>
        <v>GALVECTA PLUS 50/850MG TAB (TAB 50/850MG)</v>
      </c>
    </row>
    <row r="3365" spans="1:5" x14ac:dyDescent="0.25">
      <c r="A3365" t="s">
        <v>199</v>
      </c>
      <c r="B3365" t="s">
        <v>8986</v>
      </c>
      <c r="C3365" t="s">
        <v>2</v>
      </c>
      <c r="D3365" t="s">
        <v>201</v>
      </c>
      <c r="E3365" t="str">
        <f t="shared" si="52"/>
        <v>GALVUS 50MG TAB (TAB 50MG)</v>
      </c>
    </row>
    <row r="3366" spans="1:5" x14ac:dyDescent="0.25">
      <c r="A3366" t="s">
        <v>199</v>
      </c>
      <c r="B3366" t="s">
        <v>9060</v>
      </c>
      <c r="C3366" t="s">
        <v>2</v>
      </c>
      <c r="D3366" t="s">
        <v>474</v>
      </c>
      <c r="E3366" t="str">
        <f t="shared" si="52"/>
        <v>GALVUS MET 50/1000MG TAB (TAB 50/1000MG)</v>
      </c>
    </row>
    <row r="3367" spans="1:5" x14ac:dyDescent="0.25">
      <c r="A3367" t="s">
        <v>316</v>
      </c>
      <c r="B3367" t="s">
        <v>8765</v>
      </c>
      <c r="C3367" t="s">
        <v>2</v>
      </c>
      <c r="D3367" t="s">
        <v>7451</v>
      </c>
      <c r="E3367" t="str">
        <f t="shared" si="52"/>
        <v>GALVUS MET 50/500 TAB (TAB 50/500)</v>
      </c>
    </row>
    <row r="3368" spans="1:5" x14ac:dyDescent="0.25">
      <c r="A3368" t="s">
        <v>199</v>
      </c>
      <c r="B3368" t="s">
        <v>9081</v>
      </c>
      <c r="C3368" t="s">
        <v>2</v>
      </c>
      <c r="D3368" t="s">
        <v>3845</v>
      </c>
      <c r="E3368" t="str">
        <f t="shared" si="52"/>
        <v>GALVUS MET 50/850MG TAB (TAB 50/850MG)</v>
      </c>
    </row>
    <row r="3369" spans="1:5" x14ac:dyDescent="0.25">
      <c r="A3369" t="s">
        <v>66</v>
      </c>
      <c r="B3369" t="s">
        <v>7366</v>
      </c>
      <c r="C3369" t="s">
        <v>2</v>
      </c>
      <c r="D3369" t="s">
        <v>201</v>
      </c>
      <c r="E3369" t="str">
        <f t="shared" si="52"/>
        <v>GALZA 50MG TAB (TAB 50MG)</v>
      </c>
    </row>
    <row r="3370" spans="1:5" x14ac:dyDescent="0.25">
      <c r="A3370" t="s">
        <v>66</v>
      </c>
      <c r="B3370" t="s">
        <v>7854</v>
      </c>
      <c r="C3370" t="s">
        <v>2</v>
      </c>
      <c r="E3370" t="str">
        <f t="shared" si="52"/>
        <v>GALZA-MET 50/1000 50/1000 TAB (TAB )</v>
      </c>
    </row>
    <row r="3371" spans="1:5" x14ac:dyDescent="0.25">
      <c r="A3371" t="s">
        <v>66</v>
      </c>
      <c r="B3371" t="s">
        <v>5442</v>
      </c>
      <c r="C3371" t="s">
        <v>2</v>
      </c>
      <c r="D3371" t="s">
        <v>977</v>
      </c>
      <c r="E3371" t="str">
        <f t="shared" si="52"/>
        <v>GALZA-MET 50/500MG TAB (TAB 50/500MG)</v>
      </c>
    </row>
    <row r="3372" spans="1:5" x14ac:dyDescent="0.25">
      <c r="A3372" t="s">
        <v>66</v>
      </c>
      <c r="B3372" t="s">
        <v>8707</v>
      </c>
      <c r="C3372" t="s">
        <v>2</v>
      </c>
      <c r="E3372" t="str">
        <f t="shared" si="52"/>
        <v>GALZA-MET 50/850 50/850 TAB (TAB )</v>
      </c>
    </row>
    <row r="3373" spans="1:5" x14ac:dyDescent="0.25">
      <c r="A3373" t="s">
        <v>810</v>
      </c>
      <c r="B3373" t="s">
        <v>1264</v>
      </c>
      <c r="C3373" t="s">
        <v>75</v>
      </c>
      <c r="D3373" t="s">
        <v>968</v>
      </c>
      <c r="E3373" t="str">
        <f t="shared" si="52"/>
        <v>GAMALINE CREAM (CREAM 50GM)</v>
      </c>
    </row>
    <row r="3374" spans="1:5" x14ac:dyDescent="0.25">
      <c r="A3374" t="s">
        <v>810</v>
      </c>
      <c r="B3374" t="s">
        <v>4244</v>
      </c>
      <c r="D3374" t="s">
        <v>1833</v>
      </c>
      <c r="E3374" t="str">
        <f t="shared" si="52"/>
        <v>GAMALINE SOAP ( 70GM)</v>
      </c>
    </row>
    <row r="3375" spans="1:5" x14ac:dyDescent="0.25">
      <c r="A3375" t="s">
        <v>381</v>
      </c>
      <c r="B3375" t="s">
        <v>382</v>
      </c>
      <c r="C3375" t="s">
        <v>2</v>
      </c>
      <c r="D3375" t="s">
        <v>383</v>
      </c>
      <c r="E3375" t="str">
        <f t="shared" si="52"/>
        <v>GAMARYL (TAB 2MG)</v>
      </c>
    </row>
    <row r="3376" spans="1:5" x14ac:dyDescent="0.25">
      <c r="A3376" t="s">
        <v>381</v>
      </c>
      <c r="B3376" t="s">
        <v>382</v>
      </c>
      <c r="C3376" t="s">
        <v>2</v>
      </c>
      <c r="D3376" t="s">
        <v>46</v>
      </c>
      <c r="E3376" t="str">
        <f t="shared" si="52"/>
        <v>GAMARYL (TAB 4MG)</v>
      </c>
    </row>
    <row r="3377" spans="1:5" x14ac:dyDescent="0.25">
      <c r="A3377" t="s">
        <v>71</v>
      </c>
      <c r="B3377" t="s">
        <v>8944</v>
      </c>
      <c r="C3377" t="s">
        <v>2</v>
      </c>
      <c r="D3377" t="s">
        <v>195</v>
      </c>
      <c r="E3377" t="str">
        <f t="shared" si="52"/>
        <v>GANATON 50MG (TAB 50 MG)</v>
      </c>
    </row>
    <row r="3378" spans="1:5" x14ac:dyDescent="0.25">
      <c r="A3378" t="s">
        <v>71</v>
      </c>
      <c r="B3378" t="s">
        <v>8894</v>
      </c>
      <c r="C3378" t="s">
        <v>2</v>
      </c>
      <c r="D3378" t="s">
        <v>2956</v>
      </c>
      <c r="E3378" t="str">
        <f t="shared" si="52"/>
        <v>GANATON OD 150MG (TAB 150 MG)</v>
      </c>
    </row>
    <row r="3379" spans="1:5" x14ac:dyDescent="0.25">
      <c r="A3379" t="s">
        <v>275</v>
      </c>
      <c r="B3379" t="s">
        <v>5659</v>
      </c>
      <c r="C3379" t="s">
        <v>2</v>
      </c>
      <c r="D3379" t="s">
        <v>60</v>
      </c>
      <c r="E3379" t="str">
        <f t="shared" si="52"/>
        <v>GARDAN (TAB 250MG)</v>
      </c>
    </row>
    <row r="3380" spans="1:5" x14ac:dyDescent="0.25">
      <c r="A3380" t="s">
        <v>275</v>
      </c>
      <c r="B3380" t="s">
        <v>2553</v>
      </c>
      <c r="C3380" t="s">
        <v>56</v>
      </c>
      <c r="D3380" t="s">
        <v>2554</v>
      </c>
      <c r="E3380" t="str">
        <f t="shared" si="52"/>
        <v>GARDAN 50MG/5ML SYP (SYP 50MG/5ML)</v>
      </c>
    </row>
    <row r="3381" spans="1:5" x14ac:dyDescent="0.25">
      <c r="A3381" t="s">
        <v>275</v>
      </c>
      <c r="B3381" t="s">
        <v>7146</v>
      </c>
      <c r="C3381" t="s">
        <v>2</v>
      </c>
      <c r="E3381" t="str">
        <f t="shared" si="52"/>
        <v>GARDAN FORT (TAB )</v>
      </c>
    </row>
    <row r="3382" spans="1:5" x14ac:dyDescent="0.25">
      <c r="A3382" t="s">
        <v>105</v>
      </c>
      <c r="B3382" t="s">
        <v>4176</v>
      </c>
      <c r="C3382" t="s">
        <v>356</v>
      </c>
      <c r="D3382" t="s">
        <v>113</v>
      </c>
      <c r="E3382" t="str">
        <f t="shared" si="52"/>
        <v>GARGLENE M.V. (LOTI 120 ML)</v>
      </c>
    </row>
    <row r="3383" spans="1:5" x14ac:dyDescent="0.25">
      <c r="A3383" t="s">
        <v>165</v>
      </c>
      <c r="B3383" t="s">
        <v>457</v>
      </c>
      <c r="C3383" t="s">
        <v>2</v>
      </c>
      <c r="D3383" t="s">
        <v>201</v>
      </c>
      <c r="E3383" t="str">
        <f t="shared" si="52"/>
        <v>GASPRIDE 50MG TAB (TAB 50MG)</v>
      </c>
    </row>
    <row r="3384" spans="1:5" x14ac:dyDescent="0.25">
      <c r="A3384" t="s">
        <v>216</v>
      </c>
      <c r="B3384" t="s">
        <v>1743</v>
      </c>
      <c r="C3384" t="s">
        <v>103</v>
      </c>
      <c r="D3384" t="s">
        <v>467</v>
      </c>
      <c r="E3384" t="str">
        <f t="shared" si="52"/>
        <v>GASTASID 40MG CAP (CAP 40MG)</v>
      </c>
    </row>
    <row r="3385" spans="1:5" x14ac:dyDescent="0.25">
      <c r="A3385" t="s">
        <v>3506</v>
      </c>
      <c r="B3385" t="s">
        <v>3507</v>
      </c>
      <c r="C3385" t="s">
        <v>2</v>
      </c>
      <c r="E3385" t="str">
        <f t="shared" si="52"/>
        <v>GASTRIILIUM  TAB (TAB )</v>
      </c>
    </row>
    <row r="3386" spans="1:5" x14ac:dyDescent="0.25">
      <c r="A3386" t="s">
        <v>275</v>
      </c>
      <c r="B3386" t="s">
        <v>2706</v>
      </c>
      <c r="C3386" t="s">
        <v>293</v>
      </c>
      <c r="E3386" t="str">
        <f t="shared" si="52"/>
        <v>GASTROLYTE(RICE)  SCHT (SCHT )</v>
      </c>
    </row>
    <row r="3387" spans="1:5" x14ac:dyDescent="0.25">
      <c r="A3387" t="s">
        <v>431</v>
      </c>
      <c r="B3387" t="s">
        <v>3064</v>
      </c>
      <c r="C3387" t="s">
        <v>53</v>
      </c>
      <c r="D3387" t="s">
        <v>486</v>
      </c>
      <c r="E3387" t="str">
        <f t="shared" si="52"/>
        <v>GATICIN DROPS (DROPS 5ML)</v>
      </c>
    </row>
    <row r="3388" spans="1:5" x14ac:dyDescent="0.25">
      <c r="A3388" t="s">
        <v>566</v>
      </c>
      <c r="B3388" t="s">
        <v>1139</v>
      </c>
      <c r="C3388" t="s">
        <v>86</v>
      </c>
      <c r="D3388" t="s">
        <v>110</v>
      </c>
      <c r="E3388" t="str">
        <f t="shared" si="52"/>
        <v>GAVAL 125MG SUSP (SUSP 125MG)</v>
      </c>
    </row>
    <row r="3389" spans="1:5" x14ac:dyDescent="0.25">
      <c r="A3389" t="s">
        <v>294</v>
      </c>
      <c r="B3389" t="s">
        <v>9042</v>
      </c>
      <c r="C3389" t="s">
        <v>56</v>
      </c>
      <c r="D3389" t="s">
        <v>113</v>
      </c>
      <c r="E3389" t="str">
        <f t="shared" si="52"/>
        <v>GAVISCON (SYP 120 ML)</v>
      </c>
    </row>
    <row r="3390" spans="1:5" x14ac:dyDescent="0.25">
      <c r="A3390" t="s">
        <v>294</v>
      </c>
      <c r="B3390" t="s">
        <v>8003</v>
      </c>
      <c r="C3390" t="s">
        <v>56</v>
      </c>
      <c r="D3390" t="s">
        <v>408</v>
      </c>
      <c r="E3390" t="str">
        <f t="shared" si="52"/>
        <v>GAVISCON ADVANCE (SYP 120ML)</v>
      </c>
    </row>
    <row r="3391" spans="1:5" x14ac:dyDescent="0.25">
      <c r="A3391" t="s">
        <v>294</v>
      </c>
      <c r="B3391" t="s">
        <v>4061</v>
      </c>
      <c r="C3391" t="s">
        <v>56</v>
      </c>
      <c r="D3391" t="s">
        <v>374</v>
      </c>
      <c r="E3391" t="str">
        <f t="shared" si="52"/>
        <v>GAVISCON LIQUID (SYP 240 ML)</v>
      </c>
    </row>
    <row r="3392" spans="1:5" x14ac:dyDescent="0.25">
      <c r="A3392" t="s">
        <v>135</v>
      </c>
      <c r="B3392" t="s">
        <v>3876</v>
      </c>
      <c r="C3392" t="s">
        <v>103</v>
      </c>
      <c r="E3392" t="str">
        <f t="shared" si="52"/>
        <v>G-BEX  CAP (CAP )</v>
      </c>
    </row>
    <row r="3393" spans="1:5" x14ac:dyDescent="0.25">
      <c r="A3393" t="s">
        <v>1403</v>
      </c>
      <c r="B3393" t="s">
        <v>3739</v>
      </c>
      <c r="C3393" t="s">
        <v>103</v>
      </c>
      <c r="D3393" t="s">
        <v>602</v>
      </c>
      <c r="E3393" t="str">
        <f t="shared" si="52"/>
        <v>G-BEX 120MG CAP (CAP 120MG)</v>
      </c>
    </row>
    <row r="3394" spans="1:5" x14ac:dyDescent="0.25">
      <c r="A3394" t="s">
        <v>685</v>
      </c>
      <c r="B3394" t="s">
        <v>9817</v>
      </c>
      <c r="C3394" t="s">
        <v>2</v>
      </c>
      <c r="E3394" t="str">
        <f t="shared" ref="E3394:E3457" si="53">B3394&amp;" ("&amp;C3394&amp;" "&amp;D3394&amp;")"</f>
        <v>GEBON  TAB (TAB )</v>
      </c>
    </row>
    <row r="3395" spans="1:5" x14ac:dyDescent="0.25">
      <c r="A3395" t="s">
        <v>685</v>
      </c>
      <c r="B3395" t="s">
        <v>5315</v>
      </c>
      <c r="C3395" t="s">
        <v>2</v>
      </c>
      <c r="E3395" t="str">
        <f t="shared" si="53"/>
        <v>GEBON PLUS  TAB (TAB )</v>
      </c>
    </row>
    <row r="3396" spans="1:5" x14ac:dyDescent="0.25">
      <c r="A3396" t="s">
        <v>248</v>
      </c>
      <c r="B3396" t="s">
        <v>7722</v>
      </c>
      <c r="C3396" t="s">
        <v>2</v>
      </c>
      <c r="E3396" t="str">
        <f t="shared" si="53"/>
        <v>GELUSIL PLUS  TAB (TAB )</v>
      </c>
    </row>
    <row r="3397" spans="1:5" x14ac:dyDescent="0.25">
      <c r="A3397" t="s">
        <v>472</v>
      </c>
      <c r="B3397" t="s">
        <v>5320</v>
      </c>
      <c r="C3397" t="s">
        <v>2</v>
      </c>
      <c r="D3397" t="s">
        <v>1282</v>
      </c>
      <c r="E3397" t="str">
        <f t="shared" si="53"/>
        <v>GEMI 320MG 320MG TAB (TAB 320MG)</v>
      </c>
    </row>
    <row r="3398" spans="1:5" x14ac:dyDescent="0.25">
      <c r="A3398" t="s">
        <v>44</v>
      </c>
      <c r="B3398" t="s">
        <v>9391</v>
      </c>
      <c r="C3398" t="s">
        <v>2</v>
      </c>
      <c r="D3398" t="s">
        <v>1282</v>
      </c>
      <c r="E3398" t="str">
        <f t="shared" si="53"/>
        <v>GEMICON 320MG TAB (TAB 320MG)</v>
      </c>
    </row>
    <row r="3399" spans="1:5" x14ac:dyDescent="0.25">
      <c r="A3399" t="s">
        <v>27</v>
      </c>
      <c r="B3399" t="s">
        <v>2795</v>
      </c>
      <c r="C3399" t="s">
        <v>2</v>
      </c>
      <c r="D3399" t="s">
        <v>1282</v>
      </c>
      <c r="E3399" t="str">
        <f t="shared" si="53"/>
        <v>GEMIXA (TAB 320MG)</v>
      </c>
    </row>
    <row r="3400" spans="1:5" x14ac:dyDescent="0.25">
      <c r="A3400" t="s">
        <v>438</v>
      </c>
      <c r="B3400" t="s">
        <v>8704</v>
      </c>
      <c r="C3400" t="s">
        <v>2</v>
      </c>
      <c r="E3400" t="str">
        <f t="shared" si="53"/>
        <v>GEMPID-600  TAB (TAB )</v>
      </c>
    </row>
    <row r="3401" spans="1:5" x14ac:dyDescent="0.25">
      <c r="A3401" t="s">
        <v>685</v>
      </c>
      <c r="B3401" t="s">
        <v>9676</v>
      </c>
      <c r="C3401" t="s">
        <v>86</v>
      </c>
      <c r="D3401" t="s">
        <v>9677</v>
      </c>
      <c r="E3401" t="str">
        <f t="shared" si="53"/>
        <v>GEN M 30ML 15/90MG SUSP (SUSP 15/90MG)</v>
      </c>
    </row>
    <row r="3402" spans="1:5" x14ac:dyDescent="0.25">
      <c r="A3402" t="s">
        <v>685</v>
      </c>
      <c r="B3402" t="s">
        <v>1395</v>
      </c>
      <c r="C3402" t="s">
        <v>56</v>
      </c>
      <c r="D3402" t="s">
        <v>70</v>
      </c>
      <c r="E3402" t="str">
        <f t="shared" si="53"/>
        <v>GEN M 60ML SYP (SYP 60ML)</v>
      </c>
    </row>
    <row r="3403" spans="1:5" x14ac:dyDescent="0.25">
      <c r="A3403" t="s">
        <v>58</v>
      </c>
      <c r="B3403" t="s">
        <v>1680</v>
      </c>
      <c r="C3403" t="s">
        <v>86</v>
      </c>
      <c r="D3403" t="s">
        <v>414</v>
      </c>
      <c r="E3403" t="str">
        <f t="shared" si="53"/>
        <v>GEN M DS 30ML SUSP (SUSP 30ML)</v>
      </c>
    </row>
    <row r="3404" spans="1:5" x14ac:dyDescent="0.25">
      <c r="A3404" t="s">
        <v>1307</v>
      </c>
      <c r="B3404" t="s">
        <v>2484</v>
      </c>
      <c r="C3404" t="s">
        <v>36</v>
      </c>
      <c r="D3404" t="s">
        <v>29</v>
      </c>
      <c r="E3404" t="str">
        <f t="shared" si="53"/>
        <v>GENCATE DEPOT 25 MG INJ (INJ 25 MG)</v>
      </c>
    </row>
    <row r="3405" spans="1:5" x14ac:dyDescent="0.25">
      <c r="A3405" t="s">
        <v>651</v>
      </c>
      <c r="B3405" t="s">
        <v>5119</v>
      </c>
      <c r="C3405" t="s">
        <v>2</v>
      </c>
      <c r="D3405" t="s">
        <v>60</v>
      </c>
      <c r="E3405" t="str">
        <f t="shared" si="53"/>
        <v>GEN-CIPRO 250MG TAB (TAB 250MG)</v>
      </c>
    </row>
    <row r="3406" spans="1:5" x14ac:dyDescent="0.25">
      <c r="B3406" t="s">
        <v>6367</v>
      </c>
      <c r="C3406" t="s">
        <v>2</v>
      </c>
      <c r="D3406" t="s">
        <v>50</v>
      </c>
      <c r="E3406" t="str">
        <f t="shared" si="53"/>
        <v>GEN-CIPRO 500MG TAB (TAB 500MG)</v>
      </c>
    </row>
    <row r="3407" spans="1:5" x14ac:dyDescent="0.25">
      <c r="A3407" t="s">
        <v>718</v>
      </c>
      <c r="B3407" t="s">
        <v>8071</v>
      </c>
      <c r="C3407" t="s">
        <v>2</v>
      </c>
      <c r="D3407" t="s">
        <v>1154</v>
      </c>
      <c r="E3407" t="str">
        <f t="shared" si="53"/>
        <v>GENCOX 60MG TAB (TAB 60MG)</v>
      </c>
    </row>
    <row r="3408" spans="1:5" x14ac:dyDescent="0.25">
      <c r="A3408" t="s">
        <v>202</v>
      </c>
      <c r="B3408" t="s">
        <v>9018</v>
      </c>
      <c r="C3408" t="s">
        <v>2</v>
      </c>
      <c r="D3408" t="s">
        <v>204</v>
      </c>
      <c r="E3408" t="str">
        <f t="shared" si="53"/>
        <v>GENESIS 1MG TAB (TAB 1MG)</v>
      </c>
    </row>
    <row r="3409" spans="1:5" x14ac:dyDescent="0.25">
      <c r="A3409" t="s">
        <v>135</v>
      </c>
      <c r="B3409" t="s">
        <v>703</v>
      </c>
      <c r="C3409" t="s">
        <v>56</v>
      </c>
      <c r="D3409" t="s">
        <v>408</v>
      </c>
      <c r="E3409" t="str">
        <f t="shared" si="53"/>
        <v>GENIFER-F 120ML SYP (SYP 120ML)</v>
      </c>
    </row>
    <row r="3410" spans="1:5" x14ac:dyDescent="0.25">
      <c r="A3410" t="s">
        <v>438</v>
      </c>
      <c r="B3410" t="s">
        <v>6035</v>
      </c>
      <c r="C3410" t="s">
        <v>2</v>
      </c>
      <c r="D3410" t="s">
        <v>60</v>
      </c>
      <c r="E3410" t="str">
        <f t="shared" si="53"/>
        <v>GEN-LEVO 250MG (TAB 250MG)</v>
      </c>
    </row>
    <row r="3411" spans="1:5" x14ac:dyDescent="0.25">
      <c r="A3411" t="s">
        <v>438</v>
      </c>
      <c r="B3411" t="s">
        <v>7686</v>
      </c>
      <c r="C3411" t="s">
        <v>2</v>
      </c>
      <c r="D3411" t="s">
        <v>50</v>
      </c>
      <c r="E3411" t="str">
        <f t="shared" si="53"/>
        <v>GEN-LEVO 500MG (TAB 500MG)</v>
      </c>
    </row>
    <row r="3412" spans="1:5" x14ac:dyDescent="0.25">
      <c r="A3412" t="s">
        <v>309</v>
      </c>
      <c r="B3412" t="s">
        <v>2716</v>
      </c>
      <c r="C3412" t="s">
        <v>2</v>
      </c>
      <c r="D3412" t="s">
        <v>50</v>
      </c>
      <c r="E3412" t="str">
        <f t="shared" si="53"/>
        <v>GENOXEN 500MG TAB (TAB 500MG)</v>
      </c>
    </row>
    <row r="3413" spans="1:5" x14ac:dyDescent="0.25">
      <c r="A3413" t="s">
        <v>697</v>
      </c>
      <c r="B3413" t="s">
        <v>2941</v>
      </c>
      <c r="C3413" t="s">
        <v>53</v>
      </c>
      <c r="D3413" t="s">
        <v>168</v>
      </c>
      <c r="E3413" t="str">
        <f t="shared" si="53"/>
        <v>GENTAMICIN 10ML DROPS (DROPS 10ML)</v>
      </c>
    </row>
    <row r="3414" spans="1:5" x14ac:dyDescent="0.25">
      <c r="A3414" t="s">
        <v>135</v>
      </c>
      <c r="B3414" t="s">
        <v>1908</v>
      </c>
      <c r="C3414" t="s">
        <v>75</v>
      </c>
      <c r="D3414" t="s">
        <v>235</v>
      </c>
      <c r="E3414" t="str">
        <f t="shared" si="53"/>
        <v>GENTAMICIN CREAM 10GM CREAM (CREAM 10GM)</v>
      </c>
    </row>
    <row r="3415" spans="1:5" x14ac:dyDescent="0.25">
      <c r="A3415" t="s">
        <v>199</v>
      </c>
      <c r="B3415" t="s">
        <v>5698</v>
      </c>
      <c r="C3415" t="s">
        <v>53</v>
      </c>
      <c r="E3415" t="str">
        <f t="shared" si="53"/>
        <v>GENTEAL EYE DROPS (DROPS )</v>
      </c>
    </row>
    <row r="3416" spans="1:5" x14ac:dyDescent="0.25">
      <c r="A3416" t="s">
        <v>199</v>
      </c>
      <c r="B3416" t="s">
        <v>3499</v>
      </c>
      <c r="C3416" t="s">
        <v>100</v>
      </c>
      <c r="D3416" t="s">
        <v>257</v>
      </c>
      <c r="E3416" t="str">
        <f t="shared" si="53"/>
        <v>GENTEAL GEL (GEL 10 G)</v>
      </c>
    </row>
    <row r="3417" spans="1:5" x14ac:dyDescent="0.25">
      <c r="A3417" t="s">
        <v>1759</v>
      </c>
      <c r="B3417" t="s">
        <v>3400</v>
      </c>
      <c r="C3417" t="s">
        <v>53</v>
      </c>
      <c r="D3417" t="s">
        <v>1511</v>
      </c>
      <c r="E3417" t="str">
        <f t="shared" si="53"/>
        <v>GENTICYN (DROPS 7.5 ML)</v>
      </c>
    </row>
    <row r="3418" spans="1:5" x14ac:dyDescent="0.25">
      <c r="A3418" t="s">
        <v>1759</v>
      </c>
      <c r="B3418" t="s">
        <v>3400</v>
      </c>
      <c r="C3418" t="s">
        <v>36</v>
      </c>
      <c r="D3418" t="s">
        <v>386</v>
      </c>
      <c r="E3418" t="str">
        <f t="shared" si="53"/>
        <v>GENTICYN (INJ 20MG)</v>
      </c>
    </row>
    <row r="3419" spans="1:5" x14ac:dyDescent="0.25">
      <c r="A3419" t="s">
        <v>1759</v>
      </c>
      <c r="B3419" t="s">
        <v>3400</v>
      </c>
      <c r="C3419" t="s">
        <v>36</v>
      </c>
      <c r="D3419" t="s">
        <v>371</v>
      </c>
      <c r="E3419" t="str">
        <f t="shared" si="53"/>
        <v>GENTICYN (INJ 40 MG)</v>
      </c>
    </row>
    <row r="3420" spans="1:5" x14ac:dyDescent="0.25">
      <c r="A3420" t="s">
        <v>1759</v>
      </c>
      <c r="B3420" t="s">
        <v>3400</v>
      </c>
      <c r="C3420" t="s">
        <v>36</v>
      </c>
      <c r="D3420" t="s">
        <v>4939</v>
      </c>
      <c r="E3420" t="str">
        <f t="shared" si="53"/>
        <v>GENTICYN (INJ 80 MG)</v>
      </c>
    </row>
    <row r="3421" spans="1:5" x14ac:dyDescent="0.25">
      <c r="A3421" t="s">
        <v>1759</v>
      </c>
      <c r="B3421" t="s">
        <v>6393</v>
      </c>
      <c r="C3421" t="s">
        <v>75</v>
      </c>
      <c r="D3421" t="s">
        <v>235</v>
      </c>
      <c r="E3421" t="str">
        <f t="shared" si="53"/>
        <v>GENTICYN CREAM (CREAM 10GM)</v>
      </c>
    </row>
    <row r="3422" spans="1:5" x14ac:dyDescent="0.25">
      <c r="A3422" t="s">
        <v>1759</v>
      </c>
      <c r="B3422" t="s">
        <v>5323</v>
      </c>
      <c r="C3422" t="s">
        <v>53</v>
      </c>
      <c r="D3422" t="s">
        <v>1511</v>
      </c>
      <c r="E3422" t="str">
        <f t="shared" si="53"/>
        <v>GENTICYN HC (DROPS 7.5 ML)</v>
      </c>
    </row>
    <row r="3423" spans="1:5" x14ac:dyDescent="0.25">
      <c r="A3423" t="s">
        <v>1759</v>
      </c>
      <c r="B3423" t="s">
        <v>4906</v>
      </c>
      <c r="C3423" t="s">
        <v>75</v>
      </c>
      <c r="D3423" t="s">
        <v>3396</v>
      </c>
      <c r="E3423" t="str">
        <f t="shared" si="53"/>
        <v>GENTICYN HC CREAM (CREAM 10 GM)</v>
      </c>
    </row>
    <row r="3424" spans="1:5" x14ac:dyDescent="0.25">
      <c r="A3424" t="s">
        <v>135</v>
      </c>
      <c r="B3424" t="s">
        <v>2413</v>
      </c>
      <c r="E3424" t="str">
        <f t="shared" si="53"/>
        <v>GENTION VOLET ( )</v>
      </c>
    </row>
    <row r="3425" spans="1:5" x14ac:dyDescent="0.25">
      <c r="A3425" t="s">
        <v>312</v>
      </c>
      <c r="B3425" t="s">
        <v>8746</v>
      </c>
      <c r="C3425" t="s">
        <v>2</v>
      </c>
      <c r="E3425" t="str">
        <f t="shared" si="53"/>
        <v>GENTLE  TAB (TAB )</v>
      </c>
    </row>
    <row r="3426" spans="1:5" x14ac:dyDescent="0.25">
      <c r="A3426" t="s">
        <v>227</v>
      </c>
      <c r="B3426" t="s">
        <v>8298</v>
      </c>
      <c r="C3426" t="s">
        <v>2</v>
      </c>
      <c r="D3426" t="s">
        <v>91</v>
      </c>
      <c r="E3426" t="str">
        <f t="shared" si="53"/>
        <v>GENURIN SEMPLICE FORTE (TAB 200 MG)</v>
      </c>
    </row>
    <row r="3427" spans="1:5" x14ac:dyDescent="0.25">
      <c r="A3427" t="s">
        <v>381</v>
      </c>
      <c r="B3427" t="s">
        <v>1947</v>
      </c>
      <c r="C3427" t="s">
        <v>2</v>
      </c>
      <c r="D3427" t="s">
        <v>110</v>
      </c>
      <c r="E3427" t="str">
        <f t="shared" si="53"/>
        <v>GEOSIL (TAB 125MG)</v>
      </c>
    </row>
    <row r="3428" spans="1:5" x14ac:dyDescent="0.25">
      <c r="A3428" t="s">
        <v>135</v>
      </c>
      <c r="B3428" t="s">
        <v>2393</v>
      </c>
      <c r="D3428" t="s">
        <v>2394</v>
      </c>
      <c r="E3428" t="str">
        <f t="shared" si="53"/>
        <v>GEPSONA 4`` ( 4``)</v>
      </c>
    </row>
    <row r="3429" spans="1:5" x14ac:dyDescent="0.25">
      <c r="A3429" t="s">
        <v>135</v>
      </c>
      <c r="B3429" t="s">
        <v>2521</v>
      </c>
      <c r="D3429" t="s">
        <v>2522</v>
      </c>
      <c r="E3429" t="str">
        <f t="shared" si="53"/>
        <v>GEPSONA 6`` ( 6 ``)</v>
      </c>
    </row>
    <row r="3430" spans="1:5" x14ac:dyDescent="0.25">
      <c r="A3430" t="s">
        <v>6450</v>
      </c>
      <c r="B3430" t="s">
        <v>6451</v>
      </c>
      <c r="C3430" t="s">
        <v>103</v>
      </c>
      <c r="E3430" t="str">
        <f t="shared" si="53"/>
        <v>GERIATRIC PHARMATON  CAP (CAP )</v>
      </c>
    </row>
    <row r="3431" spans="1:5" x14ac:dyDescent="0.25">
      <c r="A3431" t="s">
        <v>1125</v>
      </c>
      <c r="B3431" t="s">
        <v>1573</v>
      </c>
      <c r="C3431" t="s">
        <v>185</v>
      </c>
      <c r="D3431" t="s">
        <v>562</v>
      </c>
      <c r="E3431" t="str">
        <f t="shared" si="53"/>
        <v>GERMINIL 20GM OINT (OINT 20GM)</v>
      </c>
    </row>
    <row r="3432" spans="1:5" x14ac:dyDescent="0.25">
      <c r="A3432" t="s">
        <v>510</v>
      </c>
      <c r="B3432" t="s">
        <v>3639</v>
      </c>
      <c r="C3432" t="s">
        <v>2</v>
      </c>
      <c r="D3432" t="s">
        <v>386</v>
      </c>
      <c r="E3432" t="str">
        <f t="shared" si="53"/>
        <v>GEROX 20MG TAB (TAB 20MG)</v>
      </c>
    </row>
    <row r="3433" spans="1:5" x14ac:dyDescent="0.25">
      <c r="A3433" t="s">
        <v>243</v>
      </c>
      <c r="B3433" t="s">
        <v>6549</v>
      </c>
      <c r="C3433" t="s">
        <v>56</v>
      </c>
      <c r="D3433" t="s">
        <v>113</v>
      </c>
      <c r="E3433" t="str">
        <f t="shared" si="53"/>
        <v>GESTOFILL (SYP 120 ML)</v>
      </c>
    </row>
    <row r="3434" spans="1:5" x14ac:dyDescent="0.25">
      <c r="A3434" t="s">
        <v>243</v>
      </c>
      <c r="B3434" t="s">
        <v>8804</v>
      </c>
      <c r="C3434" t="s">
        <v>2</v>
      </c>
      <c r="E3434" t="str">
        <f t="shared" si="53"/>
        <v>GESTOFILL TAB (TAB )</v>
      </c>
    </row>
    <row r="3435" spans="1:5" x14ac:dyDescent="0.25">
      <c r="B3435" t="s">
        <v>2088</v>
      </c>
      <c r="E3435" t="str">
        <f t="shared" si="53"/>
        <v>GESTROLEX ( )</v>
      </c>
    </row>
    <row r="3436" spans="1:5" x14ac:dyDescent="0.25">
      <c r="A3436" t="s">
        <v>125</v>
      </c>
      <c r="B3436" t="s">
        <v>6729</v>
      </c>
      <c r="C3436" t="s">
        <v>293</v>
      </c>
      <c r="E3436" t="str">
        <f t="shared" si="53"/>
        <v>GESUNDEN MAGNUS SCHT (SCHT )</v>
      </c>
    </row>
    <row r="3437" spans="1:5" x14ac:dyDescent="0.25">
      <c r="B3437" t="s">
        <v>2834</v>
      </c>
      <c r="C3437" t="s">
        <v>2</v>
      </c>
      <c r="E3437" t="str">
        <f t="shared" si="53"/>
        <v>GESUNDEN MULTI  TAB (TAB )</v>
      </c>
    </row>
    <row r="3438" spans="1:5" x14ac:dyDescent="0.25">
      <c r="A3438" t="s">
        <v>135</v>
      </c>
      <c r="B3438" t="s">
        <v>7251</v>
      </c>
      <c r="C3438" t="s">
        <v>2</v>
      </c>
      <c r="E3438" t="str">
        <f t="shared" si="53"/>
        <v>GETCAL-D  TAB (TAB )</v>
      </c>
    </row>
    <row r="3439" spans="1:5" x14ac:dyDescent="0.25">
      <c r="A3439" t="s">
        <v>222</v>
      </c>
      <c r="B3439" t="s">
        <v>2825</v>
      </c>
      <c r="C3439" t="s">
        <v>2</v>
      </c>
      <c r="D3439" t="s">
        <v>1282</v>
      </c>
      <c r="E3439" t="str">
        <f t="shared" si="53"/>
        <v>GETEC 320MG TAB (TAB 320MG)</v>
      </c>
    </row>
    <row r="3440" spans="1:5" x14ac:dyDescent="0.25">
      <c r="A3440" t="s">
        <v>58</v>
      </c>
      <c r="B3440" t="s">
        <v>8983</v>
      </c>
      <c r="C3440" t="s">
        <v>2</v>
      </c>
      <c r="D3440" t="s">
        <v>204</v>
      </c>
      <c r="E3440" t="str">
        <f t="shared" si="53"/>
        <v>GETFORMIN (TAB 1MG)</v>
      </c>
    </row>
    <row r="3441" spans="1:5" x14ac:dyDescent="0.25">
      <c r="A3441" t="s">
        <v>58</v>
      </c>
      <c r="B3441" t="s">
        <v>8983</v>
      </c>
      <c r="C3441" t="s">
        <v>2</v>
      </c>
      <c r="D3441" t="s">
        <v>383</v>
      </c>
      <c r="E3441" t="str">
        <f t="shared" si="53"/>
        <v>GETFORMIN (TAB 2MG)</v>
      </c>
    </row>
    <row r="3442" spans="1:5" x14ac:dyDescent="0.25">
      <c r="A3442" t="s">
        <v>58</v>
      </c>
      <c r="B3442" t="s">
        <v>4220</v>
      </c>
      <c r="C3442" t="s">
        <v>36</v>
      </c>
      <c r="D3442" t="s">
        <v>60</v>
      </c>
      <c r="E3442" t="str">
        <f t="shared" si="53"/>
        <v>GETOFIN IM 250MG INJ (INJ 250MG)</v>
      </c>
    </row>
    <row r="3443" spans="1:5" x14ac:dyDescent="0.25">
      <c r="A3443" t="s">
        <v>58</v>
      </c>
      <c r="B3443" t="s">
        <v>4461</v>
      </c>
      <c r="C3443" t="s">
        <v>36</v>
      </c>
      <c r="D3443" t="s">
        <v>50</v>
      </c>
      <c r="E3443" t="str">
        <f t="shared" si="53"/>
        <v>GETOFIN IM 500MG INJ (INJ 500MG)</v>
      </c>
    </row>
    <row r="3444" spans="1:5" x14ac:dyDescent="0.25">
      <c r="A3444" t="s">
        <v>58</v>
      </c>
      <c r="B3444" t="s">
        <v>5979</v>
      </c>
      <c r="C3444" t="s">
        <v>36</v>
      </c>
      <c r="D3444" t="s">
        <v>447</v>
      </c>
      <c r="E3444" t="str">
        <f t="shared" si="53"/>
        <v>GETOFIN IV 1GM INJ (INJ 1GM)</v>
      </c>
    </row>
    <row r="3445" spans="1:5" x14ac:dyDescent="0.25">
      <c r="A3445" t="s">
        <v>58</v>
      </c>
      <c r="B3445" t="s">
        <v>59</v>
      </c>
      <c r="C3445" t="s">
        <v>36</v>
      </c>
      <c r="D3445" t="s">
        <v>60</v>
      </c>
      <c r="E3445" t="str">
        <f t="shared" si="53"/>
        <v>GETOFIN IV 250MG INJ (INJ 250MG)</v>
      </c>
    </row>
    <row r="3446" spans="1:5" x14ac:dyDescent="0.25">
      <c r="A3446" t="s">
        <v>58</v>
      </c>
      <c r="B3446" t="s">
        <v>1766</v>
      </c>
      <c r="C3446" t="s">
        <v>36</v>
      </c>
      <c r="D3446" t="s">
        <v>50</v>
      </c>
      <c r="E3446" t="str">
        <f t="shared" si="53"/>
        <v>GETOFIN IV 500MG INJ (INJ 500MG)</v>
      </c>
    </row>
    <row r="3447" spans="1:5" x14ac:dyDescent="0.25">
      <c r="A3447" t="s">
        <v>58</v>
      </c>
      <c r="B3447" t="s">
        <v>9149</v>
      </c>
      <c r="C3447" t="s">
        <v>2</v>
      </c>
      <c r="D3447" t="s">
        <v>3178</v>
      </c>
      <c r="E3447" t="str">
        <f t="shared" si="53"/>
        <v>GETRYL 1MG (TAB 1 MG)</v>
      </c>
    </row>
    <row r="3448" spans="1:5" x14ac:dyDescent="0.25">
      <c r="A3448" t="s">
        <v>58</v>
      </c>
      <c r="B3448" t="s">
        <v>9249</v>
      </c>
      <c r="C3448" t="s">
        <v>2</v>
      </c>
      <c r="D3448" t="s">
        <v>298</v>
      </c>
      <c r="E3448" t="str">
        <f t="shared" si="53"/>
        <v>GETRYL 2MG (TAB 2 MG)</v>
      </c>
    </row>
    <row r="3449" spans="1:5" x14ac:dyDescent="0.25">
      <c r="A3449" t="s">
        <v>58</v>
      </c>
      <c r="B3449" t="s">
        <v>9179</v>
      </c>
      <c r="C3449" t="s">
        <v>2</v>
      </c>
      <c r="D3449" t="s">
        <v>43</v>
      </c>
      <c r="E3449" t="str">
        <f t="shared" si="53"/>
        <v>GETRYL 3MG (TAB 3 MG)</v>
      </c>
    </row>
    <row r="3450" spans="1:5" x14ac:dyDescent="0.25">
      <c r="A3450" t="s">
        <v>58</v>
      </c>
      <c r="B3450" t="s">
        <v>9245</v>
      </c>
      <c r="C3450" t="s">
        <v>2</v>
      </c>
      <c r="D3450" t="s">
        <v>1509</v>
      </c>
      <c r="E3450" t="str">
        <f t="shared" si="53"/>
        <v>GETRYL 4MG (TAB 4 MG)</v>
      </c>
    </row>
    <row r="3451" spans="1:5" x14ac:dyDescent="0.25">
      <c r="A3451" t="s">
        <v>98</v>
      </c>
      <c r="B3451" t="s">
        <v>8133</v>
      </c>
      <c r="C3451" t="s">
        <v>103</v>
      </c>
      <c r="D3451" t="s">
        <v>95</v>
      </c>
      <c r="E3451" t="str">
        <f t="shared" si="53"/>
        <v>GEVOLOX (CAP 500 MG)</v>
      </c>
    </row>
    <row r="3452" spans="1:5" x14ac:dyDescent="0.25">
      <c r="A3452" t="s">
        <v>98</v>
      </c>
      <c r="B3452" t="s">
        <v>8672</v>
      </c>
      <c r="C3452" t="s">
        <v>2</v>
      </c>
      <c r="E3452" t="str">
        <f t="shared" si="53"/>
        <v>GEVOLOX PLUS (TAB )</v>
      </c>
    </row>
    <row r="3453" spans="1:5" x14ac:dyDescent="0.25">
      <c r="A3453" t="s">
        <v>237</v>
      </c>
      <c r="B3453" t="s">
        <v>1281</v>
      </c>
      <c r="C3453" t="s">
        <v>2</v>
      </c>
      <c r="D3453" t="s">
        <v>1282</v>
      </c>
      <c r="E3453" t="str">
        <f t="shared" si="53"/>
        <v>GEZLIN 320MG TAB (TAB 320MG)</v>
      </c>
    </row>
    <row r="3454" spans="1:5" x14ac:dyDescent="0.25">
      <c r="A3454" t="s">
        <v>243</v>
      </c>
      <c r="B3454" t="s">
        <v>1553</v>
      </c>
      <c r="E3454" t="str">
        <f t="shared" si="53"/>
        <v>GHULABI MARHAM ( )</v>
      </c>
    </row>
    <row r="3455" spans="1:5" x14ac:dyDescent="0.25">
      <c r="A3455" t="s">
        <v>196</v>
      </c>
      <c r="B3455" t="s">
        <v>6191</v>
      </c>
      <c r="C3455" t="s">
        <v>2</v>
      </c>
      <c r="D3455" t="s">
        <v>23</v>
      </c>
      <c r="E3455" t="str">
        <f t="shared" si="53"/>
        <v>GIGGLE (TAB 10MG)</v>
      </c>
    </row>
    <row r="3456" spans="1:5" x14ac:dyDescent="0.25">
      <c r="A3456" t="s">
        <v>27</v>
      </c>
      <c r="B3456" t="s">
        <v>6046</v>
      </c>
      <c r="C3456" t="s">
        <v>56</v>
      </c>
      <c r="D3456" t="s">
        <v>113</v>
      </c>
      <c r="E3456" t="str">
        <f t="shared" si="53"/>
        <v>GINBEX (SYP 120 ML)</v>
      </c>
    </row>
    <row r="3457" spans="1:5" x14ac:dyDescent="0.25">
      <c r="A3457" t="s">
        <v>27</v>
      </c>
      <c r="B3457" t="s">
        <v>6046</v>
      </c>
      <c r="C3457" t="s">
        <v>56</v>
      </c>
      <c r="D3457" t="s">
        <v>374</v>
      </c>
      <c r="E3457" t="str">
        <f t="shared" si="53"/>
        <v>GINBEX (SYP 240 ML)</v>
      </c>
    </row>
    <row r="3458" spans="1:5" x14ac:dyDescent="0.25">
      <c r="A3458" t="s">
        <v>27</v>
      </c>
      <c r="B3458" t="s">
        <v>8228</v>
      </c>
      <c r="C3458" t="s">
        <v>103</v>
      </c>
      <c r="E3458" t="str">
        <f t="shared" ref="E3458:E3521" si="54">B3458&amp;" ("&amp;C3458&amp;" "&amp;D3458&amp;")"</f>
        <v>GINBEX CAP (CAP )</v>
      </c>
    </row>
    <row r="3459" spans="1:5" x14ac:dyDescent="0.25">
      <c r="A3459" t="s">
        <v>108</v>
      </c>
      <c r="B3459" t="s">
        <v>2639</v>
      </c>
      <c r="C3459" t="s">
        <v>56</v>
      </c>
      <c r="D3459" t="s">
        <v>408</v>
      </c>
      <c r="E3459" t="str">
        <f t="shared" si="54"/>
        <v>GINGOLD 120ML SYP (SYP 120ML)</v>
      </c>
    </row>
    <row r="3460" spans="1:5" x14ac:dyDescent="0.25">
      <c r="A3460" t="s">
        <v>108</v>
      </c>
      <c r="B3460" t="s">
        <v>1133</v>
      </c>
      <c r="C3460" t="s">
        <v>56</v>
      </c>
      <c r="D3460" t="s">
        <v>1134</v>
      </c>
      <c r="E3460" t="str">
        <f t="shared" si="54"/>
        <v>GINKO VIT 250ML SYP (SYP 250ML)</v>
      </c>
    </row>
    <row r="3461" spans="1:5" x14ac:dyDescent="0.25">
      <c r="A3461" t="s">
        <v>196</v>
      </c>
      <c r="B3461" t="s">
        <v>2217</v>
      </c>
      <c r="C3461" t="s">
        <v>103</v>
      </c>
      <c r="D3461" t="s">
        <v>2218</v>
      </c>
      <c r="E3461" t="str">
        <f t="shared" si="54"/>
        <v>GINSANA G115 CAP (CAP G115)</v>
      </c>
    </row>
    <row r="3462" spans="1:5" x14ac:dyDescent="0.25">
      <c r="A3462" t="s">
        <v>700</v>
      </c>
      <c r="B3462" t="s">
        <v>2876</v>
      </c>
      <c r="C3462" t="s">
        <v>56</v>
      </c>
      <c r="D3462" t="s">
        <v>2877</v>
      </c>
      <c r="E3462" t="str">
        <f t="shared" si="54"/>
        <v>GINSANA G115 TONIC SYP (SYP G115 TONIC)</v>
      </c>
    </row>
    <row r="3463" spans="1:5" x14ac:dyDescent="0.25">
      <c r="A3463" t="s">
        <v>2693</v>
      </c>
      <c r="B3463" t="s">
        <v>9147</v>
      </c>
      <c r="C3463" t="s">
        <v>2</v>
      </c>
      <c r="D3463" t="s">
        <v>201</v>
      </c>
      <c r="E3463" t="str">
        <f t="shared" si="54"/>
        <v>GIOZAR 50MG TAB (TAB 50MG)</v>
      </c>
    </row>
    <row r="3464" spans="1:5" x14ac:dyDescent="0.25">
      <c r="A3464" t="s">
        <v>2693</v>
      </c>
      <c r="B3464" t="s">
        <v>6073</v>
      </c>
      <c r="C3464" t="s">
        <v>2</v>
      </c>
      <c r="E3464" t="str">
        <f t="shared" si="54"/>
        <v>GIOZAR-D  TAB (TAB )</v>
      </c>
    </row>
    <row r="3465" spans="1:5" x14ac:dyDescent="0.25">
      <c r="A3465" t="s">
        <v>119</v>
      </c>
      <c r="B3465" t="s">
        <v>7374</v>
      </c>
      <c r="C3465" t="s">
        <v>2</v>
      </c>
      <c r="D3465" t="s">
        <v>23</v>
      </c>
      <c r="E3465" t="str">
        <f t="shared" si="54"/>
        <v>GIXER 10MG TAB (TAB 10MG)</v>
      </c>
    </row>
    <row r="3466" spans="1:5" x14ac:dyDescent="0.25">
      <c r="A3466" t="s">
        <v>119</v>
      </c>
      <c r="B3466" t="s">
        <v>1182</v>
      </c>
      <c r="C3466" t="s">
        <v>56</v>
      </c>
      <c r="D3466" t="s">
        <v>70</v>
      </c>
      <c r="E3466" t="str">
        <f t="shared" si="54"/>
        <v>GIXER 60ML SYP (SYP 60ML)</v>
      </c>
    </row>
    <row r="3467" spans="1:5" x14ac:dyDescent="0.25">
      <c r="A3467" t="s">
        <v>337</v>
      </c>
      <c r="B3467" t="s">
        <v>2869</v>
      </c>
      <c r="C3467" t="s">
        <v>100</v>
      </c>
      <c r="E3467" t="str">
        <f t="shared" si="54"/>
        <v>GLANDEN E2 GEL  GEL (GEL )</v>
      </c>
    </row>
    <row r="3468" spans="1:5" x14ac:dyDescent="0.25">
      <c r="A3468" t="s">
        <v>726</v>
      </c>
      <c r="B3468" t="s">
        <v>4178</v>
      </c>
      <c r="C3468" t="s">
        <v>2</v>
      </c>
      <c r="D3468" t="s">
        <v>43</v>
      </c>
      <c r="E3468" t="str">
        <f t="shared" si="54"/>
        <v>GLANDIN-E2 (TAB 3 MG)</v>
      </c>
    </row>
    <row r="3469" spans="1:5" x14ac:dyDescent="0.25">
      <c r="A3469" t="s">
        <v>438</v>
      </c>
      <c r="B3469" t="s">
        <v>2861</v>
      </c>
      <c r="C3469" t="s">
        <v>53</v>
      </c>
      <c r="E3469" t="str">
        <f t="shared" si="54"/>
        <v>GLANTRIM E/D  DROPS (DROPS )</v>
      </c>
    </row>
    <row r="3470" spans="1:5" x14ac:dyDescent="0.25">
      <c r="B3470" t="s">
        <v>5542</v>
      </c>
      <c r="C3470" t="s">
        <v>2</v>
      </c>
      <c r="D3470" t="s">
        <v>383</v>
      </c>
      <c r="E3470" t="str">
        <f t="shared" si="54"/>
        <v>GLANYL 2MG TAB (TAB 2MG)</v>
      </c>
    </row>
    <row r="3471" spans="1:5" x14ac:dyDescent="0.25">
      <c r="B3471" t="s">
        <v>5386</v>
      </c>
      <c r="D3471" t="s">
        <v>46</v>
      </c>
      <c r="E3471" t="str">
        <f t="shared" si="54"/>
        <v>GLANYL 4MG ( 4MG)</v>
      </c>
    </row>
    <row r="3472" spans="1:5" x14ac:dyDescent="0.25">
      <c r="A3472" t="s">
        <v>573</v>
      </c>
      <c r="B3472" t="s">
        <v>622</v>
      </c>
      <c r="C3472" t="s">
        <v>2</v>
      </c>
      <c r="E3472" t="str">
        <f t="shared" si="54"/>
        <v>GLASTIRONE  TAB (TAB )</v>
      </c>
    </row>
    <row r="3473" spans="1:5" x14ac:dyDescent="0.25">
      <c r="B3473" t="s">
        <v>953</v>
      </c>
      <c r="C3473" t="s">
        <v>2</v>
      </c>
      <c r="E3473" t="str">
        <f t="shared" si="54"/>
        <v>GLASTIRONE-D  TAB (TAB )</v>
      </c>
    </row>
    <row r="3474" spans="1:5" x14ac:dyDescent="0.25">
      <c r="B3474" t="s">
        <v>5970</v>
      </c>
      <c r="D3474" t="s">
        <v>406</v>
      </c>
      <c r="E3474" t="str">
        <f t="shared" si="54"/>
        <v>GLAXOS-D 400MG ( 400MG)</v>
      </c>
    </row>
    <row r="3475" spans="1:5" x14ac:dyDescent="0.25">
      <c r="A3475" t="s">
        <v>5475</v>
      </c>
      <c r="B3475" t="s">
        <v>5476</v>
      </c>
      <c r="C3475" t="s">
        <v>5477</v>
      </c>
      <c r="D3475" t="s">
        <v>5478</v>
      </c>
      <c r="E3475" t="str">
        <f t="shared" si="54"/>
        <v>GLAXOSE-D (POWD 110 G)</v>
      </c>
    </row>
    <row r="3476" spans="1:5" x14ac:dyDescent="0.25">
      <c r="A3476" t="s">
        <v>431</v>
      </c>
      <c r="B3476" t="s">
        <v>3807</v>
      </c>
      <c r="C3476" t="s">
        <v>53</v>
      </c>
      <c r="D3476" t="s">
        <v>327</v>
      </c>
      <c r="E3476" t="str">
        <f t="shared" si="54"/>
        <v>GLAZOL-T (DROPS 5 ML)</v>
      </c>
    </row>
    <row r="3477" spans="1:5" x14ac:dyDescent="0.25">
      <c r="A3477" t="s">
        <v>54</v>
      </c>
      <c r="B3477" t="s">
        <v>9639</v>
      </c>
      <c r="C3477" t="s">
        <v>2</v>
      </c>
      <c r="D3477" t="s">
        <v>948</v>
      </c>
      <c r="E3477" t="str">
        <f t="shared" si="54"/>
        <v>GLCOPHAGE XR 750MG 750MG TAB (TAB 750MG)</v>
      </c>
    </row>
    <row r="3478" spans="1:5" x14ac:dyDescent="0.25">
      <c r="A3478" t="s">
        <v>211</v>
      </c>
      <c r="B3478" t="s">
        <v>2302</v>
      </c>
      <c r="D3478" t="s">
        <v>2303</v>
      </c>
      <c r="E3478" t="str">
        <f t="shared" si="54"/>
        <v>GLIBETIC 15/2 MG ( 15/2 MG)</v>
      </c>
    </row>
    <row r="3479" spans="1:5" x14ac:dyDescent="0.25">
      <c r="A3479" t="s">
        <v>211</v>
      </c>
      <c r="B3479" t="s">
        <v>2304</v>
      </c>
      <c r="D3479" t="s">
        <v>2305</v>
      </c>
      <c r="E3479" t="str">
        <f t="shared" si="54"/>
        <v>GLIBETIC PLUS 30/2 ( 30/2)</v>
      </c>
    </row>
    <row r="3480" spans="1:5" x14ac:dyDescent="0.25">
      <c r="A3480" t="s">
        <v>147</v>
      </c>
      <c r="B3480" t="s">
        <v>8625</v>
      </c>
      <c r="C3480" t="s">
        <v>2</v>
      </c>
      <c r="D3480" t="s">
        <v>144</v>
      </c>
      <c r="E3480" t="str">
        <f t="shared" si="54"/>
        <v>GLICON (TAB 5 MG)</v>
      </c>
    </row>
    <row r="3481" spans="1:5" x14ac:dyDescent="0.25">
      <c r="A3481" t="s">
        <v>510</v>
      </c>
      <c r="B3481" t="s">
        <v>6765</v>
      </c>
      <c r="C3481" t="s">
        <v>2</v>
      </c>
      <c r="D3481" t="s">
        <v>195</v>
      </c>
      <c r="E3481" t="str">
        <f t="shared" si="54"/>
        <v>GLIF-K (TAB 50 MG)</v>
      </c>
    </row>
    <row r="3482" spans="1:5" x14ac:dyDescent="0.25">
      <c r="A3482" t="s">
        <v>510</v>
      </c>
      <c r="B3482" t="s">
        <v>7948</v>
      </c>
      <c r="C3482" t="s">
        <v>2</v>
      </c>
      <c r="D3482" t="s">
        <v>402</v>
      </c>
      <c r="E3482" t="str">
        <f t="shared" si="54"/>
        <v>GLIF-K 75MG TAB (TAB 75MG)</v>
      </c>
    </row>
    <row r="3483" spans="1:5" x14ac:dyDescent="0.25">
      <c r="A3483" t="s">
        <v>66</v>
      </c>
      <c r="B3483" t="s">
        <v>8701</v>
      </c>
      <c r="C3483" t="s">
        <v>2</v>
      </c>
      <c r="D3483" t="s">
        <v>8702</v>
      </c>
      <c r="E3483" t="str">
        <f t="shared" si="54"/>
        <v>GLIMET (TAB 1.25   MG)</v>
      </c>
    </row>
    <row r="3484" spans="1:5" x14ac:dyDescent="0.25">
      <c r="A3484" t="s">
        <v>66</v>
      </c>
      <c r="B3484" t="s">
        <v>8701</v>
      </c>
      <c r="C3484" t="s">
        <v>2</v>
      </c>
      <c r="D3484" t="s">
        <v>9258</v>
      </c>
      <c r="E3484" t="str">
        <f t="shared" si="54"/>
        <v>GLIMET (TAB 5.0)</v>
      </c>
    </row>
    <row r="3485" spans="1:5" x14ac:dyDescent="0.25">
      <c r="A3485" t="s">
        <v>66</v>
      </c>
      <c r="B3485" t="s">
        <v>9166</v>
      </c>
      <c r="C3485" t="s">
        <v>2</v>
      </c>
      <c r="D3485" t="s">
        <v>1507</v>
      </c>
      <c r="E3485" t="str">
        <f t="shared" si="54"/>
        <v>GLIMET 2.5MG (TAB 2.5MG)</v>
      </c>
    </row>
    <row r="3486" spans="1:5" x14ac:dyDescent="0.25">
      <c r="A3486" t="s">
        <v>2505</v>
      </c>
      <c r="B3486" t="s">
        <v>7019</v>
      </c>
      <c r="C3486" t="s">
        <v>2</v>
      </c>
      <c r="D3486" t="s">
        <v>7020</v>
      </c>
      <c r="E3486" t="str">
        <f t="shared" si="54"/>
        <v>GLIMIN 80/500MG TAB (TAB 80/500MG)</v>
      </c>
    </row>
    <row r="3487" spans="1:5" x14ac:dyDescent="0.25">
      <c r="A3487" t="s">
        <v>2505</v>
      </c>
      <c r="B3487" t="s">
        <v>6480</v>
      </c>
      <c r="C3487" t="s">
        <v>2</v>
      </c>
      <c r="D3487" t="s">
        <v>6481</v>
      </c>
      <c r="E3487" t="str">
        <f t="shared" si="54"/>
        <v>GLIMIN FT TAB 160/500 TAB (TAB 160/500)</v>
      </c>
    </row>
    <row r="3488" spans="1:5" x14ac:dyDescent="0.25">
      <c r="A3488" t="s">
        <v>2505</v>
      </c>
      <c r="B3488" t="s">
        <v>7073</v>
      </c>
      <c r="C3488" t="s">
        <v>2</v>
      </c>
      <c r="D3488" t="s">
        <v>449</v>
      </c>
      <c r="E3488" t="str">
        <f t="shared" si="54"/>
        <v>GLINEXT 30MG TAB (TAB 30MG)</v>
      </c>
    </row>
    <row r="3489" spans="1:5" x14ac:dyDescent="0.25">
      <c r="A3489" t="s">
        <v>2505</v>
      </c>
      <c r="B3489" t="s">
        <v>9005</v>
      </c>
      <c r="C3489" t="s">
        <v>2</v>
      </c>
      <c r="D3489" t="s">
        <v>1154</v>
      </c>
      <c r="E3489" t="str">
        <f t="shared" si="54"/>
        <v>GLINEXT MR (TAB 60MG)</v>
      </c>
    </row>
    <row r="3490" spans="1:5" x14ac:dyDescent="0.25">
      <c r="A3490" t="s">
        <v>125</v>
      </c>
      <c r="B3490" t="s">
        <v>3188</v>
      </c>
      <c r="C3490" t="s">
        <v>2</v>
      </c>
      <c r="D3490" t="s">
        <v>204</v>
      </c>
      <c r="E3490" t="str">
        <f t="shared" si="54"/>
        <v>GLIO 1MG TAB (TAB 1MG)</v>
      </c>
    </row>
    <row r="3491" spans="1:5" x14ac:dyDescent="0.25">
      <c r="A3491" t="s">
        <v>125</v>
      </c>
      <c r="B3491" t="s">
        <v>8675</v>
      </c>
      <c r="D3491" t="s">
        <v>298</v>
      </c>
      <c r="E3491" t="str">
        <f t="shared" si="54"/>
        <v>GLIO 2MG TAB ( 2 MG)</v>
      </c>
    </row>
    <row r="3492" spans="1:5" x14ac:dyDescent="0.25">
      <c r="A3492" t="s">
        <v>125</v>
      </c>
      <c r="B3492" t="s">
        <v>7118</v>
      </c>
      <c r="C3492" t="s">
        <v>2</v>
      </c>
      <c r="D3492" t="s">
        <v>404</v>
      </c>
      <c r="E3492" t="str">
        <f t="shared" si="54"/>
        <v>GLIO 3MG TAB (TAB 3MG)</v>
      </c>
    </row>
    <row r="3493" spans="1:5" x14ac:dyDescent="0.25">
      <c r="A3493" t="s">
        <v>125</v>
      </c>
      <c r="B3493" t="s">
        <v>7971</v>
      </c>
      <c r="C3493" t="s">
        <v>2</v>
      </c>
      <c r="D3493" t="s">
        <v>46</v>
      </c>
      <c r="E3493" t="str">
        <f t="shared" si="54"/>
        <v>GLIO 4MG TAB (TAB 4MG)</v>
      </c>
    </row>
    <row r="3494" spans="1:5" x14ac:dyDescent="0.25">
      <c r="A3494" t="s">
        <v>125</v>
      </c>
      <c r="B3494" t="s">
        <v>6670</v>
      </c>
      <c r="C3494" t="s">
        <v>2</v>
      </c>
      <c r="D3494" t="s">
        <v>6671</v>
      </c>
      <c r="E3494" t="str">
        <f t="shared" si="54"/>
        <v>GLIO-P (TAB 2/15MG)</v>
      </c>
    </row>
    <row r="3495" spans="1:5" x14ac:dyDescent="0.25">
      <c r="A3495" t="s">
        <v>125</v>
      </c>
      <c r="B3495" t="s">
        <v>6670</v>
      </c>
      <c r="C3495" t="s">
        <v>2</v>
      </c>
      <c r="D3495" t="s">
        <v>7203</v>
      </c>
      <c r="E3495" t="str">
        <f t="shared" si="54"/>
        <v>GLIO-P (TAB 2/30 MG)</v>
      </c>
    </row>
    <row r="3496" spans="1:5" x14ac:dyDescent="0.25">
      <c r="A3496" t="s">
        <v>125</v>
      </c>
      <c r="B3496" t="s">
        <v>6670</v>
      </c>
      <c r="C3496" t="s">
        <v>2</v>
      </c>
      <c r="D3496" t="s">
        <v>7172</v>
      </c>
      <c r="E3496" t="str">
        <f t="shared" si="54"/>
        <v>GLIO-P (TAB 4/30 MG)</v>
      </c>
    </row>
    <row r="3497" spans="1:5" x14ac:dyDescent="0.25">
      <c r="A3497" t="s">
        <v>399</v>
      </c>
      <c r="B3497" t="s">
        <v>4478</v>
      </c>
      <c r="C3497" t="s">
        <v>2</v>
      </c>
      <c r="D3497" t="s">
        <v>298</v>
      </c>
      <c r="E3497" t="str">
        <f t="shared" si="54"/>
        <v>GLIOPTIM (TAB 2 MG)</v>
      </c>
    </row>
    <row r="3498" spans="1:5" x14ac:dyDescent="0.25">
      <c r="A3498" t="s">
        <v>399</v>
      </c>
      <c r="B3498" t="s">
        <v>4478</v>
      </c>
      <c r="C3498" t="s">
        <v>2</v>
      </c>
      <c r="D3498" t="s">
        <v>43</v>
      </c>
      <c r="E3498" t="str">
        <f t="shared" si="54"/>
        <v>GLIOPTIM (TAB 3 MG)</v>
      </c>
    </row>
    <row r="3499" spans="1:5" x14ac:dyDescent="0.25">
      <c r="A3499" t="s">
        <v>399</v>
      </c>
      <c r="B3499" t="s">
        <v>4478</v>
      </c>
      <c r="C3499" t="s">
        <v>2</v>
      </c>
      <c r="D3499" t="s">
        <v>1509</v>
      </c>
      <c r="E3499" t="str">
        <f t="shared" si="54"/>
        <v>GLIOPTIM (TAB 4 MG)</v>
      </c>
    </row>
    <row r="3500" spans="1:5" x14ac:dyDescent="0.25">
      <c r="A3500" t="s">
        <v>399</v>
      </c>
      <c r="B3500" t="s">
        <v>9421</v>
      </c>
      <c r="C3500" t="s">
        <v>2</v>
      </c>
      <c r="D3500" t="s">
        <v>404</v>
      </c>
      <c r="E3500" t="str">
        <f t="shared" si="54"/>
        <v>GLIOPTIUM 3MG TAB (TAB 3MG)</v>
      </c>
    </row>
    <row r="3501" spans="1:5" x14ac:dyDescent="0.25">
      <c r="A3501" t="s">
        <v>810</v>
      </c>
      <c r="B3501" t="s">
        <v>8187</v>
      </c>
      <c r="C3501" t="s">
        <v>2</v>
      </c>
      <c r="D3501" t="s">
        <v>298</v>
      </c>
      <c r="E3501" t="str">
        <f t="shared" si="54"/>
        <v>GLIP (TAB 2 MG)</v>
      </c>
    </row>
    <row r="3502" spans="1:5" x14ac:dyDescent="0.25">
      <c r="A3502" t="s">
        <v>810</v>
      </c>
      <c r="B3502" t="s">
        <v>6811</v>
      </c>
      <c r="C3502" t="s">
        <v>2</v>
      </c>
      <c r="D3502" t="s">
        <v>204</v>
      </c>
      <c r="E3502" t="str">
        <f t="shared" si="54"/>
        <v>GLIP 1MG (TAB 1MG)</v>
      </c>
    </row>
    <row r="3503" spans="1:5" x14ac:dyDescent="0.25">
      <c r="A3503" t="s">
        <v>810</v>
      </c>
      <c r="B3503" t="s">
        <v>7453</v>
      </c>
      <c r="C3503" t="s">
        <v>2</v>
      </c>
      <c r="D3503" t="s">
        <v>1509</v>
      </c>
      <c r="E3503" t="str">
        <f t="shared" si="54"/>
        <v>GLIP 4MG (TAB 4 MG)</v>
      </c>
    </row>
    <row r="3504" spans="1:5" x14ac:dyDescent="0.25">
      <c r="A3504" t="s">
        <v>510</v>
      </c>
      <c r="B3504" t="s">
        <v>4241</v>
      </c>
      <c r="C3504" t="s">
        <v>2</v>
      </c>
      <c r="D3504" t="s">
        <v>139</v>
      </c>
      <c r="E3504" t="str">
        <f t="shared" si="54"/>
        <v>GLIROX (TAB 250 MG)</v>
      </c>
    </row>
    <row r="3505" spans="1:5" x14ac:dyDescent="0.25">
      <c r="A3505" t="s">
        <v>510</v>
      </c>
      <c r="B3505" t="s">
        <v>4241</v>
      </c>
      <c r="C3505" t="s">
        <v>2</v>
      </c>
      <c r="D3505" t="s">
        <v>50</v>
      </c>
      <c r="E3505" t="str">
        <f t="shared" si="54"/>
        <v>GLIROX (TAB 500MG)</v>
      </c>
    </row>
    <row r="3506" spans="1:5" x14ac:dyDescent="0.25">
      <c r="A3506" t="s">
        <v>44</v>
      </c>
      <c r="B3506" t="s">
        <v>233</v>
      </c>
      <c r="C3506" t="s">
        <v>2</v>
      </c>
      <c r="D3506" t="s">
        <v>139</v>
      </c>
      <c r="E3506" t="str">
        <f t="shared" si="54"/>
        <v>GLIT (TAB 250 MG)</v>
      </c>
    </row>
    <row r="3507" spans="1:5" x14ac:dyDescent="0.25">
      <c r="A3507" t="s">
        <v>44</v>
      </c>
      <c r="B3507" t="s">
        <v>233</v>
      </c>
      <c r="C3507" t="s">
        <v>2</v>
      </c>
      <c r="D3507" t="s">
        <v>95</v>
      </c>
      <c r="E3507" t="str">
        <f t="shared" si="54"/>
        <v>GLIT (TAB 500 MG)</v>
      </c>
    </row>
    <row r="3508" spans="1:5" x14ac:dyDescent="0.25">
      <c r="A3508" t="s">
        <v>348</v>
      </c>
      <c r="B3508" t="s">
        <v>2310</v>
      </c>
      <c r="C3508" t="s">
        <v>2</v>
      </c>
      <c r="D3508" t="s">
        <v>2050</v>
      </c>
      <c r="E3508" t="str">
        <f t="shared" si="54"/>
        <v>GLITOS 15MG TAB (TAB 15MG)</v>
      </c>
    </row>
    <row r="3509" spans="1:5" x14ac:dyDescent="0.25">
      <c r="A3509" t="s">
        <v>348</v>
      </c>
      <c r="B3509" t="s">
        <v>6726</v>
      </c>
      <c r="C3509" t="s">
        <v>2</v>
      </c>
      <c r="D3509" t="s">
        <v>7024</v>
      </c>
      <c r="E3509" t="str">
        <f t="shared" si="54"/>
        <v>GLITOS PLUS (TAB 15/500 MG)</v>
      </c>
    </row>
    <row r="3510" spans="1:5" x14ac:dyDescent="0.25">
      <c r="A3510" t="s">
        <v>348</v>
      </c>
      <c r="B3510" t="s">
        <v>6726</v>
      </c>
      <c r="C3510" t="s">
        <v>2</v>
      </c>
      <c r="D3510" t="s">
        <v>6727</v>
      </c>
      <c r="E3510" t="str">
        <f t="shared" si="54"/>
        <v>GLITOS PLUS (TAB 15/850 MG)</v>
      </c>
    </row>
    <row r="3511" spans="1:5" x14ac:dyDescent="0.25">
      <c r="A3511" t="s">
        <v>510</v>
      </c>
      <c r="B3511" t="s">
        <v>2395</v>
      </c>
      <c r="C3511" t="s">
        <v>103</v>
      </c>
      <c r="D3511" t="s">
        <v>281</v>
      </c>
      <c r="E3511" t="str">
        <f t="shared" si="54"/>
        <v>GLIXIM (CAP 400 MG)</v>
      </c>
    </row>
    <row r="3512" spans="1:5" x14ac:dyDescent="0.25">
      <c r="A3512" t="s">
        <v>510</v>
      </c>
      <c r="B3512" t="s">
        <v>2395</v>
      </c>
      <c r="C3512" t="s">
        <v>2</v>
      </c>
      <c r="D3512" t="s">
        <v>91</v>
      </c>
      <c r="E3512" t="str">
        <f t="shared" si="54"/>
        <v>GLIXIM (TAB 200 MG)</v>
      </c>
    </row>
    <row r="3513" spans="1:5" x14ac:dyDescent="0.25">
      <c r="A3513" t="s">
        <v>510</v>
      </c>
      <c r="B3513" t="s">
        <v>1371</v>
      </c>
      <c r="C3513" t="s">
        <v>86</v>
      </c>
      <c r="E3513" t="str">
        <f t="shared" si="54"/>
        <v>GLIXIM DS (SUSP )</v>
      </c>
    </row>
    <row r="3514" spans="1:5" x14ac:dyDescent="0.25">
      <c r="A3514" t="s">
        <v>510</v>
      </c>
      <c r="B3514" t="s">
        <v>1659</v>
      </c>
      <c r="C3514" t="s">
        <v>56</v>
      </c>
      <c r="D3514" t="s">
        <v>264</v>
      </c>
      <c r="E3514" t="str">
        <f t="shared" si="54"/>
        <v>GLIXIM SYP (SYP 30 ML)</v>
      </c>
    </row>
    <row r="3515" spans="1:5" x14ac:dyDescent="0.25">
      <c r="A3515" t="s">
        <v>5548</v>
      </c>
      <c r="B3515" t="s">
        <v>9716</v>
      </c>
      <c r="C3515" t="s">
        <v>293</v>
      </c>
      <c r="E3515" t="str">
        <f t="shared" si="54"/>
        <v>GLO CRANBEX  SCHT (SCHT )</v>
      </c>
    </row>
    <row r="3516" spans="1:5" x14ac:dyDescent="0.25">
      <c r="B3516" t="s">
        <v>1907</v>
      </c>
      <c r="C3516" t="s">
        <v>2</v>
      </c>
      <c r="D3516" t="s">
        <v>408</v>
      </c>
      <c r="E3516" t="str">
        <f t="shared" si="54"/>
        <v>GLOBAL GINKO 120ML TAB (TAB 120ML)</v>
      </c>
    </row>
    <row r="3517" spans="1:5" x14ac:dyDescent="0.25">
      <c r="B3517" t="s">
        <v>1157</v>
      </c>
      <c r="C3517" t="s">
        <v>56</v>
      </c>
      <c r="D3517" t="s">
        <v>408</v>
      </c>
      <c r="E3517" t="str">
        <f t="shared" si="54"/>
        <v>GLOBEX 120ML SYP (SYP 120ML)</v>
      </c>
    </row>
    <row r="3518" spans="1:5" x14ac:dyDescent="0.25">
      <c r="A3518" t="s">
        <v>607</v>
      </c>
      <c r="B3518" t="s">
        <v>3238</v>
      </c>
      <c r="C3518" t="s">
        <v>2</v>
      </c>
      <c r="D3518" t="s">
        <v>3239</v>
      </c>
      <c r="E3518" t="str">
        <f t="shared" si="54"/>
        <v>GLOBEX 5 TAB 1 TAB (TAB TAB 1)</v>
      </c>
    </row>
    <row r="3519" spans="1:5" x14ac:dyDescent="0.25">
      <c r="A3519" t="s">
        <v>5548</v>
      </c>
      <c r="B3519" t="s">
        <v>6338</v>
      </c>
      <c r="C3519" t="s">
        <v>2</v>
      </c>
      <c r="D3519" t="s">
        <v>6339</v>
      </c>
      <c r="E3519" t="str">
        <f t="shared" si="54"/>
        <v>GLOFOL 400MCG TAB (TAB 400MCG)</v>
      </c>
    </row>
    <row r="3520" spans="1:5" x14ac:dyDescent="0.25">
      <c r="A3520" t="s">
        <v>510</v>
      </c>
      <c r="B3520" t="s">
        <v>511</v>
      </c>
      <c r="C3520" t="s">
        <v>56</v>
      </c>
      <c r="D3520" t="s">
        <v>408</v>
      </c>
      <c r="E3520" t="str">
        <f t="shared" si="54"/>
        <v>GLOFT 120ML SYP (SYP 120ML)</v>
      </c>
    </row>
    <row r="3521" spans="1:5" x14ac:dyDescent="0.25">
      <c r="A3521" t="s">
        <v>510</v>
      </c>
      <c r="B3521" t="s">
        <v>1935</v>
      </c>
      <c r="C3521" t="s">
        <v>2</v>
      </c>
      <c r="E3521" t="str">
        <f t="shared" si="54"/>
        <v>GLOFT-F (TAB )</v>
      </c>
    </row>
    <row r="3522" spans="1:5" x14ac:dyDescent="0.25">
      <c r="A3522" t="s">
        <v>258</v>
      </c>
      <c r="B3522" t="s">
        <v>694</v>
      </c>
      <c r="C3522" t="s">
        <v>500</v>
      </c>
      <c r="D3522" t="s">
        <v>616</v>
      </c>
      <c r="E3522" t="str">
        <f t="shared" ref="E3522:E3585" si="55">B3522&amp;" ("&amp;C3522&amp;" "&amp;D3522&amp;")"</f>
        <v>GLO-MAX SERUM 20ML G/S (G/S 20ML)</v>
      </c>
    </row>
    <row r="3523" spans="1:5" x14ac:dyDescent="0.25">
      <c r="A3523" t="s">
        <v>395</v>
      </c>
      <c r="B3523" t="s">
        <v>5113</v>
      </c>
      <c r="C3523" t="s">
        <v>2</v>
      </c>
      <c r="D3523" t="s">
        <v>204</v>
      </c>
      <c r="E3523" t="str">
        <f t="shared" si="55"/>
        <v>GLOMIN 1MG TAB (TAB 1MG)</v>
      </c>
    </row>
    <row r="3524" spans="1:5" x14ac:dyDescent="0.25">
      <c r="A3524" t="s">
        <v>1055</v>
      </c>
      <c r="B3524" t="s">
        <v>5724</v>
      </c>
      <c r="C3524" t="s">
        <v>103</v>
      </c>
      <c r="D3524" t="s">
        <v>406</v>
      </c>
      <c r="E3524" t="str">
        <f t="shared" si="55"/>
        <v>GLOREX (CAP 400MG)</v>
      </c>
    </row>
    <row r="3525" spans="1:5" x14ac:dyDescent="0.25">
      <c r="A3525" t="s">
        <v>1055</v>
      </c>
      <c r="B3525" t="s">
        <v>5724</v>
      </c>
      <c r="C3525" t="s">
        <v>2</v>
      </c>
      <c r="D3525" t="s">
        <v>410</v>
      </c>
      <c r="E3525" t="str">
        <f t="shared" si="55"/>
        <v>GLOREX (TAB 100MG)</v>
      </c>
    </row>
    <row r="3526" spans="1:5" x14ac:dyDescent="0.25">
      <c r="A3526" t="s">
        <v>1055</v>
      </c>
      <c r="B3526" t="s">
        <v>5724</v>
      </c>
      <c r="C3526" t="s">
        <v>2</v>
      </c>
      <c r="D3526" t="s">
        <v>412</v>
      </c>
      <c r="E3526" t="str">
        <f t="shared" si="55"/>
        <v>GLOREX (TAB 300MG)</v>
      </c>
    </row>
    <row r="3527" spans="1:5" x14ac:dyDescent="0.25">
      <c r="A3527" t="s">
        <v>836</v>
      </c>
      <c r="B3527" t="s">
        <v>9358</v>
      </c>
      <c r="C3527" t="s">
        <v>2</v>
      </c>
      <c r="D3527" t="s">
        <v>204</v>
      </c>
      <c r="E3527" t="str">
        <f t="shared" si="55"/>
        <v>GLORY 1MG TAB (TAB 1MG)</v>
      </c>
    </row>
    <row r="3528" spans="1:5" x14ac:dyDescent="0.25">
      <c r="A3528" t="s">
        <v>836</v>
      </c>
      <c r="B3528" t="s">
        <v>7177</v>
      </c>
      <c r="C3528" t="s">
        <v>2</v>
      </c>
      <c r="D3528" t="s">
        <v>383</v>
      </c>
      <c r="E3528" t="str">
        <f t="shared" si="55"/>
        <v>GLORY 2MG TAB (TAB 2MG)</v>
      </c>
    </row>
    <row r="3529" spans="1:5" x14ac:dyDescent="0.25">
      <c r="A3529" t="s">
        <v>836</v>
      </c>
      <c r="B3529" t="s">
        <v>838</v>
      </c>
      <c r="C3529" t="s">
        <v>2</v>
      </c>
      <c r="D3529" t="s">
        <v>404</v>
      </c>
      <c r="E3529" t="str">
        <f t="shared" si="55"/>
        <v>GLORY 3MG TAB (TAB 3MG)</v>
      </c>
    </row>
    <row r="3530" spans="1:5" x14ac:dyDescent="0.25">
      <c r="A3530" t="s">
        <v>836</v>
      </c>
      <c r="B3530" t="s">
        <v>8506</v>
      </c>
      <c r="C3530" t="s">
        <v>2</v>
      </c>
      <c r="D3530" t="s">
        <v>46</v>
      </c>
      <c r="E3530" t="str">
        <f t="shared" si="55"/>
        <v>GLORY 4MG TAB (TAB 4MG)</v>
      </c>
    </row>
    <row r="3531" spans="1:5" x14ac:dyDescent="0.25">
      <c r="A3531" t="s">
        <v>1376</v>
      </c>
      <c r="B3531" t="s">
        <v>5491</v>
      </c>
      <c r="C3531" t="s">
        <v>2</v>
      </c>
      <c r="D3531" t="s">
        <v>467</v>
      </c>
      <c r="E3531" t="str">
        <f t="shared" si="55"/>
        <v>GLOVAR 40MG TAB (TAB 40MG)</v>
      </c>
    </row>
    <row r="3532" spans="1:5" x14ac:dyDescent="0.25">
      <c r="B3532" t="s">
        <v>4450</v>
      </c>
      <c r="E3532" t="str">
        <f t="shared" si="55"/>
        <v>GLOVES COMFEEL ( )</v>
      </c>
    </row>
    <row r="3533" spans="1:5" x14ac:dyDescent="0.25">
      <c r="A3533" t="s">
        <v>135</v>
      </c>
      <c r="B3533" t="s">
        <v>6041</v>
      </c>
      <c r="E3533" t="str">
        <f t="shared" si="55"/>
        <v>GLOVES HOUSE HOLD ( )</v>
      </c>
    </row>
    <row r="3534" spans="1:5" x14ac:dyDescent="0.25">
      <c r="B3534" t="s">
        <v>1887</v>
      </c>
      <c r="D3534" t="s">
        <v>1256</v>
      </c>
      <c r="E3534" t="str">
        <f t="shared" si="55"/>
        <v>GLOVES HOUSE HOLD LARGE ( LARGE)</v>
      </c>
    </row>
    <row r="3535" spans="1:5" x14ac:dyDescent="0.25">
      <c r="A3535" t="s">
        <v>135</v>
      </c>
      <c r="B3535" t="s">
        <v>6580</v>
      </c>
      <c r="E3535" t="str">
        <f t="shared" si="55"/>
        <v>GLOVES P ( )</v>
      </c>
    </row>
    <row r="3536" spans="1:5" x14ac:dyDescent="0.25">
      <c r="A3536" t="s">
        <v>135</v>
      </c>
      <c r="B3536" t="s">
        <v>4973</v>
      </c>
      <c r="E3536" t="str">
        <f t="shared" si="55"/>
        <v>GLOVES SURGICAL ( )</v>
      </c>
    </row>
    <row r="3537" spans="1:5" x14ac:dyDescent="0.25">
      <c r="A3537" t="s">
        <v>395</v>
      </c>
      <c r="B3537" t="s">
        <v>6884</v>
      </c>
      <c r="C3537" t="s">
        <v>103</v>
      </c>
      <c r="E3537" t="str">
        <f t="shared" si="55"/>
        <v>GLOVIT-Z  CAP (CAP )</v>
      </c>
    </row>
    <row r="3538" spans="1:5" x14ac:dyDescent="0.25">
      <c r="A3538" t="s">
        <v>79</v>
      </c>
      <c r="B3538" t="s">
        <v>7028</v>
      </c>
      <c r="C3538" t="s">
        <v>81</v>
      </c>
      <c r="D3538" t="s">
        <v>5000</v>
      </c>
      <c r="E3538" t="str">
        <f t="shared" si="55"/>
        <v>GLUCERNA SR (MILK 400 GM)</v>
      </c>
    </row>
    <row r="3539" spans="1:5" x14ac:dyDescent="0.25">
      <c r="A3539" t="s">
        <v>582</v>
      </c>
      <c r="B3539" t="s">
        <v>8201</v>
      </c>
      <c r="C3539" t="s">
        <v>2</v>
      </c>
      <c r="D3539" t="s">
        <v>134</v>
      </c>
      <c r="E3539" t="str">
        <f t="shared" si="55"/>
        <v>GLUCOBAY 100MG (TAB 100 MG)</v>
      </c>
    </row>
    <row r="3540" spans="1:5" x14ac:dyDescent="0.25">
      <c r="A3540" t="s">
        <v>582</v>
      </c>
      <c r="B3540" t="s">
        <v>8962</v>
      </c>
      <c r="C3540" t="s">
        <v>2</v>
      </c>
      <c r="D3540" t="s">
        <v>195</v>
      </c>
      <c r="E3540" t="str">
        <f t="shared" si="55"/>
        <v>GLUCOBAY 50MG (TAB 50 MG)</v>
      </c>
    </row>
    <row r="3541" spans="1:5" x14ac:dyDescent="0.25">
      <c r="A3541" t="s">
        <v>697</v>
      </c>
      <c r="B3541" t="s">
        <v>6588</v>
      </c>
      <c r="C3541" t="s">
        <v>2</v>
      </c>
      <c r="D3541" t="s">
        <v>50</v>
      </c>
      <c r="E3541" t="str">
        <f t="shared" si="55"/>
        <v>GLUCODAL 500MG TAB (TAB 500MG)</v>
      </c>
    </row>
    <row r="3542" spans="1:5" x14ac:dyDescent="0.25">
      <c r="A3542" t="s">
        <v>542</v>
      </c>
      <c r="B3542" t="s">
        <v>2864</v>
      </c>
      <c r="E3542" t="str">
        <f t="shared" si="55"/>
        <v>GLUCOLAB METER ( )</v>
      </c>
    </row>
    <row r="3543" spans="1:5" x14ac:dyDescent="0.25">
      <c r="A3543" t="s">
        <v>542</v>
      </c>
      <c r="B3543" t="s">
        <v>5845</v>
      </c>
      <c r="D3543" t="s">
        <v>5638</v>
      </c>
      <c r="E3543" t="str">
        <f t="shared" si="55"/>
        <v>GLUCOLAB STRIP 50,S ( 50,S)</v>
      </c>
    </row>
    <row r="3544" spans="1:5" x14ac:dyDescent="0.25">
      <c r="A3544" t="s">
        <v>205</v>
      </c>
      <c r="B3544" t="s">
        <v>8196</v>
      </c>
      <c r="C3544" t="s">
        <v>2</v>
      </c>
      <c r="E3544" t="str">
        <f t="shared" si="55"/>
        <v>GLUCOMET  PLUS (TAB )</v>
      </c>
    </row>
    <row r="3545" spans="1:5" x14ac:dyDescent="0.25">
      <c r="A3545" t="s">
        <v>205</v>
      </c>
      <c r="B3545" t="s">
        <v>5875</v>
      </c>
      <c r="C3545" t="s">
        <v>2</v>
      </c>
      <c r="E3545" t="str">
        <f t="shared" si="55"/>
        <v>GLUCOMET (TAB )</v>
      </c>
    </row>
    <row r="3546" spans="1:5" x14ac:dyDescent="0.25">
      <c r="A3546" t="s">
        <v>135</v>
      </c>
      <c r="B3546" t="s">
        <v>862</v>
      </c>
      <c r="C3546" t="s">
        <v>551</v>
      </c>
      <c r="E3546" t="str">
        <f t="shared" si="55"/>
        <v>GLUCON D BIB EXT LIME  PWD (PWD )</v>
      </c>
    </row>
    <row r="3547" spans="1:5" x14ac:dyDescent="0.25">
      <c r="A3547" t="s">
        <v>216</v>
      </c>
      <c r="B3547" t="s">
        <v>9414</v>
      </c>
      <c r="C3547" t="s">
        <v>2</v>
      </c>
      <c r="D3547" t="s">
        <v>204</v>
      </c>
      <c r="E3547" t="str">
        <f t="shared" si="55"/>
        <v>GLUCONORN 1MG TAB (TAB 1MG)</v>
      </c>
    </row>
    <row r="3548" spans="1:5" x14ac:dyDescent="0.25">
      <c r="A3548" t="s">
        <v>54</v>
      </c>
      <c r="B3548" t="s">
        <v>7712</v>
      </c>
      <c r="C3548" t="s">
        <v>2</v>
      </c>
      <c r="D3548" t="s">
        <v>948</v>
      </c>
      <c r="E3548" t="str">
        <f t="shared" si="55"/>
        <v>GLUCOPAGE XR 750MG TAB (TAB 750MG)</v>
      </c>
    </row>
    <row r="3549" spans="1:5" x14ac:dyDescent="0.25">
      <c r="A3549" t="s">
        <v>399</v>
      </c>
      <c r="B3549" t="s">
        <v>9241</v>
      </c>
      <c r="C3549" t="s">
        <v>2</v>
      </c>
      <c r="D3549" t="s">
        <v>189</v>
      </c>
      <c r="E3549" t="str">
        <f t="shared" si="55"/>
        <v>GLUCOPHAGE 1000MG (TAB 1 GM)</v>
      </c>
    </row>
    <row r="3550" spans="1:5" x14ac:dyDescent="0.25">
      <c r="A3550" t="s">
        <v>399</v>
      </c>
      <c r="B3550" t="s">
        <v>9152</v>
      </c>
      <c r="C3550" t="s">
        <v>2</v>
      </c>
      <c r="D3550" t="s">
        <v>139</v>
      </c>
      <c r="E3550" t="str">
        <f t="shared" si="55"/>
        <v>GLUCOPHAGE 250MG (TAB 250 MG)</v>
      </c>
    </row>
    <row r="3551" spans="1:5" x14ac:dyDescent="0.25">
      <c r="A3551" t="s">
        <v>399</v>
      </c>
      <c r="B3551" t="s">
        <v>9269</v>
      </c>
      <c r="C3551" t="s">
        <v>2</v>
      </c>
      <c r="D3551" t="s">
        <v>95</v>
      </c>
      <c r="E3551" t="str">
        <f t="shared" si="55"/>
        <v>GLUCOPHAGE 500MG (TAB 500 MG)</v>
      </c>
    </row>
    <row r="3552" spans="1:5" x14ac:dyDescent="0.25">
      <c r="A3552" t="s">
        <v>399</v>
      </c>
      <c r="B3552" t="s">
        <v>9176</v>
      </c>
      <c r="C3552" t="s">
        <v>2</v>
      </c>
      <c r="D3552" t="s">
        <v>9177</v>
      </c>
      <c r="E3552" t="str">
        <f t="shared" si="55"/>
        <v>GLUCOPHAGE 850MG (TAB 850)</v>
      </c>
    </row>
    <row r="3553" spans="1:5" x14ac:dyDescent="0.25">
      <c r="A3553" t="s">
        <v>399</v>
      </c>
      <c r="B3553" t="s">
        <v>7300</v>
      </c>
      <c r="C3553" t="s">
        <v>2</v>
      </c>
      <c r="D3553" t="s">
        <v>7301</v>
      </c>
      <c r="E3553" t="str">
        <f t="shared" si="55"/>
        <v>GLUCOVANCE 1.25/500MG (TAB 1.25)</v>
      </c>
    </row>
    <row r="3554" spans="1:5" x14ac:dyDescent="0.25">
      <c r="A3554" t="s">
        <v>399</v>
      </c>
      <c r="B3554" t="s">
        <v>9021</v>
      </c>
      <c r="C3554" t="s">
        <v>2</v>
      </c>
      <c r="D3554" t="s">
        <v>9022</v>
      </c>
      <c r="E3554" t="str">
        <f t="shared" si="55"/>
        <v>GLUCOVANCE 2.5/500MG (TAB 500/2.5 MG)</v>
      </c>
    </row>
    <row r="3555" spans="1:5" x14ac:dyDescent="0.25">
      <c r="A3555" t="s">
        <v>399</v>
      </c>
      <c r="B3555" t="s">
        <v>9266</v>
      </c>
      <c r="C3555" t="s">
        <v>2</v>
      </c>
      <c r="D3555" t="s">
        <v>9267</v>
      </c>
      <c r="E3555" t="str">
        <f t="shared" si="55"/>
        <v>GLUCOVANCE 5/500MG (TAB 500/5MG)</v>
      </c>
    </row>
    <row r="3556" spans="1:5" x14ac:dyDescent="0.25">
      <c r="B3556" t="s">
        <v>6054</v>
      </c>
      <c r="D3556" t="s">
        <v>474</v>
      </c>
      <c r="E3556" t="str">
        <f t="shared" si="55"/>
        <v>GLUSIMET 50/1000MG ( 50/1000MG)</v>
      </c>
    </row>
    <row r="3557" spans="1:5" x14ac:dyDescent="0.25">
      <c r="A3557" t="s">
        <v>1778</v>
      </c>
      <c r="B3557" t="s">
        <v>5785</v>
      </c>
      <c r="C3557" t="s">
        <v>2</v>
      </c>
      <c r="D3557" t="s">
        <v>977</v>
      </c>
      <c r="E3557" t="str">
        <f t="shared" si="55"/>
        <v>GLUSIMET 50/500MG TAB (TAB 50/500MG)</v>
      </c>
    </row>
    <row r="3558" spans="1:5" x14ac:dyDescent="0.25">
      <c r="A3558" t="s">
        <v>1778</v>
      </c>
      <c r="B3558" t="s">
        <v>9649</v>
      </c>
      <c r="C3558" t="s">
        <v>2</v>
      </c>
      <c r="D3558" t="s">
        <v>9650</v>
      </c>
      <c r="E3558" t="str">
        <f t="shared" si="55"/>
        <v>GLUSIMET TAB 50/850 MG TAB (TAB 50/850 MG)</v>
      </c>
    </row>
    <row r="3559" spans="1:5" x14ac:dyDescent="0.25">
      <c r="B3559" t="s">
        <v>964</v>
      </c>
      <c r="C3559" t="s">
        <v>2</v>
      </c>
      <c r="E3559" t="str">
        <f t="shared" si="55"/>
        <v>GLUTADERM PLUS  TAB (TAB )</v>
      </c>
    </row>
    <row r="3560" spans="1:5" x14ac:dyDescent="0.25">
      <c r="A3560" t="s">
        <v>1341</v>
      </c>
      <c r="B3560" t="s">
        <v>5969</v>
      </c>
      <c r="C3560" t="s">
        <v>103</v>
      </c>
      <c r="E3560" t="str">
        <f t="shared" si="55"/>
        <v>GLUTAMAX  CAP (CAP )</v>
      </c>
    </row>
    <row r="3561" spans="1:5" x14ac:dyDescent="0.25">
      <c r="A3561" t="s">
        <v>1341</v>
      </c>
      <c r="B3561" t="s">
        <v>2568</v>
      </c>
      <c r="C3561" t="s">
        <v>75</v>
      </c>
      <c r="D3561" t="s">
        <v>823</v>
      </c>
      <c r="E3561" t="str">
        <f t="shared" si="55"/>
        <v>GLUTAMAX 40GM CREAM (CREAM 40GM)</v>
      </c>
    </row>
    <row r="3562" spans="1:5" x14ac:dyDescent="0.25">
      <c r="B3562" t="s">
        <v>2774</v>
      </c>
      <c r="D3562" t="s">
        <v>716</v>
      </c>
      <c r="E3562" t="str">
        <f t="shared" si="55"/>
        <v>GLUTAMAX BAR 75GM ( 75GM)</v>
      </c>
    </row>
    <row r="3563" spans="1:5" x14ac:dyDescent="0.25">
      <c r="A3563" t="s">
        <v>2133</v>
      </c>
      <c r="B3563" t="s">
        <v>6402</v>
      </c>
      <c r="C3563" t="s">
        <v>2</v>
      </c>
      <c r="D3563" t="s">
        <v>6403</v>
      </c>
      <c r="E3563" t="str">
        <f t="shared" si="55"/>
        <v>GLUTAN 50MMG TAB (TAB 50MMG)</v>
      </c>
    </row>
    <row r="3564" spans="1:5" x14ac:dyDescent="0.25">
      <c r="A3564" t="s">
        <v>2133</v>
      </c>
      <c r="B3564" t="s">
        <v>7052</v>
      </c>
      <c r="D3564" t="s">
        <v>7053</v>
      </c>
      <c r="E3564" t="str">
        <f t="shared" si="55"/>
        <v>GLUTAN DIU 50/12.5 MG ( 50/12.5 MG)</v>
      </c>
    </row>
    <row r="3565" spans="1:5" x14ac:dyDescent="0.25">
      <c r="A3565" t="s">
        <v>2133</v>
      </c>
      <c r="B3565" t="s">
        <v>9657</v>
      </c>
      <c r="C3565" t="s">
        <v>2</v>
      </c>
      <c r="D3565" t="s">
        <v>6276</v>
      </c>
      <c r="E3565" t="str">
        <f t="shared" si="55"/>
        <v>GLUTAN DIU 50/12.5MG TAB (TAB 50/12.5MG)</v>
      </c>
    </row>
    <row r="3566" spans="1:5" x14ac:dyDescent="0.25">
      <c r="A3566" t="s">
        <v>588</v>
      </c>
      <c r="B3566" t="s">
        <v>2201</v>
      </c>
      <c r="C3566" t="s">
        <v>75</v>
      </c>
      <c r="D3566" t="s">
        <v>562</v>
      </c>
      <c r="E3566" t="str">
        <f t="shared" si="55"/>
        <v>GLUTAWHITE 20GM CREAM (CREAM 20GM)</v>
      </c>
    </row>
    <row r="3567" spans="1:5" x14ac:dyDescent="0.25">
      <c r="A3567" t="s">
        <v>542</v>
      </c>
      <c r="B3567" t="s">
        <v>5847</v>
      </c>
      <c r="E3567" t="str">
        <f t="shared" si="55"/>
        <v>GLYCERIN 150ML ( )</v>
      </c>
    </row>
    <row r="3568" spans="1:5" x14ac:dyDescent="0.25">
      <c r="B3568" t="s">
        <v>4236</v>
      </c>
      <c r="E3568" t="str">
        <f t="shared" si="55"/>
        <v>GLYCERIN 25ML ( )</v>
      </c>
    </row>
    <row r="3569" spans="1:5" x14ac:dyDescent="0.25">
      <c r="A3569" t="s">
        <v>2105</v>
      </c>
      <c r="B3569" t="s">
        <v>7308</v>
      </c>
      <c r="E3569" t="str">
        <f t="shared" si="55"/>
        <v>GLYCERIN 50ML ( )</v>
      </c>
    </row>
    <row r="3570" spans="1:5" x14ac:dyDescent="0.25">
      <c r="B3570" t="s">
        <v>3888</v>
      </c>
      <c r="E3570" t="str">
        <f t="shared" si="55"/>
        <v>GLYCERIN LARGE ( )</v>
      </c>
    </row>
    <row r="3571" spans="1:5" x14ac:dyDescent="0.25">
      <c r="B3571" t="s">
        <v>2219</v>
      </c>
      <c r="E3571" t="str">
        <f t="shared" si="55"/>
        <v>GLYCERIN SMALL ( )</v>
      </c>
    </row>
    <row r="3572" spans="1:5" x14ac:dyDescent="0.25">
      <c r="A3572" t="s">
        <v>3936</v>
      </c>
      <c r="B3572" t="s">
        <v>3937</v>
      </c>
      <c r="D3572" t="s">
        <v>3938</v>
      </c>
      <c r="E3572" t="str">
        <f t="shared" si="55"/>
        <v>GLYCERIN SUPPOSITORS ( ADULT)</v>
      </c>
    </row>
    <row r="3573" spans="1:5" x14ac:dyDescent="0.25">
      <c r="A3573" t="s">
        <v>135</v>
      </c>
      <c r="B3573" t="s">
        <v>4685</v>
      </c>
      <c r="C3573" t="s">
        <v>4686</v>
      </c>
      <c r="D3573" t="s">
        <v>4687</v>
      </c>
      <c r="E3573" t="str">
        <f t="shared" si="55"/>
        <v>GLYCERIN SUPPOSTRIE ( 12'S PEADS)</v>
      </c>
    </row>
    <row r="3574" spans="1:5" x14ac:dyDescent="0.25">
      <c r="A3574" t="s">
        <v>2105</v>
      </c>
      <c r="B3574" t="s">
        <v>6948</v>
      </c>
      <c r="C3574" t="s">
        <v>436</v>
      </c>
      <c r="D3574" t="s">
        <v>1713</v>
      </c>
      <c r="E3574" t="str">
        <f t="shared" si="55"/>
        <v>GLYCERINE L (SOLU 120G)</v>
      </c>
    </row>
    <row r="3575" spans="1:5" x14ac:dyDescent="0.25">
      <c r="A3575" t="s">
        <v>542</v>
      </c>
      <c r="B3575" t="s">
        <v>4004</v>
      </c>
      <c r="E3575" t="str">
        <f t="shared" si="55"/>
        <v>GLYCRINE 50GRM ( )</v>
      </c>
    </row>
    <row r="3576" spans="1:5" x14ac:dyDescent="0.25">
      <c r="A3576" t="s">
        <v>542</v>
      </c>
      <c r="B3576" t="s">
        <v>3961</v>
      </c>
      <c r="E3576" t="str">
        <f t="shared" si="55"/>
        <v>GLYCRINE ALI ( )</v>
      </c>
    </row>
    <row r="3577" spans="1:5" x14ac:dyDescent="0.25">
      <c r="A3577" t="s">
        <v>38</v>
      </c>
      <c r="B3577" t="s">
        <v>6833</v>
      </c>
      <c r="C3577" t="s">
        <v>2</v>
      </c>
      <c r="D3577" t="s">
        <v>204</v>
      </c>
      <c r="E3577" t="str">
        <f t="shared" si="55"/>
        <v>GLYSET 1MG TAB (TAB 1MG)</v>
      </c>
    </row>
    <row r="3578" spans="1:5" x14ac:dyDescent="0.25">
      <c r="A3578" t="s">
        <v>38</v>
      </c>
      <c r="B3578" t="s">
        <v>7189</v>
      </c>
      <c r="C3578" t="s">
        <v>2</v>
      </c>
      <c r="D3578" t="s">
        <v>383</v>
      </c>
      <c r="E3578" t="str">
        <f t="shared" si="55"/>
        <v>GLYSET 2MG TAB (TAB 2MG)</v>
      </c>
    </row>
    <row r="3579" spans="1:5" x14ac:dyDescent="0.25">
      <c r="A3579" t="s">
        <v>38</v>
      </c>
      <c r="B3579" t="s">
        <v>5651</v>
      </c>
      <c r="C3579" t="s">
        <v>2</v>
      </c>
      <c r="D3579" t="s">
        <v>404</v>
      </c>
      <c r="E3579" t="str">
        <f t="shared" si="55"/>
        <v>GLYSET 3MG TAB (TAB 3MG)</v>
      </c>
    </row>
    <row r="3580" spans="1:5" x14ac:dyDescent="0.25">
      <c r="A3580" t="s">
        <v>38</v>
      </c>
      <c r="B3580" t="s">
        <v>6281</v>
      </c>
      <c r="C3580" t="s">
        <v>2</v>
      </c>
      <c r="D3580" t="s">
        <v>46</v>
      </c>
      <c r="E3580" t="str">
        <f t="shared" si="55"/>
        <v>GLYSET 4MG TAB (TAB 4MG)</v>
      </c>
    </row>
    <row r="3581" spans="1:5" x14ac:dyDescent="0.25">
      <c r="A3581" t="s">
        <v>44</v>
      </c>
      <c r="B3581" t="s">
        <v>6156</v>
      </c>
      <c r="C3581" t="s">
        <v>56</v>
      </c>
      <c r="D3581" t="s">
        <v>113</v>
      </c>
      <c r="E3581" t="str">
        <f t="shared" si="55"/>
        <v>GLYVISOL SYP (SYP 120 ML)</v>
      </c>
    </row>
    <row r="3582" spans="1:5" x14ac:dyDescent="0.25">
      <c r="A3582" t="s">
        <v>216</v>
      </c>
      <c r="B3582" t="s">
        <v>9648</v>
      </c>
      <c r="C3582" t="s">
        <v>2</v>
      </c>
      <c r="D3582" t="s">
        <v>474</v>
      </c>
      <c r="E3582" t="str">
        <f t="shared" si="55"/>
        <v>GLYZIA MET 50/1000MG TAB (TAB 50/1000MG)</v>
      </c>
    </row>
    <row r="3583" spans="1:5" x14ac:dyDescent="0.25">
      <c r="A3583" t="s">
        <v>216</v>
      </c>
      <c r="B3583" t="s">
        <v>9647</v>
      </c>
      <c r="C3583" t="s">
        <v>2</v>
      </c>
      <c r="D3583" t="s">
        <v>977</v>
      </c>
      <c r="E3583" t="str">
        <f t="shared" si="55"/>
        <v>GLYZIA MET 50/500MG TAB (TAB 50/500MG)</v>
      </c>
    </row>
    <row r="3584" spans="1:5" x14ac:dyDescent="0.25">
      <c r="A3584" t="s">
        <v>566</v>
      </c>
      <c r="B3584" t="s">
        <v>2894</v>
      </c>
      <c r="C3584" t="s">
        <v>56</v>
      </c>
      <c r="D3584" t="s">
        <v>408</v>
      </c>
      <c r="E3584" t="str">
        <f t="shared" si="55"/>
        <v>G-MET (SYP 120ML)</v>
      </c>
    </row>
    <row r="3585" spans="1:5" x14ac:dyDescent="0.25">
      <c r="A3585" t="s">
        <v>312</v>
      </c>
      <c r="B3585" t="s">
        <v>7590</v>
      </c>
      <c r="C3585" t="s">
        <v>103</v>
      </c>
      <c r="D3585" t="s">
        <v>97</v>
      </c>
      <c r="E3585" t="str">
        <f t="shared" si="55"/>
        <v>GOCID (CAP 20 MG)</v>
      </c>
    </row>
    <row r="3586" spans="1:5" x14ac:dyDescent="0.25">
      <c r="A3586" t="s">
        <v>312</v>
      </c>
      <c r="B3586" t="s">
        <v>7590</v>
      </c>
      <c r="C3586" t="s">
        <v>103</v>
      </c>
      <c r="D3586" t="s">
        <v>371</v>
      </c>
      <c r="E3586" t="str">
        <f t="shared" ref="E3586:E3649" si="56">B3586&amp;" ("&amp;C3586&amp;" "&amp;D3586&amp;")"</f>
        <v>GOCID (CAP 40 MG)</v>
      </c>
    </row>
    <row r="3587" spans="1:5" x14ac:dyDescent="0.25">
      <c r="A3587" t="s">
        <v>135</v>
      </c>
      <c r="B3587" t="s">
        <v>5643</v>
      </c>
      <c r="C3587" t="s">
        <v>75</v>
      </c>
      <c r="E3587" t="str">
        <f t="shared" si="56"/>
        <v>GOLDEN PEARL (CREAM )</v>
      </c>
    </row>
    <row r="3588" spans="1:5" x14ac:dyDescent="0.25">
      <c r="A3588" t="s">
        <v>84</v>
      </c>
      <c r="B3588" t="s">
        <v>3643</v>
      </c>
      <c r="E3588" t="str">
        <f t="shared" si="56"/>
        <v>GOLDEN PEARL SOAP ( )</v>
      </c>
    </row>
    <row r="3589" spans="1:5" x14ac:dyDescent="0.25">
      <c r="A3589" t="s">
        <v>58</v>
      </c>
      <c r="B3589" t="s">
        <v>9132</v>
      </c>
      <c r="C3589" t="s">
        <v>103</v>
      </c>
      <c r="E3589" t="str">
        <f t="shared" si="56"/>
        <v>GONADIL-F(TRIBULUS TERRESTIS) (CAP )</v>
      </c>
    </row>
    <row r="3590" spans="1:5" x14ac:dyDescent="0.25">
      <c r="A3590" t="s">
        <v>31</v>
      </c>
      <c r="B3590" t="s">
        <v>9055</v>
      </c>
      <c r="C3590" t="s">
        <v>2</v>
      </c>
      <c r="D3590" t="s">
        <v>467</v>
      </c>
      <c r="E3590" t="str">
        <f t="shared" si="56"/>
        <v>GOURIC 40MG TAB (TAB 40MG)</v>
      </c>
    </row>
    <row r="3591" spans="1:5" x14ac:dyDescent="0.25">
      <c r="A3591" t="s">
        <v>31</v>
      </c>
      <c r="B3591" t="s">
        <v>8445</v>
      </c>
      <c r="C3591" t="s">
        <v>2</v>
      </c>
      <c r="D3591" t="s">
        <v>1285</v>
      </c>
      <c r="E3591" t="str">
        <f t="shared" si="56"/>
        <v>GOURIC 80MG TAB (TAB 80MG)</v>
      </c>
    </row>
    <row r="3592" spans="1:5" x14ac:dyDescent="0.25">
      <c r="A3592" t="s">
        <v>472</v>
      </c>
      <c r="B3592" t="s">
        <v>6341</v>
      </c>
      <c r="C3592" t="s">
        <v>2</v>
      </c>
      <c r="D3592" t="s">
        <v>3178</v>
      </c>
      <c r="E3592" t="str">
        <f t="shared" si="56"/>
        <v>GPRIDE (TAB 1 MG)</v>
      </c>
    </row>
    <row r="3593" spans="1:5" x14ac:dyDescent="0.25">
      <c r="A3593" t="s">
        <v>472</v>
      </c>
      <c r="B3593" t="s">
        <v>6341</v>
      </c>
      <c r="C3593" t="s">
        <v>2</v>
      </c>
      <c r="D3593" t="s">
        <v>298</v>
      </c>
      <c r="E3593" t="str">
        <f t="shared" si="56"/>
        <v>GPRIDE (TAB 2 MG)</v>
      </c>
    </row>
    <row r="3594" spans="1:5" x14ac:dyDescent="0.25">
      <c r="A3594" t="s">
        <v>472</v>
      </c>
      <c r="B3594" t="s">
        <v>6341</v>
      </c>
      <c r="C3594" t="s">
        <v>2</v>
      </c>
      <c r="D3594" t="s">
        <v>1509</v>
      </c>
      <c r="E3594" t="str">
        <f t="shared" si="56"/>
        <v>GPRIDE (TAB 4 MG)</v>
      </c>
    </row>
    <row r="3595" spans="1:5" x14ac:dyDescent="0.25">
      <c r="B3595" t="s">
        <v>7506</v>
      </c>
      <c r="D3595" t="s">
        <v>7507</v>
      </c>
      <c r="E3595" t="str">
        <f t="shared" si="56"/>
        <v>GPRIDE-M 2MG/500MG ( 2MG/500MG)</v>
      </c>
    </row>
    <row r="3596" spans="1:5" x14ac:dyDescent="0.25">
      <c r="A3596" t="s">
        <v>472</v>
      </c>
      <c r="B3596" t="s">
        <v>7702</v>
      </c>
      <c r="C3596" t="s">
        <v>2</v>
      </c>
      <c r="D3596" t="s">
        <v>7703</v>
      </c>
      <c r="E3596" t="str">
        <f t="shared" si="56"/>
        <v>GPRIDE-M SR 1MG/500MG TAB (TAB 1MG/500MG)</v>
      </c>
    </row>
    <row r="3597" spans="1:5" x14ac:dyDescent="0.25">
      <c r="A3597" t="s">
        <v>510</v>
      </c>
      <c r="B3597" t="s">
        <v>5994</v>
      </c>
      <c r="C3597" t="s">
        <v>2</v>
      </c>
      <c r="D3597" t="s">
        <v>5995</v>
      </c>
      <c r="E3597" t="str">
        <f t="shared" si="56"/>
        <v>GRADYN M.VIT TAB (TAB M.VIT)</v>
      </c>
    </row>
    <row r="3598" spans="1:5" x14ac:dyDescent="0.25">
      <c r="A3598" t="s">
        <v>131</v>
      </c>
      <c r="B3598" t="s">
        <v>8862</v>
      </c>
      <c r="C3598" t="s">
        <v>2</v>
      </c>
      <c r="D3598" t="s">
        <v>281</v>
      </c>
      <c r="E3598" t="str">
        <f t="shared" si="56"/>
        <v>GRAMEX (TAB 400 MG)</v>
      </c>
    </row>
    <row r="3599" spans="1:5" x14ac:dyDescent="0.25">
      <c r="A3599" t="s">
        <v>472</v>
      </c>
      <c r="B3599" t="s">
        <v>5132</v>
      </c>
      <c r="C3599" t="s">
        <v>36</v>
      </c>
      <c r="D3599" t="s">
        <v>134</v>
      </c>
      <c r="E3599" t="str">
        <f t="shared" si="56"/>
        <v>GRASIL (INJ 100 MG)</v>
      </c>
    </row>
    <row r="3600" spans="1:5" x14ac:dyDescent="0.25">
      <c r="A3600" t="s">
        <v>472</v>
      </c>
      <c r="B3600" t="s">
        <v>5132</v>
      </c>
      <c r="C3600" t="s">
        <v>36</v>
      </c>
      <c r="D3600" t="s">
        <v>139</v>
      </c>
      <c r="E3600" t="str">
        <f t="shared" si="56"/>
        <v>GRASIL (INJ 250 MG)</v>
      </c>
    </row>
    <row r="3601" spans="1:5" x14ac:dyDescent="0.25">
      <c r="A3601" t="s">
        <v>472</v>
      </c>
      <c r="B3601" t="s">
        <v>5132</v>
      </c>
      <c r="C3601" t="s">
        <v>36</v>
      </c>
      <c r="D3601" t="s">
        <v>95</v>
      </c>
      <c r="E3601" t="str">
        <f t="shared" si="56"/>
        <v>GRASIL (INJ 500 MG)</v>
      </c>
    </row>
    <row r="3602" spans="1:5" x14ac:dyDescent="0.25">
      <c r="A3602" t="s">
        <v>472</v>
      </c>
      <c r="B3602" t="s">
        <v>5144</v>
      </c>
      <c r="C3602" t="s">
        <v>36</v>
      </c>
      <c r="D3602" t="s">
        <v>440</v>
      </c>
      <c r="E3602" t="str">
        <f t="shared" si="56"/>
        <v>GRASIL 25MG INJ (INJ 25MG)</v>
      </c>
    </row>
    <row r="3603" spans="1:5" x14ac:dyDescent="0.25">
      <c r="A3603" t="s">
        <v>472</v>
      </c>
      <c r="B3603" t="s">
        <v>5413</v>
      </c>
      <c r="C3603" t="s">
        <v>36</v>
      </c>
      <c r="D3603" t="s">
        <v>201</v>
      </c>
      <c r="E3603" t="str">
        <f t="shared" si="56"/>
        <v>GRASIL 50MG INJ (INJ 50MG)</v>
      </c>
    </row>
    <row r="3604" spans="1:5" x14ac:dyDescent="0.25">
      <c r="A3604" t="s">
        <v>685</v>
      </c>
      <c r="B3604" t="s">
        <v>8010</v>
      </c>
      <c r="C3604" t="s">
        <v>2</v>
      </c>
      <c r="D3604" t="s">
        <v>1282</v>
      </c>
      <c r="E3604" t="str">
        <f t="shared" si="56"/>
        <v>GRAT 320MG TAB (TAB 320MG)</v>
      </c>
    </row>
    <row r="3605" spans="1:5" x14ac:dyDescent="0.25">
      <c r="A3605" t="s">
        <v>320</v>
      </c>
      <c r="B3605" t="s">
        <v>6994</v>
      </c>
      <c r="C3605" t="s">
        <v>36</v>
      </c>
      <c r="D3605" t="s">
        <v>192</v>
      </c>
      <c r="E3605" t="str">
        <f t="shared" si="56"/>
        <v>GRAVIBINAN (INJ 1 ML)</v>
      </c>
    </row>
    <row r="3606" spans="1:5" x14ac:dyDescent="0.25">
      <c r="A3606" t="s">
        <v>320</v>
      </c>
      <c r="B3606" t="s">
        <v>6994</v>
      </c>
      <c r="C3606" t="s">
        <v>36</v>
      </c>
      <c r="D3606" t="s">
        <v>218</v>
      </c>
      <c r="E3606" t="str">
        <f t="shared" si="56"/>
        <v>GRAVIBINAN (INJ 2 ML)</v>
      </c>
    </row>
    <row r="3607" spans="1:5" x14ac:dyDescent="0.25">
      <c r="A3607" t="s">
        <v>211</v>
      </c>
      <c r="B3607" t="s">
        <v>460</v>
      </c>
      <c r="C3607" t="s">
        <v>103</v>
      </c>
      <c r="E3607" t="str">
        <f t="shared" si="56"/>
        <v>GRAVIDA SOFT GEL  CAP (CAP )</v>
      </c>
    </row>
    <row r="3608" spans="1:5" x14ac:dyDescent="0.25">
      <c r="A3608" t="s">
        <v>635</v>
      </c>
      <c r="B3608" t="s">
        <v>7208</v>
      </c>
      <c r="C3608" t="s">
        <v>36</v>
      </c>
      <c r="D3608" t="s">
        <v>192</v>
      </c>
      <c r="E3608" t="str">
        <f t="shared" si="56"/>
        <v>GRAVINATE (INJ 1 ML)</v>
      </c>
    </row>
    <row r="3609" spans="1:5" x14ac:dyDescent="0.25">
      <c r="A3609" t="s">
        <v>635</v>
      </c>
      <c r="B3609" t="s">
        <v>7208</v>
      </c>
      <c r="C3609" t="s">
        <v>56</v>
      </c>
      <c r="D3609" t="s">
        <v>57</v>
      </c>
      <c r="E3609" t="str">
        <f t="shared" si="56"/>
        <v>GRAVINATE (SYP 60 ML)</v>
      </c>
    </row>
    <row r="3610" spans="1:5" x14ac:dyDescent="0.25">
      <c r="A3610" t="s">
        <v>635</v>
      </c>
      <c r="B3610" t="s">
        <v>7208</v>
      </c>
      <c r="C3610" t="s">
        <v>2</v>
      </c>
      <c r="E3610" t="str">
        <f t="shared" si="56"/>
        <v>GRAVINATE (TAB )</v>
      </c>
    </row>
    <row r="3611" spans="1:5" x14ac:dyDescent="0.25">
      <c r="A3611" t="s">
        <v>635</v>
      </c>
      <c r="B3611" t="s">
        <v>4250</v>
      </c>
      <c r="C3611" t="s">
        <v>56</v>
      </c>
      <c r="D3611" t="s">
        <v>408</v>
      </c>
      <c r="E3611" t="str">
        <f t="shared" si="56"/>
        <v>GRAVINATE 120ML SYP (SYP 120ML)</v>
      </c>
    </row>
    <row r="3612" spans="1:5" x14ac:dyDescent="0.25">
      <c r="A3612" t="s">
        <v>312</v>
      </c>
      <c r="B3612" t="s">
        <v>5583</v>
      </c>
      <c r="C3612" t="s">
        <v>2</v>
      </c>
      <c r="D3612" t="s">
        <v>3271</v>
      </c>
      <c r="E3612" t="str">
        <f t="shared" si="56"/>
        <v>GREENFOLIC 300MCG TAB (TAB 300MCG)</v>
      </c>
    </row>
    <row r="3613" spans="1:5" x14ac:dyDescent="0.25">
      <c r="A3613" t="s">
        <v>312</v>
      </c>
      <c r="B3613" t="s">
        <v>9749</v>
      </c>
      <c r="C3613" t="s">
        <v>103</v>
      </c>
      <c r="D3613" t="s">
        <v>892</v>
      </c>
      <c r="E3613" t="str">
        <f t="shared" si="56"/>
        <v>GREENFOLIC DS 600MCG CAP (CAP 600MCG)</v>
      </c>
    </row>
    <row r="3614" spans="1:5" x14ac:dyDescent="0.25">
      <c r="A3614" t="s">
        <v>944</v>
      </c>
      <c r="B3614" t="s">
        <v>7638</v>
      </c>
      <c r="D3614" t="s">
        <v>193</v>
      </c>
      <c r="E3614" t="str">
        <f t="shared" si="56"/>
        <v>GRIPE WATER ( 150 ML)</v>
      </c>
    </row>
    <row r="3615" spans="1:5" x14ac:dyDescent="0.25">
      <c r="A3615" t="s">
        <v>225</v>
      </c>
      <c r="B3615" t="s">
        <v>493</v>
      </c>
      <c r="C3615" t="s">
        <v>56</v>
      </c>
      <c r="D3615" t="s">
        <v>408</v>
      </c>
      <c r="E3615" t="str">
        <f t="shared" si="56"/>
        <v>GRIVIN 120ML SYP (SYP 120ML)</v>
      </c>
    </row>
    <row r="3616" spans="1:5" x14ac:dyDescent="0.25">
      <c r="B3616" t="s">
        <v>9670</v>
      </c>
      <c r="C3616" t="s">
        <v>2</v>
      </c>
      <c r="E3616" t="str">
        <f t="shared" si="56"/>
        <v>GROSENS  TAB (TAB )</v>
      </c>
    </row>
    <row r="3617" spans="1:5" x14ac:dyDescent="0.25">
      <c r="B3617" t="s">
        <v>1633</v>
      </c>
      <c r="C3617" t="s">
        <v>56</v>
      </c>
      <c r="D3617" t="s">
        <v>408</v>
      </c>
      <c r="E3617" t="str">
        <f t="shared" si="56"/>
        <v>GROSENS 120ML SYP (SYP 120ML)</v>
      </c>
    </row>
    <row r="3618" spans="1:5" x14ac:dyDescent="0.25">
      <c r="A3618" t="s">
        <v>417</v>
      </c>
      <c r="B3618" t="s">
        <v>2657</v>
      </c>
      <c r="C3618" t="s">
        <v>56</v>
      </c>
      <c r="D3618" t="s">
        <v>113</v>
      </c>
      <c r="E3618" t="str">
        <f t="shared" si="56"/>
        <v>GROVIT (SYP 120 ML)</v>
      </c>
    </row>
    <row r="3619" spans="1:5" x14ac:dyDescent="0.25">
      <c r="A3619" t="s">
        <v>417</v>
      </c>
      <c r="B3619" t="s">
        <v>1764</v>
      </c>
      <c r="C3619" t="s">
        <v>56</v>
      </c>
      <c r="D3619" t="s">
        <v>408</v>
      </c>
      <c r="E3619" t="str">
        <f t="shared" si="56"/>
        <v>GROVIT B (SYP 120ML)</v>
      </c>
    </row>
    <row r="3620" spans="1:5" x14ac:dyDescent="0.25">
      <c r="A3620" t="s">
        <v>135</v>
      </c>
      <c r="B3620" t="s">
        <v>136</v>
      </c>
      <c r="C3620" t="s">
        <v>2</v>
      </c>
      <c r="D3620" t="s">
        <v>95</v>
      </c>
      <c r="E3620" t="str">
        <f t="shared" si="56"/>
        <v>GRYSO (TAB 500 MG)</v>
      </c>
    </row>
    <row r="3621" spans="1:5" x14ac:dyDescent="0.25">
      <c r="A3621" t="s">
        <v>135</v>
      </c>
      <c r="B3621" t="s">
        <v>9840</v>
      </c>
      <c r="C3621" t="s">
        <v>75</v>
      </c>
      <c r="D3621" t="s">
        <v>210</v>
      </c>
      <c r="E3621" t="str">
        <f t="shared" si="56"/>
        <v>GTN CREAM 15GM CREAM (CREAM 15GM)</v>
      </c>
    </row>
    <row r="3622" spans="1:5" x14ac:dyDescent="0.25">
      <c r="A3622" t="s">
        <v>211</v>
      </c>
      <c r="B3622" t="s">
        <v>1118</v>
      </c>
      <c r="C3622" t="s">
        <v>2</v>
      </c>
      <c r="E3622" t="str">
        <f t="shared" si="56"/>
        <v>GUMIVITS  TAB (TAB )</v>
      </c>
    </row>
    <row r="3623" spans="1:5" x14ac:dyDescent="0.25">
      <c r="A3623" t="s">
        <v>635</v>
      </c>
      <c r="B3623" t="s">
        <v>2712</v>
      </c>
      <c r="C3623" t="s">
        <v>293</v>
      </c>
      <c r="E3623" t="str">
        <f t="shared" si="56"/>
        <v>GUTCARE  SCHT (SCHT )</v>
      </c>
    </row>
    <row r="3624" spans="1:5" x14ac:dyDescent="0.25">
      <c r="B3624" t="s">
        <v>9568</v>
      </c>
      <c r="D3624" t="s">
        <v>410</v>
      </c>
      <c r="E3624" t="str">
        <f t="shared" si="56"/>
        <v>GVIA 100MG 100MG ( 100MG)</v>
      </c>
    </row>
    <row r="3625" spans="1:5" x14ac:dyDescent="0.25">
      <c r="A3625" t="s">
        <v>685</v>
      </c>
      <c r="B3625" t="s">
        <v>9567</v>
      </c>
      <c r="C3625" t="s">
        <v>2</v>
      </c>
      <c r="D3625" t="s">
        <v>201</v>
      </c>
      <c r="E3625" t="str">
        <f t="shared" si="56"/>
        <v>GVIA 50MG 50MG TAB (TAB 50MG)</v>
      </c>
    </row>
    <row r="3626" spans="1:5" x14ac:dyDescent="0.25">
      <c r="A3626" t="s">
        <v>685</v>
      </c>
      <c r="B3626" t="s">
        <v>3819</v>
      </c>
      <c r="C3626" t="s">
        <v>2</v>
      </c>
      <c r="D3626" t="s">
        <v>474</v>
      </c>
      <c r="E3626" t="str">
        <f t="shared" si="56"/>
        <v>GVIA-M 50/1000MG TAB (TAB 50/1000MG)</v>
      </c>
    </row>
    <row r="3627" spans="1:5" x14ac:dyDescent="0.25">
      <c r="A3627" t="s">
        <v>685</v>
      </c>
      <c r="B3627" t="s">
        <v>7440</v>
      </c>
      <c r="C3627" t="s">
        <v>2</v>
      </c>
      <c r="D3627" t="s">
        <v>977</v>
      </c>
      <c r="E3627" t="str">
        <f t="shared" si="56"/>
        <v>GVIA-M 50/500MG TAB (TAB 50/500MG)</v>
      </c>
    </row>
    <row r="3628" spans="1:5" x14ac:dyDescent="0.25">
      <c r="A3628" t="s">
        <v>685</v>
      </c>
      <c r="B3628" t="s">
        <v>3844</v>
      </c>
      <c r="C3628" t="s">
        <v>2</v>
      </c>
      <c r="D3628" t="s">
        <v>3845</v>
      </c>
      <c r="E3628" t="str">
        <f t="shared" si="56"/>
        <v>GVIA-M 50/850MG TAB (TAB 50/850MG)</v>
      </c>
    </row>
    <row r="3629" spans="1:5" x14ac:dyDescent="0.25">
      <c r="A3629" t="s">
        <v>147</v>
      </c>
      <c r="B3629" t="s">
        <v>6933</v>
      </c>
      <c r="C3629" t="s">
        <v>2</v>
      </c>
      <c r="D3629" t="s">
        <v>6831</v>
      </c>
      <c r="E3629" t="str">
        <f t="shared" si="56"/>
        <v>GYNAECOSID (TAB 5  MG)</v>
      </c>
    </row>
    <row r="3630" spans="1:5" x14ac:dyDescent="0.25">
      <c r="A3630" t="s">
        <v>421</v>
      </c>
      <c r="B3630" t="s">
        <v>645</v>
      </c>
      <c r="C3630" t="s">
        <v>56</v>
      </c>
      <c r="D3630" t="s">
        <v>408</v>
      </c>
      <c r="E3630" t="str">
        <f t="shared" si="56"/>
        <v>GYNAXEN+ 120ML SYP (SYP 120ML)</v>
      </c>
    </row>
    <row r="3631" spans="1:5" x14ac:dyDescent="0.25">
      <c r="A3631" t="s">
        <v>508</v>
      </c>
      <c r="B3631" t="s">
        <v>509</v>
      </c>
      <c r="C3631" t="s">
        <v>2</v>
      </c>
      <c r="D3631" t="s">
        <v>50</v>
      </c>
      <c r="E3631" t="str">
        <f t="shared" si="56"/>
        <v>GYNAZOL-1 500MG TAB (TAB 500MG)</v>
      </c>
    </row>
    <row r="3632" spans="1:5" x14ac:dyDescent="0.25">
      <c r="A3632" t="s">
        <v>508</v>
      </c>
      <c r="B3632" t="s">
        <v>9273</v>
      </c>
      <c r="C3632" t="s">
        <v>2</v>
      </c>
      <c r="D3632" t="s">
        <v>410</v>
      </c>
      <c r="E3632" t="str">
        <f t="shared" si="56"/>
        <v>GYNAZOLE-6 100MG TAB (TAB 100MG)</v>
      </c>
    </row>
    <row r="3633" spans="1:5" x14ac:dyDescent="0.25">
      <c r="B3633" t="s">
        <v>3085</v>
      </c>
      <c r="E3633" t="str">
        <f t="shared" si="56"/>
        <v>GYNERIC ( )</v>
      </c>
    </row>
    <row r="3634" spans="1:5" x14ac:dyDescent="0.25">
      <c r="A3634" t="s">
        <v>607</v>
      </c>
      <c r="B3634" t="s">
        <v>5262</v>
      </c>
      <c r="C3634" t="s">
        <v>103</v>
      </c>
      <c r="E3634" t="str">
        <f t="shared" si="56"/>
        <v>GYNIEL PLUS  CAP (CAP )</v>
      </c>
    </row>
    <row r="3635" spans="1:5" x14ac:dyDescent="0.25">
      <c r="A3635" t="s">
        <v>41</v>
      </c>
      <c r="B3635" t="s">
        <v>2662</v>
      </c>
      <c r="C3635" t="s">
        <v>482</v>
      </c>
      <c r="D3635" t="s">
        <v>2663</v>
      </c>
      <c r="E3635" t="str">
        <f t="shared" si="56"/>
        <v>GYNO-DAKTARIN (CEARM 20 GRM)</v>
      </c>
    </row>
    <row r="3636" spans="1:5" x14ac:dyDescent="0.25">
      <c r="A3636" t="s">
        <v>41</v>
      </c>
      <c r="B3636" t="s">
        <v>561</v>
      </c>
      <c r="C3636" t="s">
        <v>75</v>
      </c>
      <c r="D3636" t="s">
        <v>562</v>
      </c>
      <c r="E3636" t="str">
        <f t="shared" si="56"/>
        <v>GYNO-DAKTARIN 20GM CREAM (CREAM 20GM)</v>
      </c>
    </row>
    <row r="3637" spans="1:5" x14ac:dyDescent="0.25">
      <c r="A3637" t="s">
        <v>108</v>
      </c>
      <c r="B3637" t="s">
        <v>4969</v>
      </c>
      <c r="C3637" t="s">
        <v>56</v>
      </c>
      <c r="D3637" t="s">
        <v>60</v>
      </c>
      <c r="E3637" t="str">
        <f t="shared" si="56"/>
        <v>GYNOFEX (SYP 250MG)</v>
      </c>
    </row>
    <row r="3638" spans="1:5" x14ac:dyDescent="0.25">
      <c r="A3638" t="s">
        <v>237</v>
      </c>
      <c r="B3638" t="s">
        <v>3860</v>
      </c>
      <c r="C3638" t="s">
        <v>2</v>
      </c>
      <c r="E3638" t="str">
        <f t="shared" si="56"/>
        <v>GYNOMIN  TAB (TAB )</v>
      </c>
    </row>
    <row r="3639" spans="1:5" x14ac:dyDescent="0.25">
      <c r="A3639" t="s">
        <v>1172</v>
      </c>
      <c r="B3639" t="s">
        <v>7553</v>
      </c>
      <c r="C3639" t="s">
        <v>2</v>
      </c>
      <c r="D3639" t="s">
        <v>7554</v>
      </c>
      <c r="E3639" t="str">
        <f t="shared" si="56"/>
        <v>GYNORET (TAB 1X2)</v>
      </c>
    </row>
    <row r="3640" spans="1:5" x14ac:dyDescent="0.25">
      <c r="A3640" t="s">
        <v>726</v>
      </c>
      <c r="B3640" t="s">
        <v>5791</v>
      </c>
      <c r="C3640" t="s">
        <v>75</v>
      </c>
      <c r="D3640" t="s">
        <v>5792</v>
      </c>
      <c r="E3640" t="str">
        <f t="shared" si="56"/>
        <v>GYNOSPORIN (CREAM 35 GM)</v>
      </c>
    </row>
    <row r="3641" spans="1:5" x14ac:dyDescent="0.25">
      <c r="A3641" t="s">
        <v>337</v>
      </c>
      <c r="B3641" t="s">
        <v>2100</v>
      </c>
      <c r="C3641" t="s">
        <v>75</v>
      </c>
      <c r="D3641" t="s">
        <v>504</v>
      </c>
      <c r="E3641" t="str">
        <f t="shared" si="56"/>
        <v>GYNOSPORIN 5G CREAM (CREAM 5G)</v>
      </c>
    </row>
    <row r="3642" spans="1:5" x14ac:dyDescent="0.25">
      <c r="B3642" t="s">
        <v>3345</v>
      </c>
      <c r="C3642" t="s">
        <v>2</v>
      </c>
      <c r="E3642" t="str">
        <f t="shared" si="56"/>
        <v>GYNOSPORIN TAB (TAB )</v>
      </c>
    </row>
    <row r="3643" spans="1:5" x14ac:dyDescent="0.25">
      <c r="A3643" t="s">
        <v>320</v>
      </c>
      <c r="B3643" t="s">
        <v>4155</v>
      </c>
      <c r="C3643" t="s">
        <v>75</v>
      </c>
      <c r="D3643" t="s">
        <v>4156</v>
      </c>
      <c r="E3643" t="str">
        <f t="shared" si="56"/>
        <v>GYNO-TRAVOGEN (CREAM 40 GM)</v>
      </c>
    </row>
    <row r="3644" spans="1:5" x14ac:dyDescent="0.25">
      <c r="A3644" t="s">
        <v>202</v>
      </c>
      <c r="B3644" t="s">
        <v>1919</v>
      </c>
      <c r="C3644" t="s">
        <v>2</v>
      </c>
      <c r="D3644" t="s">
        <v>386</v>
      </c>
      <c r="E3644" t="str">
        <f t="shared" si="56"/>
        <v>H2F (TAB 20MG)</v>
      </c>
    </row>
    <row r="3645" spans="1:5" x14ac:dyDescent="0.25">
      <c r="A3645" t="s">
        <v>202</v>
      </c>
      <c r="B3645" t="s">
        <v>1919</v>
      </c>
      <c r="C3645" t="s">
        <v>2</v>
      </c>
      <c r="D3645" t="s">
        <v>467</v>
      </c>
      <c r="E3645" t="str">
        <f t="shared" si="56"/>
        <v>H2F (TAB 40MG)</v>
      </c>
    </row>
    <row r="3646" spans="1:5" x14ac:dyDescent="0.25">
      <c r="A3646" t="s">
        <v>286</v>
      </c>
      <c r="B3646" t="s">
        <v>5741</v>
      </c>
      <c r="C3646" t="s">
        <v>2</v>
      </c>
      <c r="D3646" t="s">
        <v>2956</v>
      </c>
      <c r="E3646" t="str">
        <f t="shared" si="56"/>
        <v>H2-REC (TAB 150 MG)</v>
      </c>
    </row>
    <row r="3647" spans="1:5" x14ac:dyDescent="0.25">
      <c r="A3647" t="s">
        <v>58</v>
      </c>
      <c r="B3647" t="s">
        <v>5760</v>
      </c>
      <c r="D3647" t="s">
        <v>255</v>
      </c>
      <c r="E3647" t="str">
        <f t="shared" si="56"/>
        <v>HADENSA FORT OINT 10G ( 10G)</v>
      </c>
    </row>
    <row r="3648" spans="1:5" x14ac:dyDescent="0.25">
      <c r="A3648" t="s">
        <v>135</v>
      </c>
      <c r="B3648" t="s">
        <v>6050</v>
      </c>
      <c r="E3648" t="str">
        <f t="shared" si="56"/>
        <v>HADENSA OINT ( )</v>
      </c>
    </row>
    <row r="3649" spans="1:5" x14ac:dyDescent="0.25">
      <c r="A3649" t="s">
        <v>275</v>
      </c>
      <c r="B3649" t="s">
        <v>5634</v>
      </c>
      <c r="C3649" t="s">
        <v>36</v>
      </c>
      <c r="D3649" t="s">
        <v>3547</v>
      </c>
      <c r="E3649" t="str">
        <f t="shared" si="56"/>
        <v>HAEMACCEL (INJ 500 ML)</v>
      </c>
    </row>
    <row r="3650" spans="1:5" x14ac:dyDescent="0.25">
      <c r="A3650" t="s">
        <v>1778</v>
      </c>
      <c r="B3650" t="s">
        <v>6708</v>
      </c>
      <c r="C3650" t="s">
        <v>103</v>
      </c>
      <c r="D3650" t="s">
        <v>50</v>
      </c>
      <c r="E3650" t="str">
        <f t="shared" ref="E3650:E3713" si="57">B3650&amp;" ("&amp;C3650&amp;" "&amp;D3650&amp;")"</f>
        <v>HAEMIC 500MG CAP (CAP 500MG)</v>
      </c>
    </row>
    <row r="3651" spans="1:5" x14ac:dyDescent="0.25">
      <c r="B3651" t="s">
        <v>2549</v>
      </c>
      <c r="C3651" t="s">
        <v>436</v>
      </c>
      <c r="D3651" t="s">
        <v>70</v>
      </c>
      <c r="E3651" t="str">
        <f t="shared" si="57"/>
        <v>HAIR MAX 2% 60ML SOLU (SOLU 60ML)</v>
      </c>
    </row>
    <row r="3652" spans="1:5" x14ac:dyDescent="0.25">
      <c r="A3652" t="s">
        <v>222</v>
      </c>
      <c r="B3652" t="s">
        <v>1645</v>
      </c>
      <c r="D3652" t="s">
        <v>398</v>
      </c>
      <c r="E3652" t="str">
        <f t="shared" si="57"/>
        <v>HAIR MAX BLUE 200ML ( 200ML)</v>
      </c>
    </row>
    <row r="3653" spans="1:5" x14ac:dyDescent="0.25">
      <c r="A3653" t="s">
        <v>222</v>
      </c>
      <c r="B3653" t="s">
        <v>1463</v>
      </c>
      <c r="C3653" t="s">
        <v>436</v>
      </c>
      <c r="D3653" t="s">
        <v>1464</v>
      </c>
      <c r="E3653" t="str">
        <f t="shared" si="57"/>
        <v>HAIR MAX BLUE GEL SHAMPO SOLU (SOLU GEL SHAMPO)</v>
      </c>
    </row>
    <row r="3654" spans="1:5" x14ac:dyDescent="0.25">
      <c r="A3654" t="s">
        <v>222</v>
      </c>
      <c r="B3654" t="s">
        <v>4540</v>
      </c>
      <c r="C3654" t="s">
        <v>356</v>
      </c>
      <c r="D3654" t="s">
        <v>70</v>
      </c>
      <c r="E3654" t="str">
        <f t="shared" si="57"/>
        <v>HAIR MAX PLUS (LOTI 60ML)</v>
      </c>
    </row>
    <row r="3655" spans="1:5" x14ac:dyDescent="0.25">
      <c r="A3655" t="s">
        <v>421</v>
      </c>
      <c r="B3655" t="s">
        <v>9788</v>
      </c>
      <c r="C3655" t="s">
        <v>500</v>
      </c>
      <c r="D3655" t="s">
        <v>519</v>
      </c>
      <c r="E3655" t="str">
        <f t="shared" si="57"/>
        <v>HAIR PLUS OIL 100ML G/S (G/S 100ML)</v>
      </c>
    </row>
    <row r="3656" spans="1:5" x14ac:dyDescent="0.25">
      <c r="A3656" t="s">
        <v>187</v>
      </c>
      <c r="B3656" t="s">
        <v>2144</v>
      </c>
      <c r="C3656" t="s">
        <v>2</v>
      </c>
      <c r="D3656" t="s">
        <v>204</v>
      </c>
      <c r="E3656" t="str">
        <f t="shared" si="57"/>
        <v>HAIRFIN 1MG TAB (TAB 1MG)</v>
      </c>
    </row>
    <row r="3657" spans="1:5" x14ac:dyDescent="0.25">
      <c r="A3657" t="s">
        <v>810</v>
      </c>
      <c r="B3657" t="s">
        <v>2317</v>
      </c>
      <c r="E3657" t="str">
        <f t="shared" si="57"/>
        <v>HAIRGEN SHAMPOO ( )</v>
      </c>
    </row>
    <row r="3658" spans="1:5" x14ac:dyDescent="0.25">
      <c r="A3658" t="s">
        <v>810</v>
      </c>
      <c r="B3658" t="s">
        <v>2245</v>
      </c>
      <c r="E3658" t="str">
        <f t="shared" si="57"/>
        <v>HAIRGEN SPRAY ( )</v>
      </c>
    </row>
    <row r="3659" spans="1:5" x14ac:dyDescent="0.25">
      <c r="A3659" t="s">
        <v>542</v>
      </c>
      <c r="B3659" t="s">
        <v>5803</v>
      </c>
      <c r="E3659" t="str">
        <f t="shared" si="57"/>
        <v>HAJMOLA ( )</v>
      </c>
    </row>
    <row r="3660" spans="1:5" x14ac:dyDescent="0.25">
      <c r="A3660" t="s">
        <v>89</v>
      </c>
      <c r="B3660" t="s">
        <v>4735</v>
      </c>
      <c r="C3660" t="s">
        <v>500</v>
      </c>
      <c r="E3660" t="str">
        <f t="shared" si="57"/>
        <v>HAMDAM CONDOM (G/S )</v>
      </c>
    </row>
    <row r="3661" spans="1:5" x14ac:dyDescent="0.25">
      <c r="A3661" t="s">
        <v>243</v>
      </c>
      <c r="B3661" t="s">
        <v>6582</v>
      </c>
      <c r="C3661" t="s">
        <v>56</v>
      </c>
      <c r="D3661" t="s">
        <v>70</v>
      </c>
      <c r="E3661" t="str">
        <f t="shared" si="57"/>
        <v>HAMDARD GHUTTI (SYP 60ML)</v>
      </c>
    </row>
    <row r="3662" spans="1:5" x14ac:dyDescent="0.25">
      <c r="B3662" t="s">
        <v>1312</v>
      </c>
      <c r="D3662" t="s">
        <v>1313</v>
      </c>
      <c r="E3662" t="str">
        <f t="shared" si="57"/>
        <v>HAND SANITIZER GEL 2 OZ ( 2 OZ)</v>
      </c>
    </row>
    <row r="3663" spans="1:5" x14ac:dyDescent="0.25">
      <c r="A3663" t="s">
        <v>108</v>
      </c>
      <c r="B3663" t="s">
        <v>2321</v>
      </c>
      <c r="C3663" t="s">
        <v>103</v>
      </c>
      <c r="D3663" t="s">
        <v>386</v>
      </c>
      <c r="E3663" t="str">
        <f t="shared" si="57"/>
        <v>HANZOL 20MG CAP (CAP 20MG)</v>
      </c>
    </row>
    <row r="3664" spans="1:5" x14ac:dyDescent="0.25">
      <c r="A3664" t="s">
        <v>108</v>
      </c>
      <c r="B3664" t="s">
        <v>2322</v>
      </c>
      <c r="C3664" t="s">
        <v>103</v>
      </c>
      <c r="D3664" t="s">
        <v>467</v>
      </c>
      <c r="E3664" t="str">
        <f t="shared" si="57"/>
        <v>HANZOL 40MG CAP (CAP 40MG)</v>
      </c>
    </row>
    <row r="3665" spans="1:5" x14ac:dyDescent="0.25">
      <c r="A3665" t="s">
        <v>119</v>
      </c>
      <c r="B3665" t="s">
        <v>5911</v>
      </c>
      <c r="D3665" t="s">
        <v>386</v>
      </c>
      <c r="E3665" t="str">
        <f t="shared" si="57"/>
        <v>HAPIBAR 20MG ( 20MG)</v>
      </c>
    </row>
    <row r="3666" spans="1:5" x14ac:dyDescent="0.25">
      <c r="A3666" t="s">
        <v>119</v>
      </c>
      <c r="B3666" t="s">
        <v>5839</v>
      </c>
      <c r="C3666" t="s">
        <v>103</v>
      </c>
      <c r="D3666" t="s">
        <v>449</v>
      </c>
      <c r="E3666" t="str">
        <f t="shared" si="57"/>
        <v>HAPIBAR 30MG CAP (CAP 30MG)</v>
      </c>
    </row>
    <row r="3667" spans="1:5" x14ac:dyDescent="0.25">
      <c r="A3667" t="s">
        <v>21</v>
      </c>
      <c r="B3667" t="s">
        <v>3282</v>
      </c>
      <c r="C3667" t="s">
        <v>2</v>
      </c>
      <c r="D3667" t="s">
        <v>97</v>
      </c>
      <c r="E3667" t="str">
        <f t="shared" si="57"/>
        <v>HAPICIT (TAB 20 MG)</v>
      </c>
    </row>
    <row r="3668" spans="1:5" x14ac:dyDescent="0.25">
      <c r="A3668" t="s">
        <v>21</v>
      </c>
      <c r="B3668" t="s">
        <v>4248</v>
      </c>
      <c r="C3668" t="s">
        <v>2</v>
      </c>
      <c r="E3668" t="str">
        <f t="shared" si="57"/>
        <v>HAPICIT-E  TAB (TAB )</v>
      </c>
    </row>
    <row r="3669" spans="1:5" x14ac:dyDescent="0.25">
      <c r="A3669" t="s">
        <v>836</v>
      </c>
      <c r="B3669" t="s">
        <v>5925</v>
      </c>
      <c r="C3669" t="s">
        <v>103</v>
      </c>
      <c r="D3669" t="s">
        <v>386</v>
      </c>
      <c r="E3669" t="str">
        <f t="shared" si="57"/>
        <v>HAPILUX 20MG CAP (CAP 20MG)</v>
      </c>
    </row>
    <row r="3670" spans="1:5" x14ac:dyDescent="0.25">
      <c r="A3670" t="s">
        <v>135</v>
      </c>
      <c r="B3670" t="s">
        <v>2915</v>
      </c>
      <c r="D3670" t="s">
        <v>2916</v>
      </c>
      <c r="E3670" t="str">
        <f t="shared" si="57"/>
        <v>HAPPY LIFE CONDOMS ( 2S)</v>
      </c>
    </row>
    <row r="3671" spans="1:5" x14ac:dyDescent="0.25">
      <c r="A3671" t="s">
        <v>135</v>
      </c>
      <c r="B3671" t="s">
        <v>3704</v>
      </c>
      <c r="E3671" t="str">
        <f t="shared" si="57"/>
        <v>HAPPY LIFE INTENSE ( )</v>
      </c>
    </row>
    <row r="3672" spans="1:5" x14ac:dyDescent="0.25">
      <c r="A3672" t="s">
        <v>312</v>
      </c>
      <c r="B3672" t="s">
        <v>6160</v>
      </c>
      <c r="C3672" t="s">
        <v>2</v>
      </c>
      <c r="D3672" t="s">
        <v>386</v>
      </c>
      <c r="E3672" t="str">
        <f t="shared" si="57"/>
        <v>HARMONY 20MG TAB (TAB 20MG)</v>
      </c>
    </row>
    <row r="3673" spans="1:5" x14ac:dyDescent="0.25">
      <c r="B3673" t="s">
        <v>1127</v>
      </c>
      <c r="E3673" t="str">
        <f t="shared" si="57"/>
        <v>HARNIA AID ( )</v>
      </c>
    </row>
    <row r="3674" spans="1:5" x14ac:dyDescent="0.25">
      <c r="A3674" t="s">
        <v>125</v>
      </c>
      <c r="B3674" t="s">
        <v>9290</v>
      </c>
      <c r="C3674" t="s">
        <v>2</v>
      </c>
      <c r="D3674" t="s">
        <v>2034</v>
      </c>
      <c r="E3674" t="str">
        <f t="shared" si="57"/>
        <v>HART 12.5MG TAB (TAB 12.5MG)</v>
      </c>
    </row>
    <row r="3675" spans="1:5" x14ac:dyDescent="0.25">
      <c r="A3675" t="s">
        <v>125</v>
      </c>
      <c r="B3675" t="s">
        <v>9291</v>
      </c>
      <c r="C3675" t="s">
        <v>2</v>
      </c>
      <c r="D3675" t="s">
        <v>440</v>
      </c>
      <c r="E3675" t="str">
        <f t="shared" si="57"/>
        <v>HART 25MG TAB (TAB 25MG)</v>
      </c>
    </row>
    <row r="3676" spans="1:5" x14ac:dyDescent="0.25">
      <c r="A3676" t="s">
        <v>125</v>
      </c>
      <c r="B3676" t="s">
        <v>6854</v>
      </c>
      <c r="C3676" t="s">
        <v>2</v>
      </c>
      <c r="D3676" t="s">
        <v>3222</v>
      </c>
      <c r="E3676" t="str">
        <f t="shared" si="57"/>
        <v>HART 6.25MG TAB (TAB 6.25MG)</v>
      </c>
    </row>
    <row r="3677" spans="1:5" x14ac:dyDescent="0.25">
      <c r="A3677" t="s">
        <v>312</v>
      </c>
      <c r="B3677" t="s">
        <v>2485</v>
      </c>
      <c r="C3677" t="s">
        <v>75</v>
      </c>
      <c r="D3677" t="s">
        <v>2486</v>
      </c>
      <c r="E3677" t="str">
        <f t="shared" si="57"/>
        <v>HASKO-DERM 15GRAM CREAM (CREAM 15GRAM)</v>
      </c>
    </row>
    <row r="3678" spans="1:5" x14ac:dyDescent="0.25">
      <c r="A3678" t="s">
        <v>718</v>
      </c>
      <c r="B3678" t="s">
        <v>2138</v>
      </c>
      <c r="C3678" t="s">
        <v>56</v>
      </c>
      <c r="D3678" t="s">
        <v>408</v>
      </c>
      <c r="E3678" t="str">
        <f t="shared" si="57"/>
        <v>HB RING 120ML SYP (SYP 120ML)</v>
      </c>
    </row>
    <row r="3679" spans="1:5" x14ac:dyDescent="0.25">
      <c r="A3679" t="s">
        <v>936</v>
      </c>
      <c r="B3679" t="s">
        <v>6596</v>
      </c>
      <c r="C3679" t="s">
        <v>2</v>
      </c>
      <c r="E3679" t="str">
        <f t="shared" si="57"/>
        <v>HB RISE  TAB (TAB )</v>
      </c>
    </row>
    <row r="3680" spans="1:5" x14ac:dyDescent="0.25">
      <c r="A3680" t="s">
        <v>936</v>
      </c>
      <c r="B3680" t="s">
        <v>937</v>
      </c>
      <c r="C3680" t="s">
        <v>86</v>
      </c>
      <c r="D3680" t="s">
        <v>408</v>
      </c>
      <c r="E3680" t="str">
        <f t="shared" si="57"/>
        <v>HB RISE 120ML SUSP (SUSP 120ML)</v>
      </c>
    </row>
    <row r="3681" spans="1:5" x14ac:dyDescent="0.25">
      <c r="A3681" t="s">
        <v>936</v>
      </c>
      <c r="B3681" t="s">
        <v>4336</v>
      </c>
      <c r="D3681" t="s">
        <v>70</v>
      </c>
      <c r="E3681" t="str">
        <f t="shared" si="57"/>
        <v>HB RISE 60ML ( 60ML)</v>
      </c>
    </row>
    <row r="3682" spans="1:5" x14ac:dyDescent="0.25">
      <c r="A3682" t="s">
        <v>792</v>
      </c>
      <c r="B3682" t="s">
        <v>5625</v>
      </c>
      <c r="C3682" t="s">
        <v>2</v>
      </c>
      <c r="E3682" t="str">
        <f t="shared" si="57"/>
        <v>HB RISE PLUS  TAB (TAB )</v>
      </c>
    </row>
    <row r="3683" spans="1:5" x14ac:dyDescent="0.25">
      <c r="A3683" t="s">
        <v>1694</v>
      </c>
      <c r="B3683" t="s">
        <v>1695</v>
      </c>
      <c r="C3683" t="s">
        <v>36</v>
      </c>
      <c r="D3683" t="s">
        <v>447</v>
      </c>
      <c r="E3683" t="str">
        <f t="shared" si="57"/>
        <v>H-BECT 1GM INJ (INJ 1GM)</v>
      </c>
    </row>
    <row r="3684" spans="1:5" x14ac:dyDescent="0.25">
      <c r="B3684" t="s">
        <v>2740</v>
      </c>
      <c r="C3684" t="s">
        <v>2</v>
      </c>
      <c r="D3684" t="s">
        <v>2741</v>
      </c>
      <c r="E3684" t="str">
        <f t="shared" si="57"/>
        <v>HBFER-F J.PH TAB (TAB J.PH)</v>
      </c>
    </row>
    <row r="3685" spans="1:5" x14ac:dyDescent="0.25">
      <c r="A3685" t="s">
        <v>718</v>
      </c>
      <c r="B3685" t="s">
        <v>6246</v>
      </c>
      <c r="C3685" t="s">
        <v>2</v>
      </c>
      <c r="E3685" t="str">
        <f t="shared" si="57"/>
        <v>HB-RING F  TAB (TAB )</v>
      </c>
    </row>
    <row r="3686" spans="1:5" x14ac:dyDescent="0.25">
      <c r="A3686" t="s">
        <v>58</v>
      </c>
      <c r="B3686" t="s">
        <v>8965</v>
      </c>
      <c r="C3686" t="s">
        <v>2</v>
      </c>
      <c r="D3686" t="s">
        <v>91</v>
      </c>
      <c r="E3686" t="str">
        <f t="shared" si="57"/>
        <v>HCQ 200 (TAB 200 MG)</v>
      </c>
    </row>
    <row r="3687" spans="1:5" x14ac:dyDescent="0.25">
      <c r="A3687" t="s">
        <v>196</v>
      </c>
      <c r="B3687" t="s">
        <v>1854</v>
      </c>
      <c r="C3687" t="s">
        <v>500</v>
      </c>
      <c r="E3687" t="str">
        <f t="shared" si="57"/>
        <v>HEAL PAD (FULL) (G/S )</v>
      </c>
    </row>
    <row r="3688" spans="1:5" x14ac:dyDescent="0.25">
      <c r="A3688" t="s">
        <v>258</v>
      </c>
      <c r="B3688" t="s">
        <v>9506</v>
      </c>
      <c r="C3688" t="s">
        <v>500</v>
      </c>
      <c r="E3688" t="str">
        <f t="shared" si="57"/>
        <v>HEAL PAD (SHORT) (G/S )</v>
      </c>
    </row>
    <row r="3689" spans="1:5" x14ac:dyDescent="0.25">
      <c r="A3689" t="s">
        <v>438</v>
      </c>
      <c r="B3689" t="s">
        <v>7173</v>
      </c>
      <c r="C3689" t="s">
        <v>185</v>
      </c>
      <c r="D3689" t="s">
        <v>3396</v>
      </c>
      <c r="E3689" t="str">
        <f t="shared" si="57"/>
        <v>HEALIT SKIN (OINT 10 GM)</v>
      </c>
    </row>
    <row r="3690" spans="1:5" x14ac:dyDescent="0.25">
      <c r="A3690" t="s">
        <v>810</v>
      </c>
      <c r="B3690" t="s">
        <v>7375</v>
      </c>
      <c r="C3690" t="s">
        <v>2</v>
      </c>
      <c r="E3690" t="str">
        <f t="shared" si="57"/>
        <v>HEALTH-33 TAB (TAB )</v>
      </c>
    </row>
    <row r="3691" spans="1:5" x14ac:dyDescent="0.25">
      <c r="A3691" t="s">
        <v>84</v>
      </c>
      <c r="B3691" t="s">
        <v>5736</v>
      </c>
      <c r="C3691" t="s">
        <v>56</v>
      </c>
      <c r="D3691" t="s">
        <v>113</v>
      </c>
      <c r="E3691" t="str">
        <f t="shared" si="57"/>
        <v>HEAMOCARE (SYP 120 ML)</v>
      </c>
    </row>
    <row r="3692" spans="1:5" x14ac:dyDescent="0.25">
      <c r="A3692" t="s">
        <v>549</v>
      </c>
      <c r="B3692" t="s">
        <v>3508</v>
      </c>
      <c r="C3692" t="s">
        <v>56</v>
      </c>
      <c r="D3692" t="s">
        <v>1134</v>
      </c>
      <c r="E3692" t="str">
        <f t="shared" si="57"/>
        <v>HEAMOCARE 250ML SYP (SYP 250ML)</v>
      </c>
    </row>
    <row r="3693" spans="1:5" x14ac:dyDescent="0.25">
      <c r="A3693" t="s">
        <v>549</v>
      </c>
      <c r="B3693" t="s">
        <v>4407</v>
      </c>
      <c r="C3693" t="s">
        <v>56</v>
      </c>
      <c r="D3693" t="s">
        <v>70</v>
      </c>
      <c r="E3693" t="str">
        <f t="shared" si="57"/>
        <v>HEAMOCARE 60ML SYP (SYP 60ML)</v>
      </c>
    </row>
    <row r="3694" spans="1:5" x14ac:dyDescent="0.25">
      <c r="A3694" t="s">
        <v>5199</v>
      </c>
      <c r="B3694" t="s">
        <v>5200</v>
      </c>
      <c r="C3694" t="s">
        <v>2</v>
      </c>
      <c r="E3694" t="str">
        <f t="shared" si="57"/>
        <v>HEAMOCARE PLUS  TAB (TAB )</v>
      </c>
    </row>
    <row r="3695" spans="1:5" x14ac:dyDescent="0.25">
      <c r="B3695" t="s">
        <v>540</v>
      </c>
      <c r="E3695" t="str">
        <f t="shared" si="57"/>
        <v>HEARING AID ( )</v>
      </c>
    </row>
    <row r="3696" spans="1:5" x14ac:dyDescent="0.25">
      <c r="A3696" t="s">
        <v>542</v>
      </c>
      <c r="B3696" t="s">
        <v>543</v>
      </c>
      <c r="E3696" t="str">
        <f t="shared" si="57"/>
        <v>HEARNIA BELT ( )</v>
      </c>
    </row>
    <row r="3697" spans="1:5" x14ac:dyDescent="0.25">
      <c r="A3697" t="s">
        <v>951</v>
      </c>
      <c r="B3697" t="s">
        <v>4444</v>
      </c>
      <c r="C3697" t="s">
        <v>103</v>
      </c>
      <c r="D3697" t="s">
        <v>402</v>
      </c>
      <c r="E3697" t="str">
        <f t="shared" si="57"/>
        <v>HEFLIN CAP 75MG CAP (CAP 75MG)</v>
      </c>
    </row>
    <row r="3698" spans="1:5" x14ac:dyDescent="0.25">
      <c r="A3698" t="s">
        <v>1167</v>
      </c>
      <c r="B3698" t="s">
        <v>3782</v>
      </c>
      <c r="C3698" t="s">
        <v>103</v>
      </c>
      <c r="D3698" t="s">
        <v>201</v>
      </c>
      <c r="E3698" t="str">
        <f t="shared" si="57"/>
        <v>HEFLN 50MG CAP (CAP 50MG)</v>
      </c>
    </row>
    <row r="3699" spans="1:5" x14ac:dyDescent="0.25">
      <c r="A3699" t="s">
        <v>651</v>
      </c>
      <c r="B3699" t="s">
        <v>3237</v>
      </c>
      <c r="C3699" t="s">
        <v>2</v>
      </c>
      <c r="E3699" t="str">
        <f t="shared" si="57"/>
        <v>HEFTI-VIT  TAB (TAB )</v>
      </c>
    </row>
    <row r="3700" spans="1:5" x14ac:dyDescent="0.25">
      <c r="A3700" t="s">
        <v>135</v>
      </c>
      <c r="B3700" t="s">
        <v>1004</v>
      </c>
      <c r="C3700" t="s">
        <v>56</v>
      </c>
      <c r="D3700" t="s">
        <v>408</v>
      </c>
      <c r="E3700" t="str">
        <f t="shared" si="57"/>
        <v>HEFTIVIT 120ML SYP (SYP 120ML)</v>
      </c>
    </row>
    <row r="3701" spans="1:5" x14ac:dyDescent="0.25">
      <c r="A3701" t="s">
        <v>388</v>
      </c>
      <c r="B3701" t="s">
        <v>4530</v>
      </c>
      <c r="C3701" t="s">
        <v>103</v>
      </c>
      <c r="D3701" t="s">
        <v>50</v>
      </c>
      <c r="E3701" t="str">
        <f t="shared" si="57"/>
        <v>HELICEF 500MG CAP (CAP 500MG)</v>
      </c>
    </row>
    <row r="3702" spans="1:5" x14ac:dyDescent="0.25">
      <c r="A3702" t="s">
        <v>27</v>
      </c>
      <c r="B3702" t="s">
        <v>6951</v>
      </c>
      <c r="C3702" t="s">
        <v>2</v>
      </c>
      <c r="E3702" t="str">
        <f t="shared" si="57"/>
        <v>HELISPA PLUS  TAB (TAB )</v>
      </c>
    </row>
    <row r="3703" spans="1:5" x14ac:dyDescent="0.25">
      <c r="A3703" t="s">
        <v>596</v>
      </c>
      <c r="B3703" t="s">
        <v>7314</v>
      </c>
      <c r="C3703" t="s">
        <v>2</v>
      </c>
      <c r="D3703" t="s">
        <v>23</v>
      </c>
      <c r="E3703" t="str">
        <f t="shared" si="57"/>
        <v>HELIXA 10MG TAB (TAB 10MG)</v>
      </c>
    </row>
    <row r="3704" spans="1:5" x14ac:dyDescent="0.25">
      <c r="A3704" t="s">
        <v>381</v>
      </c>
      <c r="B3704" t="s">
        <v>6212</v>
      </c>
      <c r="C3704" t="s">
        <v>56</v>
      </c>
      <c r="D3704" t="s">
        <v>408</v>
      </c>
      <c r="E3704" t="str">
        <f t="shared" si="57"/>
        <v>HEMITOSE  SYP (SYP 120ML)</v>
      </c>
    </row>
    <row r="3705" spans="1:5" x14ac:dyDescent="0.25">
      <c r="A3705" t="s">
        <v>381</v>
      </c>
      <c r="B3705" t="s">
        <v>3183</v>
      </c>
      <c r="C3705" t="s">
        <v>2</v>
      </c>
      <c r="D3705" t="s">
        <v>410</v>
      </c>
      <c r="E3705" t="str">
        <f t="shared" si="57"/>
        <v>HEMITOSE 100MG TAB (TAB 100MG)</v>
      </c>
    </row>
    <row r="3706" spans="1:5" x14ac:dyDescent="0.25">
      <c r="A3706" t="s">
        <v>529</v>
      </c>
      <c r="B3706" t="s">
        <v>1085</v>
      </c>
      <c r="C3706" t="s">
        <v>56</v>
      </c>
      <c r="D3706" t="s">
        <v>408</v>
      </c>
      <c r="E3706" t="str">
        <f t="shared" si="57"/>
        <v>HEMOPLEX-F 120ML SYP (SYP 120ML)</v>
      </c>
    </row>
    <row r="3707" spans="1:5" x14ac:dyDescent="0.25">
      <c r="A3707" t="s">
        <v>427</v>
      </c>
      <c r="B3707" t="s">
        <v>2668</v>
      </c>
      <c r="C3707" t="s">
        <v>56</v>
      </c>
      <c r="D3707" t="s">
        <v>113</v>
      </c>
      <c r="E3707" t="str">
        <f t="shared" si="57"/>
        <v>HEMOTON S (SYP 120 ML)</v>
      </c>
    </row>
    <row r="3708" spans="1:5" x14ac:dyDescent="0.25">
      <c r="A3708" t="s">
        <v>427</v>
      </c>
      <c r="B3708" t="s">
        <v>2668</v>
      </c>
      <c r="C3708" t="s">
        <v>56</v>
      </c>
      <c r="D3708" t="s">
        <v>1134</v>
      </c>
      <c r="E3708" t="str">
        <f t="shared" si="57"/>
        <v>HEMOTON S (SYP 250ML)</v>
      </c>
    </row>
    <row r="3709" spans="1:5" x14ac:dyDescent="0.25">
      <c r="A3709" t="s">
        <v>427</v>
      </c>
      <c r="B3709" t="s">
        <v>7244</v>
      </c>
      <c r="C3709" t="s">
        <v>103</v>
      </c>
      <c r="E3709" t="str">
        <f t="shared" si="57"/>
        <v>HEMOVIT  CAP (CAP )</v>
      </c>
    </row>
    <row r="3710" spans="1:5" x14ac:dyDescent="0.25">
      <c r="A3710" t="s">
        <v>651</v>
      </c>
      <c r="B3710" t="s">
        <v>5584</v>
      </c>
      <c r="C3710" t="s">
        <v>36</v>
      </c>
      <c r="D3710" t="s">
        <v>73</v>
      </c>
      <c r="E3710" t="str">
        <f t="shared" si="57"/>
        <v>HEPA-MERZ (INJ 10 ML)</v>
      </c>
    </row>
    <row r="3711" spans="1:5" x14ac:dyDescent="0.25">
      <c r="A3711" t="s">
        <v>651</v>
      </c>
      <c r="B3711" t="s">
        <v>5584</v>
      </c>
      <c r="C3711" t="s">
        <v>56</v>
      </c>
      <c r="D3711" t="s">
        <v>113</v>
      </c>
      <c r="E3711" t="str">
        <f t="shared" si="57"/>
        <v>HEPA-MERZ (SYP 120 ML)</v>
      </c>
    </row>
    <row r="3712" spans="1:5" x14ac:dyDescent="0.25">
      <c r="A3712" t="s">
        <v>651</v>
      </c>
      <c r="B3712" t="s">
        <v>3814</v>
      </c>
      <c r="C3712" t="s">
        <v>293</v>
      </c>
      <c r="E3712" t="str">
        <f t="shared" si="57"/>
        <v>HEPA-MERZ SACHE  SCHT (SCHT )</v>
      </c>
    </row>
    <row r="3713" spans="1:5" x14ac:dyDescent="0.25">
      <c r="A3713" t="s">
        <v>1167</v>
      </c>
      <c r="B3713" t="s">
        <v>1168</v>
      </c>
      <c r="C3713" t="s">
        <v>36</v>
      </c>
      <c r="D3713" t="s">
        <v>486</v>
      </c>
      <c r="E3713" t="str">
        <f t="shared" si="57"/>
        <v>HEPARIN 5ML INJ (INJ 5ML)</v>
      </c>
    </row>
    <row r="3714" spans="1:5" x14ac:dyDescent="0.25">
      <c r="A3714" t="s">
        <v>549</v>
      </c>
      <c r="B3714" t="s">
        <v>1408</v>
      </c>
      <c r="C3714" t="s">
        <v>2</v>
      </c>
      <c r="E3714" t="str">
        <f t="shared" ref="E3714:E3777" si="58">B3714&amp;" ("&amp;C3714&amp;" "&amp;D3714&amp;")"</f>
        <v>HEPATOVIT (TAB )</v>
      </c>
    </row>
    <row r="3715" spans="1:5" x14ac:dyDescent="0.25">
      <c r="A3715" t="s">
        <v>549</v>
      </c>
      <c r="B3715" t="s">
        <v>3155</v>
      </c>
      <c r="D3715" t="s">
        <v>408</v>
      </c>
      <c r="E3715" t="str">
        <f t="shared" si="58"/>
        <v>HEPATOVIT PLUS 120ML ( 120ML)</v>
      </c>
    </row>
    <row r="3716" spans="1:5" x14ac:dyDescent="0.25">
      <c r="A3716" t="s">
        <v>792</v>
      </c>
      <c r="B3716" t="s">
        <v>5252</v>
      </c>
      <c r="C3716" t="s">
        <v>103</v>
      </c>
      <c r="D3716" t="s">
        <v>7427</v>
      </c>
      <c r="E3716" t="str">
        <f t="shared" si="58"/>
        <v>HEPTOCAM (CAP 105 MG)</v>
      </c>
    </row>
    <row r="3717" spans="1:5" x14ac:dyDescent="0.25">
      <c r="A3717" t="s">
        <v>792</v>
      </c>
      <c r="B3717" t="s">
        <v>5252</v>
      </c>
      <c r="C3717" t="s">
        <v>56</v>
      </c>
      <c r="D3717" t="s">
        <v>113</v>
      </c>
      <c r="E3717" t="str">
        <f t="shared" si="58"/>
        <v>HEPTOCAM (SYP 120 ML)</v>
      </c>
    </row>
    <row r="3718" spans="1:5" x14ac:dyDescent="0.25">
      <c r="A3718" t="s">
        <v>792</v>
      </c>
      <c r="B3718" t="s">
        <v>3785</v>
      </c>
      <c r="C3718" t="s">
        <v>56</v>
      </c>
      <c r="D3718" t="s">
        <v>57</v>
      </c>
      <c r="E3718" t="str">
        <f t="shared" si="58"/>
        <v>HEPTOCAM 60ML (SYP 60 ML)</v>
      </c>
    </row>
    <row r="3719" spans="1:5" x14ac:dyDescent="0.25">
      <c r="A3719" t="s">
        <v>105</v>
      </c>
      <c r="B3719" t="s">
        <v>9003</v>
      </c>
      <c r="C3719" t="s">
        <v>2</v>
      </c>
      <c r="D3719" t="s">
        <v>324</v>
      </c>
      <c r="E3719" t="str">
        <f t="shared" si="58"/>
        <v>HERBESSER (TAB 30 MG)</v>
      </c>
    </row>
    <row r="3720" spans="1:5" x14ac:dyDescent="0.25">
      <c r="A3720" t="s">
        <v>105</v>
      </c>
      <c r="B3720" t="s">
        <v>8468</v>
      </c>
      <c r="C3720" t="s">
        <v>103</v>
      </c>
      <c r="D3720" t="s">
        <v>7672</v>
      </c>
      <c r="E3720" t="str">
        <f t="shared" si="58"/>
        <v>HERBESSER SR (CAP 180 MG)</v>
      </c>
    </row>
    <row r="3721" spans="1:5" x14ac:dyDescent="0.25">
      <c r="A3721" t="s">
        <v>105</v>
      </c>
      <c r="B3721" t="s">
        <v>8468</v>
      </c>
      <c r="C3721" t="s">
        <v>2</v>
      </c>
      <c r="D3721" t="s">
        <v>7833</v>
      </c>
      <c r="E3721" t="str">
        <f t="shared" si="58"/>
        <v>HERBESSER SR (TAB 90MG)</v>
      </c>
    </row>
    <row r="3722" spans="1:5" x14ac:dyDescent="0.25">
      <c r="A3722" t="s">
        <v>105</v>
      </c>
      <c r="B3722" t="s">
        <v>8916</v>
      </c>
      <c r="C3722" t="s">
        <v>2</v>
      </c>
      <c r="D3722" t="s">
        <v>3172</v>
      </c>
      <c r="E3722" t="str">
        <f t="shared" si="58"/>
        <v>HERBESSOR (TAB 60 MG)</v>
      </c>
    </row>
    <row r="3723" spans="1:5" x14ac:dyDescent="0.25">
      <c r="A3723" t="s">
        <v>135</v>
      </c>
      <c r="B3723" t="s">
        <v>9787</v>
      </c>
      <c r="E3723" t="str">
        <f t="shared" si="58"/>
        <v>HERBISILK ANTI-LICE ( )</v>
      </c>
    </row>
    <row r="3724" spans="1:5" x14ac:dyDescent="0.25">
      <c r="B3724" t="s">
        <v>1428</v>
      </c>
      <c r="E3724" t="str">
        <f t="shared" si="58"/>
        <v>HERNIA BELT ( )</v>
      </c>
    </row>
    <row r="3725" spans="1:5" x14ac:dyDescent="0.25">
      <c r="A3725" t="s">
        <v>312</v>
      </c>
      <c r="B3725" t="s">
        <v>7757</v>
      </c>
      <c r="C3725" t="s">
        <v>4297</v>
      </c>
      <c r="E3725" t="str">
        <f t="shared" si="58"/>
        <v>HERR-C 1000 (SACHE )</v>
      </c>
    </row>
    <row r="3726" spans="1:5" x14ac:dyDescent="0.25">
      <c r="A3726" t="s">
        <v>496</v>
      </c>
      <c r="B3726" t="s">
        <v>7128</v>
      </c>
      <c r="C3726" t="s">
        <v>2</v>
      </c>
      <c r="D3726" t="s">
        <v>201</v>
      </c>
      <c r="E3726" t="str">
        <f t="shared" si="58"/>
        <v>HEX 50MG TAB (TAB 50MG)</v>
      </c>
    </row>
    <row r="3727" spans="1:5" x14ac:dyDescent="0.25">
      <c r="A3727" t="s">
        <v>135</v>
      </c>
      <c r="B3727" t="s">
        <v>328</v>
      </c>
      <c r="C3727" t="s">
        <v>103</v>
      </c>
      <c r="E3727" t="str">
        <f t="shared" si="58"/>
        <v>HEXA CAP (CAP )</v>
      </c>
    </row>
    <row r="3728" spans="1:5" x14ac:dyDescent="0.25">
      <c r="A3728" t="s">
        <v>286</v>
      </c>
      <c r="B3728" t="s">
        <v>8808</v>
      </c>
      <c r="C3728" t="s">
        <v>2</v>
      </c>
      <c r="D3728" t="s">
        <v>383</v>
      </c>
      <c r="E3728" t="str">
        <f t="shared" si="58"/>
        <v>HEXIDYL 2MG TAB (TAB 2MG)</v>
      </c>
    </row>
    <row r="3729" spans="1:5" x14ac:dyDescent="0.25">
      <c r="A3729" t="s">
        <v>135</v>
      </c>
      <c r="B3729" t="s">
        <v>3985</v>
      </c>
      <c r="C3729" t="s">
        <v>2</v>
      </c>
      <c r="E3729" t="str">
        <f t="shared" si="58"/>
        <v>HI CAL-D  TAB (TAB )</v>
      </c>
    </row>
    <row r="3730" spans="1:5" x14ac:dyDescent="0.25">
      <c r="A3730" t="s">
        <v>549</v>
      </c>
      <c r="B3730" t="s">
        <v>2098</v>
      </c>
      <c r="C3730" t="s">
        <v>56</v>
      </c>
      <c r="E3730" t="str">
        <f t="shared" si="58"/>
        <v>HICAP M SYP (SYP )</v>
      </c>
    </row>
    <row r="3731" spans="1:5" x14ac:dyDescent="0.25">
      <c r="A3731" t="s">
        <v>549</v>
      </c>
      <c r="B3731" t="s">
        <v>7080</v>
      </c>
      <c r="C3731" t="s">
        <v>2</v>
      </c>
      <c r="E3731" t="str">
        <f t="shared" si="58"/>
        <v>HICAP PLUS (TAB )</v>
      </c>
    </row>
    <row r="3732" spans="1:5" x14ac:dyDescent="0.25">
      <c r="A3732" t="s">
        <v>549</v>
      </c>
      <c r="B3732" t="s">
        <v>8562</v>
      </c>
      <c r="C3732" t="s">
        <v>2</v>
      </c>
      <c r="E3732" t="str">
        <f t="shared" si="58"/>
        <v>HICAP-M 60 (TAB )</v>
      </c>
    </row>
    <row r="3733" spans="1:5" x14ac:dyDescent="0.25">
      <c r="A3733" t="s">
        <v>549</v>
      </c>
      <c r="B3733" t="s">
        <v>9377</v>
      </c>
      <c r="C3733" t="s">
        <v>2</v>
      </c>
      <c r="E3733" t="str">
        <f t="shared" si="58"/>
        <v>HICAP-SS  TAB (TAB )</v>
      </c>
    </row>
    <row r="3734" spans="1:5" x14ac:dyDescent="0.25">
      <c r="A3734" t="s">
        <v>51</v>
      </c>
      <c r="B3734" t="s">
        <v>6274</v>
      </c>
      <c r="C3734" t="s">
        <v>53</v>
      </c>
      <c r="D3734" t="s">
        <v>168</v>
      </c>
      <c r="E3734" t="str">
        <f t="shared" si="58"/>
        <v>HICEL E/D (DROPS 10ML)</v>
      </c>
    </row>
    <row r="3735" spans="1:5" x14ac:dyDescent="0.25">
      <c r="A3735" t="s">
        <v>98</v>
      </c>
      <c r="B3735" t="s">
        <v>102</v>
      </c>
      <c r="C3735" t="s">
        <v>103</v>
      </c>
      <c r="D3735" t="s">
        <v>95</v>
      </c>
      <c r="E3735" t="str">
        <f t="shared" si="58"/>
        <v>HICLOR (CAP 500 MG)</v>
      </c>
    </row>
    <row r="3736" spans="1:5" x14ac:dyDescent="0.25">
      <c r="A3736" t="s">
        <v>98</v>
      </c>
      <c r="B3736" t="s">
        <v>102</v>
      </c>
      <c r="C3736" t="s">
        <v>86</v>
      </c>
      <c r="D3736" t="s">
        <v>139</v>
      </c>
      <c r="E3736" t="str">
        <f t="shared" si="58"/>
        <v>HICLOR (SUSP 250 MG)</v>
      </c>
    </row>
    <row r="3737" spans="1:5" x14ac:dyDescent="0.25">
      <c r="A3737" t="s">
        <v>98</v>
      </c>
      <c r="B3737" t="s">
        <v>102</v>
      </c>
      <c r="C3737" t="s">
        <v>56</v>
      </c>
      <c r="D3737" t="s">
        <v>87</v>
      </c>
      <c r="E3737" t="str">
        <f t="shared" si="58"/>
        <v>HICLOR (SYP 125MG 60ML)</v>
      </c>
    </row>
    <row r="3738" spans="1:5" x14ac:dyDescent="0.25">
      <c r="A3738" t="s">
        <v>98</v>
      </c>
      <c r="B3738" t="s">
        <v>303</v>
      </c>
      <c r="C3738" t="s">
        <v>103</v>
      </c>
      <c r="D3738" t="s">
        <v>139</v>
      </c>
      <c r="E3738" t="str">
        <f t="shared" si="58"/>
        <v>HICLOR 250MG (CAP 250 MG)</v>
      </c>
    </row>
    <row r="3739" spans="1:5" x14ac:dyDescent="0.25">
      <c r="A3739" t="s">
        <v>98</v>
      </c>
      <c r="B3739" t="s">
        <v>751</v>
      </c>
      <c r="C3739" t="s">
        <v>53</v>
      </c>
      <c r="D3739" t="s">
        <v>264</v>
      </c>
      <c r="E3739" t="str">
        <f t="shared" si="58"/>
        <v>HICLOR DROPS (DROPS 30 ML)</v>
      </c>
    </row>
    <row r="3740" spans="1:5" x14ac:dyDescent="0.25">
      <c r="B3740" t="s">
        <v>9759</v>
      </c>
      <c r="C3740" t="s">
        <v>2</v>
      </c>
      <c r="D3740" t="s">
        <v>2434</v>
      </c>
      <c r="E3740" t="str">
        <f t="shared" si="58"/>
        <v>HICOBAL 500MCG TAB (TAB 500MCG)</v>
      </c>
    </row>
    <row r="3741" spans="1:5" x14ac:dyDescent="0.25">
      <c r="A3741" t="s">
        <v>71</v>
      </c>
      <c r="B3741" t="s">
        <v>4587</v>
      </c>
      <c r="C3741" t="s">
        <v>103</v>
      </c>
      <c r="D3741" t="s">
        <v>410</v>
      </c>
      <c r="E3741" t="str">
        <f t="shared" si="58"/>
        <v>HIDRASEC 100MG CAP (CAP 100MG)</v>
      </c>
    </row>
    <row r="3742" spans="1:5" x14ac:dyDescent="0.25">
      <c r="A3742" t="s">
        <v>71</v>
      </c>
      <c r="B3742" t="s">
        <v>3545</v>
      </c>
      <c r="C3742" t="s">
        <v>293</v>
      </c>
      <c r="D3742" t="s">
        <v>23</v>
      </c>
      <c r="E3742" t="str">
        <f t="shared" si="58"/>
        <v>HIDRASEC 10MG SCHT (SCHT 10MG)</v>
      </c>
    </row>
    <row r="3743" spans="1:5" x14ac:dyDescent="0.25">
      <c r="A3743" t="s">
        <v>71</v>
      </c>
      <c r="B3743" t="s">
        <v>3846</v>
      </c>
      <c r="C3743" t="s">
        <v>293</v>
      </c>
      <c r="D3743" t="s">
        <v>449</v>
      </c>
      <c r="E3743" t="str">
        <f t="shared" si="58"/>
        <v>HIDRASEC 30MG SCHT (SCHT 30MG)</v>
      </c>
    </row>
    <row r="3744" spans="1:5" x14ac:dyDescent="0.25">
      <c r="A3744" t="s">
        <v>607</v>
      </c>
      <c r="B3744" t="s">
        <v>7923</v>
      </c>
      <c r="C3744" t="s">
        <v>2</v>
      </c>
      <c r="E3744" t="str">
        <f t="shared" si="58"/>
        <v>HIFERO  TAB (TAB )</v>
      </c>
    </row>
    <row r="3745" spans="1:5" x14ac:dyDescent="0.25">
      <c r="A3745" t="s">
        <v>105</v>
      </c>
      <c r="B3745" t="s">
        <v>6865</v>
      </c>
      <c r="C3745" t="s">
        <v>2</v>
      </c>
      <c r="D3745" t="s">
        <v>23</v>
      </c>
      <c r="E3745" t="str">
        <f t="shared" si="58"/>
        <v>HIFLEXIL 10MG TAB (TAB 10MG)</v>
      </c>
    </row>
    <row r="3746" spans="1:5" x14ac:dyDescent="0.25">
      <c r="A3746" t="s">
        <v>1167</v>
      </c>
      <c r="B3746" t="s">
        <v>9640</v>
      </c>
      <c r="C3746" t="s">
        <v>103</v>
      </c>
      <c r="D3746" t="s">
        <v>201</v>
      </c>
      <c r="E3746" t="str">
        <f t="shared" si="58"/>
        <v>HIFLIN 50MG CAP (CAP 50MG)</v>
      </c>
    </row>
    <row r="3747" spans="1:5" x14ac:dyDescent="0.25">
      <c r="A3747" t="s">
        <v>596</v>
      </c>
      <c r="B3747" t="s">
        <v>5080</v>
      </c>
      <c r="C3747" t="s">
        <v>53</v>
      </c>
      <c r="D3747" t="s">
        <v>168</v>
      </c>
      <c r="E3747" t="str">
        <f t="shared" si="58"/>
        <v>HIFLONE 10ML DROPS (DROPS 10ML)</v>
      </c>
    </row>
    <row r="3748" spans="1:5" x14ac:dyDescent="0.25">
      <c r="B3748" t="s">
        <v>662</v>
      </c>
      <c r="D3748" t="s">
        <v>412</v>
      </c>
      <c r="E3748" t="str">
        <f t="shared" si="58"/>
        <v>HIFLOVIR(RS:3450) 300MG ( 300MG)</v>
      </c>
    </row>
    <row r="3749" spans="1:5" x14ac:dyDescent="0.25">
      <c r="A3749" t="s">
        <v>98</v>
      </c>
      <c r="B3749" t="s">
        <v>3166</v>
      </c>
      <c r="C3749" t="s">
        <v>2</v>
      </c>
      <c r="D3749" t="s">
        <v>139</v>
      </c>
      <c r="E3749" t="str">
        <f t="shared" si="58"/>
        <v>HIFLOX (TAB 250 MG)</v>
      </c>
    </row>
    <row r="3750" spans="1:5" x14ac:dyDescent="0.25">
      <c r="A3750" t="s">
        <v>98</v>
      </c>
      <c r="B3750" t="s">
        <v>3166</v>
      </c>
      <c r="C3750" t="s">
        <v>2</v>
      </c>
      <c r="D3750" t="s">
        <v>95</v>
      </c>
      <c r="E3750" t="str">
        <f t="shared" si="58"/>
        <v>HIFLOX (TAB 500 MG)</v>
      </c>
    </row>
    <row r="3751" spans="1:5" x14ac:dyDescent="0.25">
      <c r="A3751" t="s">
        <v>98</v>
      </c>
      <c r="B3751" t="s">
        <v>5125</v>
      </c>
      <c r="C3751" t="s">
        <v>2</v>
      </c>
      <c r="D3751" t="s">
        <v>948</v>
      </c>
      <c r="E3751" t="str">
        <f t="shared" si="58"/>
        <v>HIFLOX 750MG TAB (TAB 750MG)</v>
      </c>
    </row>
    <row r="3752" spans="1:5" x14ac:dyDescent="0.25">
      <c r="A3752" t="s">
        <v>549</v>
      </c>
      <c r="B3752" t="s">
        <v>3481</v>
      </c>
      <c r="C3752" t="s">
        <v>2</v>
      </c>
      <c r="D3752" t="s">
        <v>903</v>
      </c>
      <c r="E3752" t="str">
        <f t="shared" si="58"/>
        <v>HIFLUCAN 150MG TAB (TAB 150MG)</v>
      </c>
    </row>
    <row r="3753" spans="1:5" x14ac:dyDescent="0.25">
      <c r="A3753" t="s">
        <v>596</v>
      </c>
      <c r="B3753" t="s">
        <v>5519</v>
      </c>
      <c r="C3753" t="s">
        <v>2</v>
      </c>
      <c r="D3753" t="s">
        <v>412</v>
      </c>
      <c r="E3753" t="str">
        <f t="shared" si="58"/>
        <v>HIFOLIC 300MG TAB (TAB 300MG)</v>
      </c>
    </row>
    <row r="3754" spans="1:5" x14ac:dyDescent="0.25">
      <c r="A3754" t="s">
        <v>291</v>
      </c>
      <c r="B3754" t="s">
        <v>9128</v>
      </c>
      <c r="E3754" t="str">
        <f t="shared" si="58"/>
        <v>HIGH-C SACHET ( )</v>
      </c>
    </row>
    <row r="3755" spans="1:5" x14ac:dyDescent="0.25">
      <c r="A3755" t="s">
        <v>135</v>
      </c>
      <c r="B3755" t="s">
        <v>2025</v>
      </c>
      <c r="C3755" t="s">
        <v>56</v>
      </c>
      <c r="D3755" t="s">
        <v>408</v>
      </c>
      <c r="E3755" t="str">
        <f t="shared" si="58"/>
        <v>HI-INTELL 120ML SYP (SYP 120ML)</v>
      </c>
    </row>
    <row r="3756" spans="1:5" x14ac:dyDescent="0.25">
      <c r="A3756" t="s">
        <v>549</v>
      </c>
      <c r="B3756" t="s">
        <v>8274</v>
      </c>
      <c r="C3756" t="s">
        <v>103</v>
      </c>
      <c r="D3756" t="s">
        <v>50</v>
      </c>
      <c r="E3756" t="str">
        <f t="shared" si="58"/>
        <v>HILACTA 500MG CAP (CAP 500MG)</v>
      </c>
    </row>
    <row r="3757" spans="1:5" x14ac:dyDescent="0.25">
      <c r="A3757" t="s">
        <v>84</v>
      </c>
      <c r="B3757" t="s">
        <v>3919</v>
      </c>
      <c r="C3757" t="s">
        <v>2</v>
      </c>
      <c r="D3757" t="s">
        <v>3920</v>
      </c>
      <c r="E3757" t="str">
        <f t="shared" si="58"/>
        <v>HILAXIN (TAB 0.25 MG)</v>
      </c>
    </row>
    <row r="3758" spans="1:5" x14ac:dyDescent="0.25">
      <c r="A3758" t="s">
        <v>84</v>
      </c>
      <c r="B3758" t="s">
        <v>3919</v>
      </c>
      <c r="C3758" t="s">
        <v>2</v>
      </c>
      <c r="D3758" t="s">
        <v>3169</v>
      </c>
      <c r="E3758" t="str">
        <f t="shared" si="58"/>
        <v>HILAXIN (TAB 0.5 MG)</v>
      </c>
    </row>
    <row r="3759" spans="1:5" x14ac:dyDescent="0.25">
      <c r="A3759" t="s">
        <v>932</v>
      </c>
      <c r="B3759" t="s">
        <v>4412</v>
      </c>
      <c r="C3759" t="s">
        <v>56</v>
      </c>
      <c r="D3759" t="s">
        <v>408</v>
      </c>
      <c r="E3759" t="str">
        <f t="shared" si="58"/>
        <v>HILGAS 120ML SYP (SYP 120ML)</v>
      </c>
    </row>
    <row r="3760" spans="1:5" x14ac:dyDescent="0.25">
      <c r="A3760" t="s">
        <v>6485</v>
      </c>
      <c r="B3760" t="s">
        <v>9548</v>
      </c>
      <c r="C3760" t="s">
        <v>293</v>
      </c>
      <c r="E3760" t="str">
        <f t="shared" si="58"/>
        <v>HILGAS INSTANT  SCHT (SCHT )</v>
      </c>
    </row>
    <row r="3761" spans="1:5" x14ac:dyDescent="0.25">
      <c r="A3761" t="s">
        <v>105</v>
      </c>
      <c r="B3761" t="s">
        <v>2955</v>
      </c>
      <c r="C3761" t="s">
        <v>103</v>
      </c>
      <c r="D3761" t="s">
        <v>134</v>
      </c>
      <c r="E3761" t="str">
        <f t="shared" si="58"/>
        <v>HILIN (CAP 100 MG)</v>
      </c>
    </row>
    <row r="3762" spans="1:5" x14ac:dyDescent="0.25">
      <c r="A3762" t="s">
        <v>105</v>
      </c>
      <c r="B3762" t="s">
        <v>2955</v>
      </c>
      <c r="C3762" t="s">
        <v>103</v>
      </c>
      <c r="D3762" t="s">
        <v>2956</v>
      </c>
      <c r="E3762" t="str">
        <f t="shared" si="58"/>
        <v>HILIN (CAP 150 MG)</v>
      </c>
    </row>
    <row r="3763" spans="1:5" x14ac:dyDescent="0.25">
      <c r="A3763" t="s">
        <v>105</v>
      </c>
      <c r="B3763" t="s">
        <v>2955</v>
      </c>
      <c r="C3763" t="s">
        <v>103</v>
      </c>
      <c r="D3763" t="s">
        <v>195</v>
      </c>
      <c r="E3763" t="str">
        <f t="shared" si="58"/>
        <v>HILIN (CAP 50 MG)</v>
      </c>
    </row>
    <row r="3764" spans="1:5" x14ac:dyDescent="0.25">
      <c r="A3764" t="s">
        <v>105</v>
      </c>
      <c r="B3764" t="s">
        <v>2955</v>
      </c>
      <c r="C3764" t="s">
        <v>103</v>
      </c>
      <c r="D3764" t="s">
        <v>1941</v>
      </c>
      <c r="E3764" t="str">
        <f t="shared" si="58"/>
        <v>HILIN (CAP 75 MG)</v>
      </c>
    </row>
    <row r="3765" spans="1:5" x14ac:dyDescent="0.25">
      <c r="A3765" t="s">
        <v>105</v>
      </c>
      <c r="B3765" t="s">
        <v>6903</v>
      </c>
      <c r="C3765" t="s">
        <v>2</v>
      </c>
      <c r="D3765" t="s">
        <v>1285</v>
      </c>
      <c r="E3765" t="str">
        <f t="shared" si="58"/>
        <v>HILORIC 80MG TAB (TAB 80MG)</v>
      </c>
    </row>
    <row r="3766" spans="1:5" x14ac:dyDescent="0.25">
      <c r="A3766" t="s">
        <v>105</v>
      </c>
      <c r="B3766" t="s">
        <v>8542</v>
      </c>
      <c r="C3766" t="s">
        <v>2</v>
      </c>
      <c r="D3766" t="s">
        <v>467</v>
      </c>
      <c r="E3766" t="str">
        <f t="shared" si="58"/>
        <v>HILORIC(FEBUXSTAT) (TAB 40MG)</v>
      </c>
    </row>
    <row r="3767" spans="1:5" x14ac:dyDescent="0.25">
      <c r="A3767" t="s">
        <v>932</v>
      </c>
      <c r="B3767" t="s">
        <v>5046</v>
      </c>
      <c r="C3767" t="s">
        <v>2</v>
      </c>
      <c r="D3767" t="s">
        <v>5047</v>
      </c>
      <c r="E3767" t="str">
        <f t="shared" si="58"/>
        <v>HILVEL 400MG+100G TAB (TAB 400MG+100G)</v>
      </c>
    </row>
    <row r="3768" spans="1:5" x14ac:dyDescent="0.25">
      <c r="A3768" t="s">
        <v>98</v>
      </c>
      <c r="B3768" t="s">
        <v>5223</v>
      </c>
      <c r="C3768" t="s">
        <v>293</v>
      </c>
      <c r="E3768" t="str">
        <f t="shared" si="58"/>
        <v>HILYTE-R  SCHT (SCHT )</v>
      </c>
    </row>
    <row r="3769" spans="1:5" x14ac:dyDescent="0.25">
      <c r="B3769" t="s">
        <v>709</v>
      </c>
      <c r="C3769" t="s">
        <v>500</v>
      </c>
      <c r="D3769" t="s">
        <v>634</v>
      </c>
      <c r="E3769" t="str">
        <f t="shared" si="58"/>
        <v>HIMALAYA 150ML G/S (G/S 150ML)</v>
      </c>
    </row>
    <row r="3770" spans="1:5" x14ac:dyDescent="0.25">
      <c r="B3770" t="s">
        <v>1181</v>
      </c>
      <c r="D3770" t="s">
        <v>519</v>
      </c>
      <c r="E3770" t="str">
        <f t="shared" si="58"/>
        <v>HIMALAYA FACE WASH 100ML ( 100ML)</v>
      </c>
    </row>
    <row r="3771" spans="1:5" x14ac:dyDescent="0.25">
      <c r="A3771" t="s">
        <v>549</v>
      </c>
      <c r="B3771" t="s">
        <v>9527</v>
      </c>
      <c r="D3771" t="s">
        <v>691</v>
      </c>
      <c r="E3771" t="str">
        <f t="shared" si="58"/>
        <v>HIMONT ADF 30GM ( 30GM)</v>
      </c>
    </row>
    <row r="3772" spans="1:5" x14ac:dyDescent="0.25">
      <c r="A3772" t="s">
        <v>549</v>
      </c>
      <c r="B3772" t="s">
        <v>623</v>
      </c>
      <c r="C3772" t="s">
        <v>56</v>
      </c>
      <c r="D3772" t="s">
        <v>519</v>
      </c>
      <c r="E3772" t="str">
        <f t="shared" si="58"/>
        <v>HIMONT TOOT SIAH 100ML SYP (SYP 100ML)</v>
      </c>
    </row>
    <row r="3773" spans="1:5" x14ac:dyDescent="0.25">
      <c r="A3773" t="s">
        <v>596</v>
      </c>
      <c r="B3773" t="s">
        <v>2903</v>
      </c>
      <c r="C3773" t="s">
        <v>2</v>
      </c>
      <c r="E3773" t="str">
        <f t="shared" si="58"/>
        <v>HIMUTY  TAB (TAB )</v>
      </c>
    </row>
    <row r="3774" spans="1:5" x14ac:dyDescent="0.25">
      <c r="A3774" t="s">
        <v>596</v>
      </c>
      <c r="B3774" t="s">
        <v>1477</v>
      </c>
      <c r="C3774" t="s">
        <v>86</v>
      </c>
      <c r="D3774" t="s">
        <v>408</v>
      </c>
      <c r="E3774" t="str">
        <f t="shared" si="58"/>
        <v>HIMUTY 120ML 120ML SUSP (SUSP 120ML)</v>
      </c>
    </row>
    <row r="3775" spans="1:5" x14ac:dyDescent="0.25">
      <c r="A3775" t="s">
        <v>131</v>
      </c>
      <c r="B3775" t="s">
        <v>3558</v>
      </c>
      <c r="C3775" t="s">
        <v>436</v>
      </c>
      <c r="D3775" t="s">
        <v>193</v>
      </c>
      <c r="E3775" t="str">
        <f t="shared" si="58"/>
        <v>HI-PARADENT M/W (SOLU 150 ML)</v>
      </c>
    </row>
    <row r="3776" spans="1:5" x14ac:dyDescent="0.25">
      <c r="A3776" t="s">
        <v>131</v>
      </c>
      <c r="B3776" t="s">
        <v>6425</v>
      </c>
      <c r="D3776" t="s">
        <v>2912</v>
      </c>
      <c r="E3776" t="str">
        <f t="shared" si="58"/>
        <v>HI-PARADENT T/P ( 40 G)</v>
      </c>
    </row>
    <row r="3777" spans="1:5" x14ac:dyDescent="0.25">
      <c r="A3777" t="s">
        <v>131</v>
      </c>
      <c r="B3777" t="s">
        <v>6425</v>
      </c>
      <c r="D3777" t="s">
        <v>1661</v>
      </c>
      <c r="E3777" t="str">
        <f t="shared" si="58"/>
        <v>HI-PARADENT T/P ( 75 G)</v>
      </c>
    </row>
    <row r="3778" spans="1:5" x14ac:dyDescent="0.25">
      <c r="A3778" t="s">
        <v>596</v>
      </c>
      <c r="B3778" t="s">
        <v>5225</v>
      </c>
      <c r="C3778" t="s">
        <v>2</v>
      </c>
      <c r="D3778" t="s">
        <v>60</v>
      </c>
      <c r="E3778" t="str">
        <f t="shared" ref="E3778:E3841" si="59">B3778&amp;" ("&amp;C3778&amp;" "&amp;D3778&amp;")"</f>
        <v>HIPRO 250MG (TAB 250MG)</v>
      </c>
    </row>
    <row r="3779" spans="1:5" x14ac:dyDescent="0.25">
      <c r="A3779" t="s">
        <v>596</v>
      </c>
      <c r="B3779" t="s">
        <v>4480</v>
      </c>
      <c r="D3779" t="s">
        <v>50</v>
      </c>
      <c r="E3779" t="str">
        <f t="shared" si="59"/>
        <v>HIPRO 500MG ( 500MG)</v>
      </c>
    </row>
    <row r="3780" spans="1:5" x14ac:dyDescent="0.25">
      <c r="A3780" t="s">
        <v>596</v>
      </c>
      <c r="B3780" t="s">
        <v>2170</v>
      </c>
      <c r="C3780" t="s">
        <v>53</v>
      </c>
      <c r="D3780" t="s">
        <v>168</v>
      </c>
      <c r="E3780" t="str">
        <f t="shared" si="59"/>
        <v>HIPRO E/D (DROPS 10ML)</v>
      </c>
    </row>
    <row r="3781" spans="1:5" x14ac:dyDescent="0.25">
      <c r="A3781" t="s">
        <v>683</v>
      </c>
      <c r="B3781" t="s">
        <v>7789</v>
      </c>
      <c r="C3781" t="s">
        <v>2</v>
      </c>
      <c r="D3781" t="s">
        <v>2434</v>
      </c>
      <c r="E3781" t="str">
        <f t="shared" si="59"/>
        <v>HIREX 500MCG TAB (TAB 500MCG)</v>
      </c>
    </row>
    <row r="3782" spans="1:5" x14ac:dyDescent="0.25">
      <c r="A3782" t="s">
        <v>438</v>
      </c>
      <c r="B3782" t="s">
        <v>2176</v>
      </c>
      <c r="C3782" t="s">
        <v>100</v>
      </c>
      <c r="D3782" t="s">
        <v>1240</v>
      </c>
      <c r="E3782" t="str">
        <f t="shared" si="59"/>
        <v>HIRODOID GEL (GEL 20G)</v>
      </c>
    </row>
    <row r="3783" spans="1:5" x14ac:dyDescent="0.25">
      <c r="A3783" t="s">
        <v>438</v>
      </c>
      <c r="B3783" t="s">
        <v>1965</v>
      </c>
      <c r="C3783" t="s">
        <v>75</v>
      </c>
      <c r="D3783" t="s">
        <v>1240</v>
      </c>
      <c r="E3783" t="str">
        <f t="shared" si="59"/>
        <v>HIRUDOID CREAM (CREAM 20G)</v>
      </c>
    </row>
    <row r="3784" spans="1:5" x14ac:dyDescent="0.25">
      <c r="A3784" t="s">
        <v>438</v>
      </c>
      <c r="B3784" t="s">
        <v>9404</v>
      </c>
      <c r="C3784" t="s">
        <v>75</v>
      </c>
      <c r="D3784" t="s">
        <v>1240</v>
      </c>
      <c r="E3784" t="str">
        <f t="shared" si="59"/>
        <v>HIRUDOID CREAM 20G CREAM (CREAM 20G)</v>
      </c>
    </row>
    <row r="3785" spans="1:5" x14ac:dyDescent="0.25">
      <c r="A3785" t="s">
        <v>131</v>
      </c>
      <c r="B3785" t="s">
        <v>7192</v>
      </c>
      <c r="D3785" t="s">
        <v>1829</v>
      </c>
      <c r="E3785" t="str">
        <f t="shared" si="59"/>
        <v>HI-SALZ T/P ( 100G)</v>
      </c>
    </row>
    <row r="3786" spans="1:5" x14ac:dyDescent="0.25">
      <c r="A3786" t="s">
        <v>131</v>
      </c>
      <c r="B3786" t="s">
        <v>7192</v>
      </c>
      <c r="D3786" t="s">
        <v>2912</v>
      </c>
      <c r="E3786" t="str">
        <f t="shared" si="59"/>
        <v>HI-SALZ T/P ( 40 G)</v>
      </c>
    </row>
    <row r="3787" spans="1:5" x14ac:dyDescent="0.25">
      <c r="B3787" t="s">
        <v>6404</v>
      </c>
      <c r="C3787" t="s">
        <v>103</v>
      </c>
      <c r="D3787" t="s">
        <v>386</v>
      </c>
      <c r="E3787" t="str">
        <f t="shared" si="59"/>
        <v>HI-SER 20MG CAP (CAP 20MG)</v>
      </c>
    </row>
    <row r="3788" spans="1:5" x14ac:dyDescent="0.25">
      <c r="B3788" t="s">
        <v>4510</v>
      </c>
      <c r="C3788" t="s">
        <v>103</v>
      </c>
      <c r="D3788" t="s">
        <v>449</v>
      </c>
      <c r="E3788" t="str">
        <f t="shared" si="59"/>
        <v>HI-SER 30MG 30MG CAP (CAP 30MG)</v>
      </c>
    </row>
    <row r="3789" spans="1:5" x14ac:dyDescent="0.25">
      <c r="A3789" t="s">
        <v>596</v>
      </c>
      <c r="B3789" t="s">
        <v>1201</v>
      </c>
      <c r="C3789" t="s">
        <v>53</v>
      </c>
      <c r="D3789" t="s">
        <v>486</v>
      </c>
      <c r="E3789" t="str">
        <f t="shared" si="59"/>
        <v>HISOPT 5ML DROPS (DROPS 5ML)</v>
      </c>
    </row>
    <row r="3790" spans="1:5" x14ac:dyDescent="0.25">
      <c r="A3790" t="s">
        <v>51</v>
      </c>
      <c r="B3790" t="s">
        <v>5242</v>
      </c>
      <c r="C3790" t="s">
        <v>53</v>
      </c>
      <c r="D3790" t="s">
        <v>327</v>
      </c>
      <c r="E3790" t="str">
        <f t="shared" si="59"/>
        <v>HISTALYN E/DROP (DROPS 5 ML)</v>
      </c>
    </row>
    <row r="3791" spans="1:5" x14ac:dyDescent="0.25">
      <c r="A3791" t="s">
        <v>388</v>
      </c>
      <c r="B3791" t="s">
        <v>2930</v>
      </c>
      <c r="C3791" t="s">
        <v>56</v>
      </c>
      <c r="D3791" t="s">
        <v>2931</v>
      </c>
      <c r="E3791" t="str">
        <f t="shared" si="59"/>
        <v>HISTAMOL-D 120ML. SYP (SYP 120ML.)</v>
      </c>
    </row>
    <row r="3792" spans="1:5" x14ac:dyDescent="0.25">
      <c r="A3792" t="s">
        <v>38</v>
      </c>
      <c r="B3792" t="s">
        <v>7084</v>
      </c>
      <c r="C3792" t="s">
        <v>2</v>
      </c>
      <c r="D3792" t="s">
        <v>107</v>
      </c>
      <c r="E3792" t="str">
        <f t="shared" si="59"/>
        <v>HISTANIL (TAB 10 MG)</v>
      </c>
    </row>
    <row r="3793" spans="1:5" x14ac:dyDescent="0.25">
      <c r="B3793" t="s">
        <v>4121</v>
      </c>
      <c r="C3793" t="s">
        <v>2</v>
      </c>
      <c r="D3793" t="s">
        <v>23</v>
      </c>
      <c r="E3793" t="str">
        <f t="shared" si="59"/>
        <v>HISTAR 10MG TAB (TAB 10MG)</v>
      </c>
    </row>
    <row r="3794" spans="1:5" x14ac:dyDescent="0.25">
      <c r="A3794" t="s">
        <v>51</v>
      </c>
      <c r="B3794" t="s">
        <v>6100</v>
      </c>
      <c r="C3794" t="s">
        <v>53</v>
      </c>
      <c r="D3794" t="s">
        <v>760</v>
      </c>
      <c r="E3794" t="str">
        <f t="shared" si="59"/>
        <v>HISTAZOLIN E/D (DROPS 15 ML)</v>
      </c>
    </row>
    <row r="3795" spans="1:5" x14ac:dyDescent="0.25">
      <c r="B3795" t="s">
        <v>5073</v>
      </c>
      <c r="D3795" t="s">
        <v>23</v>
      </c>
      <c r="E3795" t="str">
        <f t="shared" si="59"/>
        <v>HITALO 10MG ( 10MG)</v>
      </c>
    </row>
    <row r="3796" spans="1:5" x14ac:dyDescent="0.25">
      <c r="A3796" t="s">
        <v>258</v>
      </c>
      <c r="B3796" t="s">
        <v>690</v>
      </c>
      <c r="C3796" t="s">
        <v>75</v>
      </c>
      <c r="D3796" t="s">
        <v>691</v>
      </c>
      <c r="E3796" t="str">
        <f t="shared" si="59"/>
        <v>HITON 30GM CREAM (CREAM 30GM)</v>
      </c>
    </row>
    <row r="3797" spans="1:5" x14ac:dyDescent="0.25">
      <c r="A3797" t="s">
        <v>258</v>
      </c>
      <c r="B3797" t="s">
        <v>9682</v>
      </c>
      <c r="D3797" t="s">
        <v>501</v>
      </c>
      <c r="E3797" t="str">
        <f t="shared" si="59"/>
        <v>HITON BAR 75G ( 75G)</v>
      </c>
    </row>
    <row r="3798" spans="1:5" x14ac:dyDescent="0.25">
      <c r="A3798" t="s">
        <v>98</v>
      </c>
      <c r="B3798" t="s">
        <v>8456</v>
      </c>
      <c r="C3798" t="s">
        <v>2</v>
      </c>
      <c r="D3798" t="s">
        <v>134</v>
      </c>
      <c r="E3798" t="str">
        <f t="shared" si="59"/>
        <v>HITOP (TAB 100 MG)</v>
      </c>
    </row>
    <row r="3799" spans="1:5" x14ac:dyDescent="0.25">
      <c r="A3799" t="s">
        <v>98</v>
      </c>
      <c r="B3799" t="s">
        <v>8456</v>
      </c>
      <c r="C3799" t="s">
        <v>2</v>
      </c>
      <c r="D3799" t="s">
        <v>29</v>
      </c>
      <c r="E3799" t="str">
        <f t="shared" si="59"/>
        <v>HITOP (TAB 25 MG)</v>
      </c>
    </row>
    <row r="3800" spans="1:5" x14ac:dyDescent="0.25">
      <c r="A3800" t="s">
        <v>98</v>
      </c>
      <c r="B3800" t="s">
        <v>8456</v>
      </c>
      <c r="C3800" t="s">
        <v>2</v>
      </c>
      <c r="D3800" t="s">
        <v>195</v>
      </c>
      <c r="E3800" t="str">
        <f t="shared" si="59"/>
        <v>HITOP (TAB 50 MG)</v>
      </c>
    </row>
    <row r="3801" spans="1:5" x14ac:dyDescent="0.25">
      <c r="A3801" t="s">
        <v>635</v>
      </c>
      <c r="B3801" t="s">
        <v>1646</v>
      </c>
      <c r="C3801" t="s">
        <v>2</v>
      </c>
      <c r="D3801" t="s">
        <v>319</v>
      </c>
      <c r="E3801" t="str">
        <f t="shared" si="59"/>
        <v>HITRA 200MG TAB (TAB 200MG)</v>
      </c>
    </row>
    <row r="3802" spans="1:5" x14ac:dyDescent="0.25">
      <c r="A3802" t="s">
        <v>635</v>
      </c>
      <c r="B3802" t="s">
        <v>1496</v>
      </c>
      <c r="C3802" t="s">
        <v>2</v>
      </c>
      <c r="D3802" t="s">
        <v>1497</v>
      </c>
      <c r="E3802" t="str">
        <f t="shared" si="59"/>
        <v>HITRA 550MG TAB (TAB 550MG)</v>
      </c>
    </row>
    <row r="3803" spans="1:5" x14ac:dyDescent="0.25">
      <c r="A3803" t="s">
        <v>860</v>
      </c>
      <c r="B3803" t="s">
        <v>1644</v>
      </c>
      <c r="C3803" t="s">
        <v>75</v>
      </c>
      <c r="D3803" t="s">
        <v>235</v>
      </c>
      <c r="E3803" t="str">
        <f t="shared" si="59"/>
        <v>HIVATE 10GM CREAM (CREAM 10GM)</v>
      </c>
    </row>
    <row r="3804" spans="1:5" x14ac:dyDescent="0.25">
      <c r="A3804" t="s">
        <v>860</v>
      </c>
      <c r="B3804" t="s">
        <v>1014</v>
      </c>
      <c r="C3804" t="s">
        <v>185</v>
      </c>
      <c r="D3804" t="s">
        <v>235</v>
      </c>
      <c r="E3804" t="str">
        <f t="shared" si="59"/>
        <v>HIVATE 10GM OINT (OINT 10GM)</v>
      </c>
    </row>
    <row r="3805" spans="1:5" x14ac:dyDescent="0.25">
      <c r="A3805" t="s">
        <v>860</v>
      </c>
      <c r="B3805" t="s">
        <v>1220</v>
      </c>
      <c r="D3805" t="s">
        <v>414</v>
      </c>
      <c r="E3805" t="str">
        <f t="shared" si="59"/>
        <v>HIVATE 30ML ( 30ML)</v>
      </c>
    </row>
    <row r="3806" spans="1:5" x14ac:dyDescent="0.25">
      <c r="A3806" t="s">
        <v>860</v>
      </c>
      <c r="B3806" t="s">
        <v>2555</v>
      </c>
      <c r="C3806" t="s">
        <v>185</v>
      </c>
      <c r="D3806" t="s">
        <v>495</v>
      </c>
      <c r="E3806" t="str">
        <f t="shared" si="59"/>
        <v>HIVATE 5GM OINT (OINT 5GM)</v>
      </c>
    </row>
    <row r="3807" spans="1:5" x14ac:dyDescent="0.25">
      <c r="A3807" t="s">
        <v>860</v>
      </c>
      <c r="B3807" t="s">
        <v>3982</v>
      </c>
      <c r="C3807" t="s">
        <v>75</v>
      </c>
      <c r="D3807" t="s">
        <v>827</v>
      </c>
      <c r="E3807" t="str">
        <f t="shared" si="59"/>
        <v>HIVATE 5GRM 5GRM CREAM (CREAM 5GRM)</v>
      </c>
    </row>
    <row r="3808" spans="1:5" x14ac:dyDescent="0.25">
      <c r="A3808" t="s">
        <v>860</v>
      </c>
      <c r="B3808" t="s">
        <v>3304</v>
      </c>
      <c r="C3808" t="s">
        <v>356</v>
      </c>
      <c r="D3808" t="s">
        <v>616</v>
      </c>
      <c r="E3808" t="str">
        <f t="shared" si="59"/>
        <v>HIVATE LOTION 20ML LOTI (LOTI 20ML)</v>
      </c>
    </row>
    <row r="3809" spans="1:5" x14ac:dyDescent="0.25">
      <c r="B3809" t="s">
        <v>1211</v>
      </c>
      <c r="D3809" t="s">
        <v>1212</v>
      </c>
      <c r="E3809" t="str">
        <f t="shared" si="59"/>
        <v>HIVATE NASAL SPRAY 60 ( 60)</v>
      </c>
    </row>
    <row r="3810" spans="1:5" x14ac:dyDescent="0.25">
      <c r="B3810" t="s">
        <v>4317</v>
      </c>
      <c r="D3810" t="s">
        <v>4318</v>
      </c>
      <c r="E3810" t="str">
        <f t="shared" si="59"/>
        <v>HIVATE NASEL SPRAY 120SPRAY ( 120SPRAY)</v>
      </c>
    </row>
    <row r="3811" spans="1:5" x14ac:dyDescent="0.25">
      <c r="A3811" t="s">
        <v>755</v>
      </c>
      <c r="B3811" t="s">
        <v>1753</v>
      </c>
      <c r="C3811" t="s">
        <v>36</v>
      </c>
      <c r="D3811" t="s">
        <v>60</v>
      </c>
      <c r="E3811" t="str">
        <f t="shared" si="59"/>
        <v>HIZONE (INJ 250MG)</v>
      </c>
    </row>
    <row r="3812" spans="1:5" x14ac:dyDescent="0.25">
      <c r="A3812" t="s">
        <v>123</v>
      </c>
      <c r="B3812" t="s">
        <v>446</v>
      </c>
      <c r="C3812" t="s">
        <v>36</v>
      </c>
      <c r="D3812" t="s">
        <v>447</v>
      </c>
      <c r="E3812" t="str">
        <f t="shared" si="59"/>
        <v>HIZONE 1GM INJ (INJ 1GM)</v>
      </c>
    </row>
    <row r="3813" spans="1:5" x14ac:dyDescent="0.25">
      <c r="A3813" t="s">
        <v>755</v>
      </c>
      <c r="B3813" t="s">
        <v>3310</v>
      </c>
      <c r="C3813" t="s">
        <v>36</v>
      </c>
      <c r="D3813" t="s">
        <v>525</v>
      </c>
      <c r="E3813" t="str">
        <f t="shared" si="59"/>
        <v>HIZONE--IV 1G INJ (INJ 1G)</v>
      </c>
    </row>
    <row r="3814" spans="1:5" x14ac:dyDescent="0.25">
      <c r="A3814" t="s">
        <v>58</v>
      </c>
      <c r="B3814" t="s">
        <v>6805</v>
      </c>
      <c r="C3814" t="s">
        <v>36</v>
      </c>
      <c r="E3814" t="str">
        <f t="shared" si="59"/>
        <v>HMG  INJ (INJ )</v>
      </c>
    </row>
    <row r="3815" spans="1:5" x14ac:dyDescent="0.25">
      <c r="A3815" t="s">
        <v>427</v>
      </c>
      <c r="B3815" t="s">
        <v>9461</v>
      </c>
      <c r="C3815" t="s">
        <v>56</v>
      </c>
      <c r="D3815" t="s">
        <v>1134</v>
      </c>
      <c r="E3815" t="str">
        <f t="shared" si="59"/>
        <v>HOMOTON-S 250ML SYP (SYP 250ML)</v>
      </c>
    </row>
    <row r="3816" spans="1:5" x14ac:dyDescent="0.25">
      <c r="A3816" t="s">
        <v>114</v>
      </c>
      <c r="B3816" t="s">
        <v>6607</v>
      </c>
      <c r="C3816" t="s">
        <v>2</v>
      </c>
      <c r="D3816" t="s">
        <v>386</v>
      </c>
      <c r="E3816" t="str">
        <f t="shared" si="59"/>
        <v>HOMZE 20MG TAB (TAB 20MG)</v>
      </c>
    </row>
    <row r="3817" spans="1:5" x14ac:dyDescent="0.25">
      <c r="A3817" t="s">
        <v>243</v>
      </c>
      <c r="B3817" t="s">
        <v>4518</v>
      </c>
      <c r="C3817" t="s">
        <v>500</v>
      </c>
      <c r="D3817" t="s">
        <v>4519</v>
      </c>
      <c r="E3817" t="str">
        <f t="shared" si="59"/>
        <v>HONEY 235GM G/S (G/S 235GM)</v>
      </c>
    </row>
    <row r="3818" spans="1:5" x14ac:dyDescent="0.25">
      <c r="A3818" t="s">
        <v>542</v>
      </c>
      <c r="B3818" t="s">
        <v>1283</v>
      </c>
      <c r="E3818" t="str">
        <f t="shared" si="59"/>
        <v>HONEY IMPORTED ( )</v>
      </c>
    </row>
    <row r="3819" spans="1:5" x14ac:dyDescent="0.25">
      <c r="A3819" t="s">
        <v>243</v>
      </c>
      <c r="B3819" t="s">
        <v>4588</v>
      </c>
      <c r="D3819" t="s">
        <v>4589</v>
      </c>
      <c r="E3819" t="str">
        <f t="shared" si="59"/>
        <v>HONEY JAR ( 300 G)</v>
      </c>
    </row>
    <row r="3820" spans="1:5" x14ac:dyDescent="0.25">
      <c r="A3820" t="s">
        <v>243</v>
      </c>
      <c r="B3820" t="s">
        <v>4588</v>
      </c>
      <c r="D3820" t="s">
        <v>5650</v>
      </c>
      <c r="E3820" t="str">
        <f t="shared" si="59"/>
        <v>HONEY JAR ( 80 G)</v>
      </c>
    </row>
    <row r="3821" spans="1:5" x14ac:dyDescent="0.25">
      <c r="A3821" t="s">
        <v>243</v>
      </c>
      <c r="B3821" t="s">
        <v>2236</v>
      </c>
      <c r="C3821" t="s">
        <v>500</v>
      </c>
      <c r="D3821" t="s">
        <v>2237</v>
      </c>
      <c r="E3821" t="str">
        <f t="shared" si="59"/>
        <v>HONEY TUBE (G/S 50 G\)</v>
      </c>
    </row>
    <row r="3822" spans="1:5" x14ac:dyDescent="0.25">
      <c r="A3822" t="s">
        <v>108</v>
      </c>
      <c r="B3822" t="s">
        <v>4311</v>
      </c>
      <c r="C3822" t="s">
        <v>2</v>
      </c>
      <c r="D3822" t="s">
        <v>201</v>
      </c>
      <c r="E3822" t="str">
        <f t="shared" si="59"/>
        <v>HOPE 50MG TAB (TAB 50MG)</v>
      </c>
    </row>
    <row r="3823" spans="1:5" x14ac:dyDescent="0.25">
      <c r="A3823" t="s">
        <v>258</v>
      </c>
      <c r="B3823" t="s">
        <v>3230</v>
      </c>
      <c r="D3823" t="s">
        <v>1599</v>
      </c>
      <c r="E3823" t="str">
        <f t="shared" si="59"/>
        <v>HORLICKS 200G ( 200G)</v>
      </c>
    </row>
    <row r="3824" spans="1:5" x14ac:dyDescent="0.25">
      <c r="A3824" t="s">
        <v>116</v>
      </c>
      <c r="B3824" t="s">
        <v>1592</v>
      </c>
      <c r="C3824" t="s">
        <v>551</v>
      </c>
      <c r="D3824" t="s">
        <v>1593</v>
      </c>
      <c r="E3824" t="str">
        <f t="shared" si="59"/>
        <v>HORLICKS CHOC JAR 500GM PWD (PWD 500GM)</v>
      </c>
    </row>
    <row r="3825" spans="1:5" x14ac:dyDescent="0.25">
      <c r="B3825" t="s">
        <v>957</v>
      </c>
      <c r="E3825" t="str">
        <f t="shared" si="59"/>
        <v>HOT SHAPER BODY ( )</v>
      </c>
    </row>
    <row r="3826" spans="1:5" x14ac:dyDescent="0.25">
      <c r="B3826" t="s">
        <v>9600</v>
      </c>
      <c r="E3826" t="str">
        <f t="shared" si="59"/>
        <v>HOT SHAPER TROUSER ( )</v>
      </c>
    </row>
    <row r="3827" spans="1:5" x14ac:dyDescent="0.25">
      <c r="B3827" t="s">
        <v>9602</v>
      </c>
      <c r="D3827" t="s">
        <v>9603</v>
      </c>
      <c r="E3827" t="str">
        <f t="shared" si="59"/>
        <v>HOT SHAPERS BELT AS SEEN . ( .)</v>
      </c>
    </row>
    <row r="3828" spans="1:5" x14ac:dyDescent="0.25">
      <c r="A3828" t="s">
        <v>258</v>
      </c>
      <c r="B3828" t="s">
        <v>3128</v>
      </c>
      <c r="D3828" t="s">
        <v>3129</v>
      </c>
      <c r="E3828" t="str">
        <f t="shared" si="59"/>
        <v>HOT SHAPERS M/L ( M/L)</v>
      </c>
    </row>
    <row r="3829" spans="1:5" x14ac:dyDescent="0.25">
      <c r="A3829" t="s">
        <v>258</v>
      </c>
      <c r="B3829" t="s">
        <v>2338</v>
      </c>
      <c r="E3829" t="str">
        <f t="shared" si="59"/>
        <v>HOT WATER BOTTLE ( )</v>
      </c>
    </row>
    <row r="3830" spans="1:5" x14ac:dyDescent="0.25">
      <c r="A3830" t="s">
        <v>135</v>
      </c>
      <c r="B3830" t="s">
        <v>2338</v>
      </c>
      <c r="E3830" t="str">
        <f t="shared" si="59"/>
        <v>HOT WATER BOTTLE ( )</v>
      </c>
    </row>
    <row r="3831" spans="1:5" x14ac:dyDescent="0.25">
      <c r="B3831" t="s">
        <v>1625</v>
      </c>
      <c r="E3831" t="str">
        <f t="shared" si="59"/>
        <v>HOT WATER BOTTLE IMP ( )</v>
      </c>
    </row>
    <row r="3832" spans="1:5" x14ac:dyDescent="0.25">
      <c r="A3832" t="s">
        <v>135</v>
      </c>
      <c r="B3832" t="s">
        <v>4246</v>
      </c>
      <c r="E3832" t="str">
        <f t="shared" si="59"/>
        <v>HOT WATER BOTTLE LIFE CARE ( )</v>
      </c>
    </row>
    <row r="3833" spans="1:5" x14ac:dyDescent="0.25">
      <c r="A3833" t="s">
        <v>954</v>
      </c>
      <c r="B3833" t="s">
        <v>7349</v>
      </c>
      <c r="C3833" t="s">
        <v>103</v>
      </c>
      <c r="D3833" t="s">
        <v>467</v>
      </c>
      <c r="E3833" t="str">
        <f t="shared" si="59"/>
        <v>HOZE 40MG CAP (CAP 40MG)</v>
      </c>
    </row>
    <row r="3834" spans="1:5" x14ac:dyDescent="0.25">
      <c r="A3834" t="s">
        <v>573</v>
      </c>
      <c r="B3834" t="s">
        <v>4426</v>
      </c>
      <c r="C3834" t="s">
        <v>36</v>
      </c>
      <c r="D3834" t="s">
        <v>4427</v>
      </c>
      <c r="E3834" t="str">
        <f t="shared" si="59"/>
        <v>HUMALOG 100IU 100IU 10ML INJ (INJ 100IU 10ML)</v>
      </c>
    </row>
    <row r="3835" spans="1:5" x14ac:dyDescent="0.25">
      <c r="A3835" t="s">
        <v>573</v>
      </c>
      <c r="B3835" t="s">
        <v>5786</v>
      </c>
      <c r="C3835" t="s">
        <v>36</v>
      </c>
      <c r="D3835" t="s">
        <v>5787</v>
      </c>
      <c r="E3835" t="str">
        <f t="shared" si="59"/>
        <v>HUMALOG MIX 50IU (INJ 100 U/ML)</v>
      </c>
    </row>
    <row r="3836" spans="1:5" x14ac:dyDescent="0.25">
      <c r="A3836" t="s">
        <v>573</v>
      </c>
      <c r="B3836" t="s">
        <v>6428</v>
      </c>
      <c r="C3836" t="s">
        <v>36</v>
      </c>
      <c r="E3836" t="str">
        <f t="shared" si="59"/>
        <v>HUMALOG MIX25 CARTIG  INJ (INJ )</v>
      </c>
    </row>
    <row r="3837" spans="1:5" x14ac:dyDescent="0.25">
      <c r="A3837" t="s">
        <v>573</v>
      </c>
      <c r="B3837" t="s">
        <v>2820</v>
      </c>
      <c r="D3837" t="s">
        <v>37</v>
      </c>
      <c r="E3837" t="str">
        <f t="shared" si="59"/>
        <v>HUMAPEN ERGO II 3ML ( 3ML)</v>
      </c>
    </row>
    <row r="3838" spans="1:5" x14ac:dyDescent="0.25">
      <c r="A3838" t="s">
        <v>573</v>
      </c>
      <c r="B3838" t="s">
        <v>574</v>
      </c>
      <c r="C3838" t="s">
        <v>36</v>
      </c>
      <c r="D3838" t="s">
        <v>575</v>
      </c>
      <c r="E3838" t="str">
        <f t="shared" si="59"/>
        <v>HUMATROP 5MG(15IU) INJ (INJ 5MG(15IU))</v>
      </c>
    </row>
    <row r="3839" spans="1:5" x14ac:dyDescent="0.25">
      <c r="B3839" t="s">
        <v>1465</v>
      </c>
      <c r="D3839" t="s">
        <v>1466</v>
      </c>
      <c r="E3839" t="str">
        <f t="shared" si="59"/>
        <v>HUMOLOG LISPRO 100MG/IU ( 100MG/IU)</v>
      </c>
    </row>
    <row r="3840" spans="1:5" x14ac:dyDescent="0.25">
      <c r="A3840" t="s">
        <v>119</v>
      </c>
      <c r="B3840" t="s">
        <v>3991</v>
      </c>
      <c r="C3840" t="s">
        <v>36</v>
      </c>
      <c r="D3840" t="s">
        <v>3992</v>
      </c>
      <c r="E3840" t="str">
        <f t="shared" si="59"/>
        <v>HUMOLOG MIX (PEN) (INJ 25/75)</v>
      </c>
    </row>
    <row r="3841" spans="1:5" x14ac:dyDescent="0.25">
      <c r="A3841" t="s">
        <v>573</v>
      </c>
      <c r="B3841" t="s">
        <v>2222</v>
      </c>
      <c r="C3841" t="s">
        <v>36</v>
      </c>
      <c r="D3841" t="s">
        <v>2223</v>
      </c>
      <c r="E3841" t="str">
        <f t="shared" si="59"/>
        <v>HUMOLOG MIX PEN 50/50IU 50/50IU INJ (INJ 50/50IU)</v>
      </c>
    </row>
    <row r="3842" spans="1:5" x14ac:dyDescent="0.25">
      <c r="A3842" t="s">
        <v>573</v>
      </c>
      <c r="B3842" t="s">
        <v>8813</v>
      </c>
      <c r="C3842" t="s">
        <v>36</v>
      </c>
      <c r="D3842" t="s">
        <v>6132</v>
      </c>
      <c r="E3842" t="str">
        <f t="shared" ref="E3842:E3905" si="60">B3842&amp;" ("&amp;C3842&amp;" "&amp;D3842&amp;")"</f>
        <v>HUMULIN 70/30 (INJ 100-U)</v>
      </c>
    </row>
    <row r="3843" spans="1:5" x14ac:dyDescent="0.25">
      <c r="A3843" t="s">
        <v>573</v>
      </c>
      <c r="B3843" t="s">
        <v>852</v>
      </c>
      <c r="E3843" t="str">
        <f t="shared" si="60"/>
        <v>HUMULIN 70/30 PEN ( )</v>
      </c>
    </row>
    <row r="3844" spans="1:5" x14ac:dyDescent="0.25">
      <c r="A3844" t="s">
        <v>573</v>
      </c>
      <c r="B3844" t="s">
        <v>7884</v>
      </c>
      <c r="C3844" t="s">
        <v>36</v>
      </c>
      <c r="D3844" t="s">
        <v>7885</v>
      </c>
      <c r="E3844" t="str">
        <f t="shared" si="60"/>
        <v>HUMULIN 70/30 PENFIL (INJ PENFIL)</v>
      </c>
    </row>
    <row r="3845" spans="1:5" x14ac:dyDescent="0.25">
      <c r="A3845" t="s">
        <v>573</v>
      </c>
      <c r="B3845" t="s">
        <v>6131</v>
      </c>
      <c r="C3845" t="s">
        <v>36</v>
      </c>
      <c r="D3845" t="s">
        <v>6132</v>
      </c>
      <c r="E3845" t="str">
        <f t="shared" si="60"/>
        <v>HUMULIN-N (INJ 100-U)</v>
      </c>
    </row>
    <row r="3846" spans="1:5" x14ac:dyDescent="0.25">
      <c r="A3846" t="s">
        <v>573</v>
      </c>
      <c r="B3846" t="s">
        <v>7115</v>
      </c>
      <c r="C3846" t="s">
        <v>36</v>
      </c>
      <c r="D3846" t="s">
        <v>6132</v>
      </c>
      <c r="E3846" t="str">
        <f t="shared" si="60"/>
        <v>HUMULIN-R (INJ 100-U)</v>
      </c>
    </row>
    <row r="3847" spans="1:5" x14ac:dyDescent="0.25">
      <c r="A3847" t="s">
        <v>573</v>
      </c>
      <c r="B3847" t="s">
        <v>2809</v>
      </c>
      <c r="C3847" t="s">
        <v>36</v>
      </c>
      <c r="E3847" t="str">
        <f t="shared" si="60"/>
        <v>HUMULOG MIX KWIKPEN  INJ (INJ )</v>
      </c>
    </row>
    <row r="3848" spans="1:5" x14ac:dyDescent="0.25">
      <c r="A3848" t="s">
        <v>1341</v>
      </c>
      <c r="B3848" t="s">
        <v>1342</v>
      </c>
      <c r="C3848" t="s">
        <v>56</v>
      </c>
      <c r="D3848" t="s">
        <v>408</v>
      </c>
      <c r="E3848" t="str">
        <f t="shared" si="60"/>
        <v>HUNGER UP 120ML SYP (SYP 120ML)</v>
      </c>
    </row>
    <row r="3849" spans="1:5" x14ac:dyDescent="0.25">
      <c r="A3849" t="s">
        <v>211</v>
      </c>
      <c r="B3849" t="s">
        <v>1231</v>
      </c>
      <c r="C3849" t="s">
        <v>36</v>
      </c>
      <c r="D3849" t="s">
        <v>410</v>
      </c>
      <c r="E3849" t="str">
        <f t="shared" si="60"/>
        <v>HY-CORTISONE 100MG INJ (INJ 100MG)</v>
      </c>
    </row>
    <row r="3850" spans="1:5" x14ac:dyDescent="0.25">
      <c r="A3850" t="s">
        <v>211</v>
      </c>
      <c r="B3850" t="s">
        <v>1360</v>
      </c>
      <c r="C3850" t="s">
        <v>36</v>
      </c>
      <c r="D3850" t="s">
        <v>60</v>
      </c>
      <c r="E3850" t="str">
        <f t="shared" si="60"/>
        <v>HY-CORTISONE 250MG INJ (INJ 250MG)</v>
      </c>
    </row>
    <row r="3851" spans="1:5" x14ac:dyDescent="0.25">
      <c r="A3851" t="s">
        <v>592</v>
      </c>
      <c r="B3851" t="s">
        <v>4765</v>
      </c>
      <c r="C3851" t="s">
        <v>103</v>
      </c>
      <c r="D3851" t="s">
        <v>4766</v>
      </c>
      <c r="E3851" t="str">
        <f t="shared" si="60"/>
        <v>HYD 10MG+1MG CAP (CAP 10MG+1MG)</v>
      </c>
    </row>
    <row r="3852" spans="1:5" x14ac:dyDescent="0.25">
      <c r="A3852" t="s">
        <v>199</v>
      </c>
      <c r="B3852" t="s">
        <v>4681</v>
      </c>
      <c r="C3852" t="s">
        <v>53</v>
      </c>
      <c r="D3852" t="s">
        <v>760</v>
      </c>
      <c r="E3852" t="str">
        <f t="shared" si="60"/>
        <v>HYDERGINE (DROPS 15 ML)</v>
      </c>
    </row>
    <row r="3853" spans="1:5" x14ac:dyDescent="0.25">
      <c r="A3853" t="s">
        <v>199</v>
      </c>
      <c r="B3853" t="s">
        <v>4681</v>
      </c>
      <c r="C3853" t="s">
        <v>2</v>
      </c>
      <c r="D3853" t="s">
        <v>4299</v>
      </c>
      <c r="E3853" t="str">
        <f t="shared" si="60"/>
        <v>HYDERGINE (TAB 1.5 MG)</v>
      </c>
    </row>
    <row r="3854" spans="1:5" x14ac:dyDescent="0.25">
      <c r="A3854" t="s">
        <v>199</v>
      </c>
      <c r="B3854" t="s">
        <v>4681</v>
      </c>
      <c r="C3854" t="s">
        <v>2</v>
      </c>
      <c r="D3854" t="s">
        <v>6003</v>
      </c>
      <c r="E3854" t="str">
        <f t="shared" si="60"/>
        <v>HYDERGINE (TAB 4.5 MG)</v>
      </c>
    </row>
    <row r="3855" spans="1:5" x14ac:dyDescent="0.25">
      <c r="A3855" t="s">
        <v>199</v>
      </c>
      <c r="B3855" t="s">
        <v>9278</v>
      </c>
      <c r="C3855" t="s">
        <v>36</v>
      </c>
      <c r="D3855" t="s">
        <v>1031</v>
      </c>
      <c r="E3855" t="str">
        <f t="shared" si="60"/>
        <v>HYDERGINE 1ML INJ (INJ 1ML)</v>
      </c>
    </row>
    <row r="3856" spans="1:5" x14ac:dyDescent="0.25">
      <c r="A3856" t="s">
        <v>438</v>
      </c>
      <c r="B3856" t="s">
        <v>5945</v>
      </c>
      <c r="C3856" t="s">
        <v>75</v>
      </c>
      <c r="D3856" t="s">
        <v>4181</v>
      </c>
      <c r="E3856" t="str">
        <f t="shared" si="60"/>
        <v>HYDERQUIN 2% CREAM (CREAM 2%)</v>
      </c>
    </row>
    <row r="3857" spans="1:5" x14ac:dyDescent="0.25">
      <c r="A3857" t="s">
        <v>438</v>
      </c>
      <c r="B3857" t="s">
        <v>6894</v>
      </c>
      <c r="C3857" t="s">
        <v>75</v>
      </c>
      <c r="D3857" t="s">
        <v>6895</v>
      </c>
      <c r="E3857" t="str">
        <f t="shared" si="60"/>
        <v>HYDERQUIN 4% CREAM (CREAM 4%)</v>
      </c>
    </row>
    <row r="3858" spans="1:5" x14ac:dyDescent="0.25">
      <c r="A3858" t="s">
        <v>438</v>
      </c>
      <c r="B3858" t="s">
        <v>8381</v>
      </c>
      <c r="C3858" t="s">
        <v>75</v>
      </c>
      <c r="D3858" t="s">
        <v>210</v>
      </c>
      <c r="E3858" t="str">
        <f t="shared" si="60"/>
        <v>HYDERQUIN PLUS CREAM (CREAM 15GM)</v>
      </c>
    </row>
    <row r="3859" spans="1:5" x14ac:dyDescent="0.25">
      <c r="A3859" t="s">
        <v>286</v>
      </c>
      <c r="B3859" t="s">
        <v>2040</v>
      </c>
      <c r="C3859" t="s">
        <v>36</v>
      </c>
      <c r="E3859" t="str">
        <f t="shared" si="60"/>
        <v>HYDRALAZINE HCL 20  INJ (INJ )</v>
      </c>
    </row>
    <row r="3860" spans="1:5" x14ac:dyDescent="0.25">
      <c r="A3860" t="s">
        <v>286</v>
      </c>
      <c r="B3860" t="s">
        <v>7727</v>
      </c>
      <c r="D3860" t="s">
        <v>440</v>
      </c>
      <c r="E3860" t="str">
        <f t="shared" si="60"/>
        <v>HYDRALAZINE HCL 25MG ( 25MG)</v>
      </c>
    </row>
    <row r="3861" spans="1:5" x14ac:dyDescent="0.25">
      <c r="A3861" t="s">
        <v>642</v>
      </c>
      <c r="B3861" t="s">
        <v>3091</v>
      </c>
      <c r="C3861" t="s">
        <v>75</v>
      </c>
      <c r="D3861" t="s">
        <v>962</v>
      </c>
      <c r="E3861" t="str">
        <f t="shared" si="60"/>
        <v>HYDREX EMOILENT 100GM CREAM (CREAM 100GM)</v>
      </c>
    </row>
    <row r="3862" spans="1:5" x14ac:dyDescent="0.25">
      <c r="B3862" t="s">
        <v>2127</v>
      </c>
      <c r="C3862" t="s">
        <v>36</v>
      </c>
      <c r="D3862" t="s">
        <v>410</v>
      </c>
      <c r="E3862" t="str">
        <f t="shared" si="60"/>
        <v>HYDRO SOD 100MG INJ (INJ 100MG)</v>
      </c>
    </row>
    <row r="3863" spans="1:5" x14ac:dyDescent="0.25">
      <c r="A3863" t="s">
        <v>286</v>
      </c>
      <c r="B3863" t="s">
        <v>4841</v>
      </c>
      <c r="C3863" t="s">
        <v>36</v>
      </c>
      <c r="D3863" t="s">
        <v>60</v>
      </c>
      <c r="E3863" t="str">
        <f t="shared" si="60"/>
        <v>HYDRO SOD.SUC 250MG INJ (INJ 250MG)</v>
      </c>
    </row>
    <row r="3864" spans="1:5" x14ac:dyDescent="0.25">
      <c r="A3864" t="s">
        <v>258</v>
      </c>
      <c r="B3864" t="s">
        <v>734</v>
      </c>
      <c r="C3864" t="s">
        <v>75</v>
      </c>
      <c r="D3864" t="s">
        <v>735</v>
      </c>
      <c r="E3864" t="str">
        <f t="shared" si="60"/>
        <v>HYDROCARE 50G CREAM (CREAM 50G)</v>
      </c>
    </row>
    <row r="3865" spans="1:5" x14ac:dyDescent="0.25">
      <c r="A3865" t="s">
        <v>258</v>
      </c>
      <c r="B3865" t="s">
        <v>734</v>
      </c>
      <c r="C3865" t="s">
        <v>75</v>
      </c>
      <c r="D3865" t="s">
        <v>735</v>
      </c>
      <c r="E3865" t="str">
        <f t="shared" si="60"/>
        <v>HYDROCARE 50G CREAM (CREAM 50G)</v>
      </c>
    </row>
    <row r="3866" spans="1:5" x14ac:dyDescent="0.25">
      <c r="A3866" t="s">
        <v>258</v>
      </c>
      <c r="B3866" t="s">
        <v>736</v>
      </c>
      <c r="C3866" t="s">
        <v>356</v>
      </c>
      <c r="D3866" t="s">
        <v>716</v>
      </c>
      <c r="E3866" t="str">
        <f t="shared" si="60"/>
        <v>HYDROCARE 75GM LOTI (LOTI 75GM)</v>
      </c>
    </row>
    <row r="3867" spans="1:5" x14ac:dyDescent="0.25">
      <c r="B3867" t="s">
        <v>9880</v>
      </c>
      <c r="D3867" t="s">
        <v>3030</v>
      </c>
      <c r="E3867" t="str">
        <f t="shared" si="60"/>
        <v>HYDROCARE BAR 80G ( 80G)</v>
      </c>
    </row>
    <row r="3868" spans="1:5" x14ac:dyDescent="0.25">
      <c r="A3868" t="s">
        <v>286</v>
      </c>
      <c r="B3868" t="s">
        <v>4826</v>
      </c>
      <c r="C3868" t="s">
        <v>75</v>
      </c>
      <c r="E3868" t="str">
        <f t="shared" si="60"/>
        <v>HYDROCORTISONE (CREAM )</v>
      </c>
    </row>
    <row r="3869" spans="1:5" x14ac:dyDescent="0.25">
      <c r="A3869" t="s">
        <v>286</v>
      </c>
      <c r="B3869" t="s">
        <v>6149</v>
      </c>
      <c r="C3869" t="s">
        <v>482</v>
      </c>
      <c r="D3869" t="s">
        <v>257</v>
      </c>
      <c r="E3869" t="str">
        <f t="shared" si="60"/>
        <v>HYDROCORTISONE 1% (CEARM 10 G)</v>
      </c>
    </row>
    <row r="3870" spans="1:5" x14ac:dyDescent="0.25">
      <c r="A3870" t="s">
        <v>2105</v>
      </c>
      <c r="B3870" t="s">
        <v>7207</v>
      </c>
      <c r="C3870" t="s">
        <v>436</v>
      </c>
      <c r="D3870" t="s">
        <v>4563</v>
      </c>
      <c r="E3870" t="str">
        <f t="shared" si="60"/>
        <v>HYDROGEN PEROXIDE (SOLU 25 ML)</v>
      </c>
    </row>
    <row r="3871" spans="1:5" x14ac:dyDescent="0.25">
      <c r="A3871" t="s">
        <v>135</v>
      </c>
      <c r="B3871" t="s">
        <v>1080</v>
      </c>
      <c r="E3871" t="str">
        <f t="shared" si="60"/>
        <v>HYDROLATUM BAR ( )</v>
      </c>
    </row>
    <row r="3872" spans="1:5" x14ac:dyDescent="0.25">
      <c r="A3872" t="s">
        <v>438</v>
      </c>
      <c r="B3872" t="s">
        <v>1904</v>
      </c>
      <c r="C3872" t="s">
        <v>356</v>
      </c>
      <c r="D3872" t="s">
        <v>1719</v>
      </c>
      <c r="E3872" t="str">
        <f t="shared" si="60"/>
        <v>HYDROPHIL 10% 180ML LOTI (LOTI 180ML)</v>
      </c>
    </row>
    <row r="3873" spans="1:5" x14ac:dyDescent="0.25">
      <c r="A3873" t="s">
        <v>438</v>
      </c>
      <c r="B3873" t="s">
        <v>1718</v>
      </c>
      <c r="C3873" t="s">
        <v>356</v>
      </c>
      <c r="D3873" t="s">
        <v>1719</v>
      </c>
      <c r="E3873" t="str">
        <f t="shared" si="60"/>
        <v>HYDROPHIL 5% 180ML LOTI (LOTI 180ML)</v>
      </c>
    </row>
    <row r="3874" spans="1:5" x14ac:dyDescent="0.25">
      <c r="A3874" t="s">
        <v>286</v>
      </c>
      <c r="B3874" t="s">
        <v>9276</v>
      </c>
      <c r="C3874" t="s">
        <v>36</v>
      </c>
      <c r="E3874" t="str">
        <f t="shared" si="60"/>
        <v>HYDROXPROGESTERONE  INJ (INJ )</v>
      </c>
    </row>
    <row r="3875" spans="1:5" x14ac:dyDescent="0.25">
      <c r="A3875" t="s">
        <v>286</v>
      </c>
      <c r="B3875" t="s">
        <v>4072</v>
      </c>
      <c r="C3875" t="s">
        <v>36</v>
      </c>
      <c r="D3875" t="s">
        <v>60</v>
      </c>
      <c r="E3875" t="str">
        <f t="shared" si="60"/>
        <v>HYDROXPROGESTERONE 250MG INJ (INJ 250MG)</v>
      </c>
    </row>
    <row r="3876" spans="1:5" x14ac:dyDescent="0.25">
      <c r="A3876" t="s">
        <v>556</v>
      </c>
      <c r="B3876" t="s">
        <v>8085</v>
      </c>
      <c r="C3876" t="s">
        <v>75</v>
      </c>
      <c r="D3876" t="s">
        <v>1240</v>
      </c>
      <c r="E3876" t="str">
        <f t="shared" si="60"/>
        <v>HYDROZOLE 20G (CREAM 20G)</v>
      </c>
    </row>
    <row r="3877" spans="1:5" x14ac:dyDescent="0.25">
      <c r="A3877" t="s">
        <v>635</v>
      </c>
      <c r="B3877" t="s">
        <v>8832</v>
      </c>
      <c r="C3877" t="s">
        <v>56</v>
      </c>
      <c r="D3877" t="s">
        <v>113</v>
      </c>
      <c r="E3877" t="str">
        <f t="shared" si="60"/>
        <v>HYDRYLLIN (SYP 120 ML)</v>
      </c>
    </row>
    <row r="3878" spans="1:5" x14ac:dyDescent="0.25">
      <c r="A3878" t="s">
        <v>635</v>
      </c>
      <c r="B3878" t="s">
        <v>4242</v>
      </c>
      <c r="C3878" t="s">
        <v>56</v>
      </c>
      <c r="D3878" t="s">
        <v>113</v>
      </c>
      <c r="E3878" t="str">
        <f t="shared" si="60"/>
        <v>HYDRYLLIN DM (SYP 120 ML)</v>
      </c>
    </row>
    <row r="3879" spans="1:5" x14ac:dyDescent="0.25">
      <c r="A3879" t="s">
        <v>635</v>
      </c>
      <c r="B3879" t="s">
        <v>4242</v>
      </c>
      <c r="C3879" t="s">
        <v>56</v>
      </c>
      <c r="D3879" t="s">
        <v>57</v>
      </c>
      <c r="E3879" t="str">
        <f t="shared" si="60"/>
        <v>HYDRYLLIN DM (SYP 60 ML)</v>
      </c>
    </row>
    <row r="3880" spans="1:5" x14ac:dyDescent="0.25">
      <c r="A3880" t="s">
        <v>635</v>
      </c>
      <c r="B3880" t="s">
        <v>7533</v>
      </c>
      <c r="C3880" t="s">
        <v>56</v>
      </c>
      <c r="D3880" t="s">
        <v>113</v>
      </c>
      <c r="E3880" t="str">
        <f t="shared" si="60"/>
        <v>HYDRYLLIN SF (SYP 120 ML)</v>
      </c>
    </row>
    <row r="3881" spans="1:5" x14ac:dyDescent="0.25">
      <c r="A3881" t="s">
        <v>635</v>
      </c>
      <c r="B3881" t="s">
        <v>6617</v>
      </c>
      <c r="C3881" t="s">
        <v>56</v>
      </c>
      <c r="D3881" t="s">
        <v>408</v>
      </c>
      <c r="E3881" t="str">
        <f t="shared" si="60"/>
        <v>HYLEXIA 120ML SYP (SYP 120ML)</v>
      </c>
    </row>
    <row r="3882" spans="1:5" x14ac:dyDescent="0.25">
      <c r="A3882" t="s">
        <v>635</v>
      </c>
      <c r="B3882" t="s">
        <v>5497</v>
      </c>
      <c r="C3882" t="s">
        <v>53</v>
      </c>
      <c r="D3882" t="s">
        <v>616</v>
      </c>
      <c r="E3882" t="str">
        <f t="shared" si="60"/>
        <v>HYLIXA 20ML DROPS (DROPS 20ML)</v>
      </c>
    </row>
    <row r="3883" spans="1:5" x14ac:dyDescent="0.25">
      <c r="A3883" t="s">
        <v>635</v>
      </c>
      <c r="B3883" t="s">
        <v>3486</v>
      </c>
      <c r="C3883" t="s">
        <v>56</v>
      </c>
      <c r="D3883" t="s">
        <v>408</v>
      </c>
      <c r="E3883" t="str">
        <f t="shared" si="60"/>
        <v>HYLIXIA PLUS 120ML SYP (SYP 120ML)</v>
      </c>
    </row>
    <row r="3884" spans="1:5" x14ac:dyDescent="0.25">
      <c r="A3884" t="s">
        <v>596</v>
      </c>
      <c r="B3884" t="s">
        <v>5153</v>
      </c>
      <c r="C3884" t="s">
        <v>53</v>
      </c>
      <c r="D3884" t="s">
        <v>486</v>
      </c>
      <c r="E3884" t="str">
        <f t="shared" si="60"/>
        <v>HYLO 5ML DROPS (DROPS 5ML)</v>
      </c>
    </row>
    <row r="3885" spans="1:5" x14ac:dyDescent="0.25">
      <c r="A3885" t="s">
        <v>222</v>
      </c>
      <c r="B3885" t="s">
        <v>4205</v>
      </c>
      <c r="C3885" t="s">
        <v>53</v>
      </c>
      <c r="D3885" t="s">
        <v>4206</v>
      </c>
      <c r="E3885" t="str">
        <f t="shared" si="60"/>
        <v>HYLOSAN 0.18%5ML DROPS (DROPS 0.18%5ML)</v>
      </c>
    </row>
    <row r="3886" spans="1:5" x14ac:dyDescent="0.25">
      <c r="A3886" t="s">
        <v>685</v>
      </c>
      <c r="B3886" t="s">
        <v>2979</v>
      </c>
      <c r="C3886" t="s">
        <v>53</v>
      </c>
      <c r="D3886" t="s">
        <v>486</v>
      </c>
      <c r="E3886" t="str">
        <f t="shared" si="60"/>
        <v>HYLU 0.18% 5ML DROPS (DROPS 5ML)</v>
      </c>
    </row>
    <row r="3887" spans="1:5" x14ac:dyDescent="0.25">
      <c r="A3887" t="s">
        <v>860</v>
      </c>
      <c r="B3887" t="s">
        <v>6679</v>
      </c>
      <c r="C3887" t="s">
        <v>2</v>
      </c>
      <c r="D3887" t="s">
        <v>107</v>
      </c>
      <c r="E3887" t="str">
        <f t="shared" si="60"/>
        <v>HYPOTIN (TAB 10 MG)</v>
      </c>
    </row>
    <row r="3888" spans="1:5" x14ac:dyDescent="0.25">
      <c r="A3888" t="s">
        <v>860</v>
      </c>
      <c r="B3888" t="s">
        <v>6679</v>
      </c>
      <c r="C3888" t="s">
        <v>2</v>
      </c>
      <c r="D3888" t="s">
        <v>144</v>
      </c>
      <c r="E3888" t="str">
        <f t="shared" si="60"/>
        <v>HYPOTIN (TAB 5 MG)</v>
      </c>
    </row>
    <row r="3889" spans="1:5" x14ac:dyDescent="0.25">
      <c r="A3889" t="s">
        <v>421</v>
      </c>
      <c r="B3889" t="s">
        <v>2975</v>
      </c>
      <c r="C3889" t="s">
        <v>436</v>
      </c>
      <c r="D3889" t="s">
        <v>70</v>
      </c>
      <c r="E3889" t="str">
        <f t="shared" si="60"/>
        <v>HYSEKE SOL 60ML SOLU (SOLU 60ML)</v>
      </c>
    </row>
    <row r="3890" spans="1:5" x14ac:dyDescent="0.25">
      <c r="A3890" t="s">
        <v>119</v>
      </c>
      <c r="B3890" t="s">
        <v>2081</v>
      </c>
      <c r="C3890" t="s">
        <v>53</v>
      </c>
      <c r="D3890" t="s">
        <v>486</v>
      </c>
      <c r="E3890" t="str">
        <f t="shared" si="60"/>
        <v>HYSTANE 5ML DROPS (DROPS 5ML)</v>
      </c>
    </row>
    <row r="3891" spans="1:5" x14ac:dyDescent="0.25">
      <c r="A3891" t="s">
        <v>71</v>
      </c>
      <c r="B3891" t="s">
        <v>8285</v>
      </c>
      <c r="C3891" t="s">
        <v>2</v>
      </c>
      <c r="D3891" t="s">
        <v>3178</v>
      </c>
      <c r="E3891" t="str">
        <f t="shared" si="60"/>
        <v>HYTRIN (TAB 1 MG)</v>
      </c>
    </row>
    <row r="3892" spans="1:5" x14ac:dyDescent="0.25">
      <c r="A3892" t="s">
        <v>71</v>
      </c>
      <c r="B3892" t="s">
        <v>8285</v>
      </c>
      <c r="C3892" t="s">
        <v>2</v>
      </c>
      <c r="D3892" t="s">
        <v>298</v>
      </c>
      <c r="E3892" t="str">
        <f t="shared" si="60"/>
        <v>HYTRIN (TAB 2 MG)</v>
      </c>
    </row>
    <row r="3893" spans="1:5" x14ac:dyDescent="0.25">
      <c r="A3893" t="s">
        <v>71</v>
      </c>
      <c r="B3893" t="s">
        <v>8590</v>
      </c>
      <c r="C3893" t="s">
        <v>2</v>
      </c>
      <c r="D3893" t="s">
        <v>144</v>
      </c>
      <c r="E3893" t="str">
        <f t="shared" si="60"/>
        <v>HYTRIN(TERAZOSIN HYDC) (TAB 5 MG)</v>
      </c>
    </row>
    <row r="3894" spans="1:5" x14ac:dyDescent="0.25">
      <c r="A3894" t="s">
        <v>47</v>
      </c>
      <c r="B3894" t="s">
        <v>6275</v>
      </c>
      <c r="C3894" t="s">
        <v>2</v>
      </c>
      <c r="D3894" t="s">
        <v>6276</v>
      </c>
      <c r="E3894" t="str">
        <f t="shared" si="60"/>
        <v>HYZAAR (TAB 50/12.5MG)</v>
      </c>
    </row>
    <row r="3895" spans="1:5" x14ac:dyDescent="0.25">
      <c r="A3895" t="s">
        <v>123</v>
      </c>
      <c r="B3895" t="s">
        <v>5403</v>
      </c>
      <c r="C3895" t="s">
        <v>36</v>
      </c>
      <c r="D3895" t="s">
        <v>410</v>
      </c>
      <c r="E3895" t="str">
        <f t="shared" si="60"/>
        <v>HYZONATE 100MG INJ (INJ 100MG)</v>
      </c>
    </row>
    <row r="3896" spans="1:5" x14ac:dyDescent="0.25">
      <c r="A3896" t="s">
        <v>123</v>
      </c>
      <c r="B3896" t="s">
        <v>5338</v>
      </c>
      <c r="C3896" t="s">
        <v>36</v>
      </c>
      <c r="D3896" t="s">
        <v>60</v>
      </c>
      <c r="E3896" t="str">
        <f t="shared" si="60"/>
        <v>HYZONATE 250MG INJ (INJ 250MG)</v>
      </c>
    </row>
    <row r="3897" spans="1:5" x14ac:dyDescent="0.25">
      <c r="A3897" t="s">
        <v>123</v>
      </c>
      <c r="B3897" t="s">
        <v>2612</v>
      </c>
      <c r="C3897" t="s">
        <v>36</v>
      </c>
      <c r="D3897" t="s">
        <v>50</v>
      </c>
      <c r="E3897" t="str">
        <f t="shared" si="60"/>
        <v>HYZONATE 500MG INJ (INJ 500MG)</v>
      </c>
    </row>
    <row r="3898" spans="1:5" x14ac:dyDescent="0.25">
      <c r="A3898" t="s">
        <v>31</v>
      </c>
      <c r="B3898" t="s">
        <v>5618</v>
      </c>
      <c r="C3898" t="s">
        <v>2</v>
      </c>
      <c r="D3898" t="s">
        <v>903</v>
      </c>
      <c r="E3898" t="str">
        <f t="shared" si="60"/>
        <v>IBANDRO 150MG TAB (TAB 150MG)</v>
      </c>
    </row>
    <row r="3899" spans="1:5" x14ac:dyDescent="0.25">
      <c r="A3899" t="s">
        <v>71</v>
      </c>
      <c r="B3899" t="s">
        <v>72</v>
      </c>
      <c r="C3899" t="s">
        <v>53</v>
      </c>
      <c r="D3899" t="s">
        <v>73</v>
      </c>
      <c r="E3899" t="str">
        <f t="shared" si="60"/>
        <v>IBERET (DROPS 10 ML)</v>
      </c>
    </row>
    <row r="3900" spans="1:5" x14ac:dyDescent="0.25">
      <c r="A3900" t="s">
        <v>71</v>
      </c>
      <c r="B3900" t="s">
        <v>9057</v>
      </c>
      <c r="C3900" t="s">
        <v>2</v>
      </c>
      <c r="E3900" t="str">
        <f t="shared" si="60"/>
        <v>IBERET FOLIC 500 (TAB )</v>
      </c>
    </row>
    <row r="3901" spans="1:5" x14ac:dyDescent="0.25">
      <c r="A3901" t="s">
        <v>71</v>
      </c>
      <c r="B3901" t="s">
        <v>7232</v>
      </c>
      <c r="C3901" t="s">
        <v>56</v>
      </c>
      <c r="D3901" t="s">
        <v>113</v>
      </c>
      <c r="E3901" t="str">
        <f t="shared" si="60"/>
        <v>IBERET-500 (SYP 120 ML)</v>
      </c>
    </row>
    <row r="3902" spans="1:5" x14ac:dyDescent="0.25">
      <c r="A3902" t="s">
        <v>71</v>
      </c>
      <c r="B3902" t="s">
        <v>8650</v>
      </c>
      <c r="C3902" t="s">
        <v>2</v>
      </c>
      <c r="E3902" t="str">
        <f t="shared" si="60"/>
        <v>IBERET-500 PLAN (TAB )</v>
      </c>
    </row>
    <row r="3903" spans="1:5" x14ac:dyDescent="0.25">
      <c r="B3903" t="s">
        <v>904</v>
      </c>
      <c r="D3903" t="s">
        <v>479</v>
      </c>
      <c r="E3903" t="str">
        <f t="shared" si="60"/>
        <v>IBEROGAST 50ML ( 50ML)</v>
      </c>
    </row>
    <row r="3904" spans="1:5" x14ac:dyDescent="0.25">
      <c r="A3904" t="s">
        <v>582</v>
      </c>
      <c r="B3904" t="s">
        <v>615</v>
      </c>
      <c r="C3904" t="s">
        <v>436</v>
      </c>
      <c r="D3904" t="s">
        <v>616</v>
      </c>
      <c r="E3904" t="str">
        <f t="shared" si="60"/>
        <v>IBEROGEST 20ML SOLU (SOLU 20ML)</v>
      </c>
    </row>
    <row r="3905" spans="1:5" x14ac:dyDescent="0.25">
      <c r="A3905" t="s">
        <v>685</v>
      </c>
      <c r="B3905" t="s">
        <v>2734</v>
      </c>
      <c r="C3905" t="s">
        <v>2</v>
      </c>
      <c r="D3905" t="s">
        <v>903</v>
      </c>
      <c r="E3905" t="str">
        <f t="shared" si="60"/>
        <v>IBNATE 150MG TAB (TAB 150MG)</v>
      </c>
    </row>
    <row r="3906" spans="1:5" x14ac:dyDescent="0.25">
      <c r="A3906" t="s">
        <v>312</v>
      </c>
      <c r="B3906" t="s">
        <v>3996</v>
      </c>
      <c r="C3906" t="s">
        <v>56</v>
      </c>
      <c r="D3906" t="s">
        <v>1589</v>
      </c>
      <c r="E3906" t="str">
        <f t="shared" ref="E3906:E3969" si="61">B3906&amp;" ("&amp;C3906&amp;" "&amp;D3906&amp;")"</f>
        <v>IBUGESIC 90ML SYP (SYP 90ML)</v>
      </c>
    </row>
    <row r="3907" spans="1:5" x14ac:dyDescent="0.25">
      <c r="A3907" t="s">
        <v>135</v>
      </c>
      <c r="B3907" t="s">
        <v>5510</v>
      </c>
      <c r="C3907" t="s">
        <v>2</v>
      </c>
      <c r="E3907" t="str">
        <f t="shared" si="61"/>
        <v>I-CAL  TAB (TAB )</v>
      </c>
    </row>
    <row r="3908" spans="1:5" x14ac:dyDescent="0.25">
      <c r="A3908" t="s">
        <v>135</v>
      </c>
      <c r="B3908" t="s">
        <v>9874</v>
      </c>
      <c r="C3908" t="s">
        <v>2</v>
      </c>
      <c r="E3908" t="str">
        <f t="shared" si="61"/>
        <v>I-CAP  TAB (TAB )</v>
      </c>
    </row>
    <row r="3909" spans="1:5" x14ac:dyDescent="0.25">
      <c r="A3909" t="s">
        <v>135</v>
      </c>
      <c r="B3909" t="s">
        <v>746</v>
      </c>
      <c r="C3909" t="s">
        <v>56</v>
      </c>
      <c r="D3909" t="s">
        <v>408</v>
      </c>
      <c r="E3909" t="str">
        <f t="shared" si="61"/>
        <v>I-CAP 120ML SYP (SYP 120ML)</v>
      </c>
    </row>
    <row r="3910" spans="1:5" x14ac:dyDescent="0.25">
      <c r="A3910" t="s">
        <v>211</v>
      </c>
      <c r="B3910" t="s">
        <v>5070</v>
      </c>
      <c r="C3910" t="s">
        <v>103</v>
      </c>
      <c r="D3910" t="s">
        <v>406</v>
      </c>
      <c r="E3910" t="str">
        <f t="shared" si="61"/>
        <v>ICEF 400MG CAP (CAP 400MG)</v>
      </c>
    </row>
    <row r="3911" spans="1:5" x14ac:dyDescent="0.25">
      <c r="A3911" t="s">
        <v>211</v>
      </c>
      <c r="B3911" t="s">
        <v>1926</v>
      </c>
      <c r="C3911" t="s">
        <v>86</v>
      </c>
      <c r="D3911" t="s">
        <v>91</v>
      </c>
      <c r="E3911" t="str">
        <f t="shared" si="61"/>
        <v>ICEF DS SUSP (SUSP 200 MG)</v>
      </c>
    </row>
    <row r="3912" spans="1:5" x14ac:dyDescent="0.25">
      <c r="A3912" t="s">
        <v>211</v>
      </c>
      <c r="B3912" t="s">
        <v>3469</v>
      </c>
      <c r="C3912" t="s">
        <v>86</v>
      </c>
      <c r="D3912" t="s">
        <v>134</v>
      </c>
      <c r="E3912" t="str">
        <f t="shared" si="61"/>
        <v>ICEF SUSP (SUSP 100 MG)</v>
      </c>
    </row>
    <row r="3913" spans="1:5" x14ac:dyDescent="0.25">
      <c r="A3913" t="s">
        <v>135</v>
      </c>
      <c r="B3913" t="s">
        <v>2917</v>
      </c>
      <c r="E3913" t="str">
        <f t="shared" si="61"/>
        <v>ICHTHAMOL GLYCERINE ( )</v>
      </c>
    </row>
    <row r="3914" spans="1:5" x14ac:dyDescent="0.25">
      <c r="A3914" t="s">
        <v>202</v>
      </c>
      <c r="B3914" t="s">
        <v>7353</v>
      </c>
      <c r="C3914" t="s">
        <v>103</v>
      </c>
      <c r="D3914" t="s">
        <v>134</v>
      </c>
      <c r="E3914" t="str">
        <f t="shared" si="61"/>
        <v>ICON (CAP 100 MG)</v>
      </c>
    </row>
    <row r="3915" spans="1:5" x14ac:dyDescent="0.25">
      <c r="A3915" t="s">
        <v>431</v>
      </c>
      <c r="B3915" t="s">
        <v>3863</v>
      </c>
      <c r="C3915" t="s">
        <v>53</v>
      </c>
      <c r="E3915" t="str">
        <f t="shared" si="61"/>
        <v>I-FRESH  DROPS (DROPS )</v>
      </c>
    </row>
    <row r="3916" spans="1:5" x14ac:dyDescent="0.25">
      <c r="A3916" t="s">
        <v>864</v>
      </c>
      <c r="B3916" t="s">
        <v>9725</v>
      </c>
      <c r="E3916" t="str">
        <f t="shared" si="61"/>
        <v>IFRO-PLUS ( )</v>
      </c>
    </row>
    <row r="3917" spans="1:5" x14ac:dyDescent="0.25">
      <c r="A3917" t="s">
        <v>47</v>
      </c>
      <c r="B3917" t="s">
        <v>7983</v>
      </c>
      <c r="C3917" t="s">
        <v>2</v>
      </c>
      <c r="D3917" t="s">
        <v>23</v>
      </c>
      <c r="E3917" t="str">
        <f t="shared" si="61"/>
        <v>IKODIL 10MG TAB (TAB 10MG)</v>
      </c>
    </row>
    <row r="3918" spans="1:5" x14ac:dyDescent="0.25">
      <c r="A3918" t="s">
        <v>685</v>
      </c>
      <c r="B3918" t="s">
        <v>6777</v>
      </c>
      <c r="C3918" t="s">
        <v>2</v>
      </c>
      <c r="D3918" t="s">
        <v>3776</v>
      </c>
      <c r="E3918" t="str">
        <f t="shared" si="61"/>
        <v>ILODON (TAB 6MG)</v>
      </c>
    </row>
    <row r="3919" spans="1:5" x14ac:dyDescent="0.25">
      <c r="A3919" t="s">
        <v>685</v>
      </c>
      <c r="B3919" t="s">
        <v>2326</v>
      </c>
      <c r="D3919" t="s">
        <v>2327</v>
      </c>
      <c r="E3919" t="str">
        <f t="shared" si="61"/>
        <v>ILODON 12MG ( 12MG)</v>
      </c>
    </row>
    <row r="3920" spans="1:5" x14ac:dyDescent="0.25">
      <c r="A3920" t="s">
        <v>685</v>
      </c>
      <c r="B3920" t="s">
        <v>9460</v>
      </c>
      <c r="C3920" t="s">
        <v>2</v>
      </c>
      <c r="D3920" t="s">
        <v>383</v>
      </c>
      <c r="E3920" t="str">
        <f t="shared" si="61"/>
        <v>ILODON 2MG TAB (TAB 2MG)</v>
      </c>
    </row>
    <row r="3921" spans="1:5" x14ac:dyDescent="0.25">
      <c r="B3921" t="s">
        <v>7206</v>
      </c>
      <c r="C3921" t="s">
        <v>2</v>
      </c>
      <c r="E3921" t="str">
        <f t="shared" si="61"/>
        <v>IM FIT  TAB (TAB )</v>
      </c>
    </row>
    <row r="3922" spans="1:5" x14ac:dyDescent="0.25">
      <c r="A3922" t="s">
        <v>135</v>
      </c>
      <c r="B3922" t="s">
        <v>2852</v>
      </c>
      <c r="C3922" t="s">
        <v>2853</v>
      </c>
      <c r="D3922" t="s">
        <v>2854</v>
      </c>
      <c r="E3922" t="str">
        <f t="shared" si="61"/>
        <v>IM PAMPER 0\S (GENL 23\21)</v>
      </c>
    </row>
    <row r="3923" spans="1:5" x14ac:dyDescent="0.25">
      <c r="A3923" t="s">
        <v>135</v>
      </c>
      <c r="B3923" t="s">
        <v>3671</v>
      </c>
      <c r="C3923" t="s">
        <v>2853</v>
      </c>
      <c r="E3923" t="str">
        <f t="shared" si="61"/>
        <v>IM PAMPER M.L.J (GENL )</v>
      </c>
    </row>
    <row r="3924" spans="1:5" x14ac:dyDescent="0.25">
      <c r="A3924" t="s">
        <v>123</v>
      </c>
      <c r="B3924" t="s">
        <v>7690</v>
      </c>
      <c r="C3924" t="s">
        <v>36</v>
      </c>
      <c r="E3924" t="str">
        <f t="shared" si="61"/>
        <v>IMATET (INJ )</v>
      </c>
    </row>
    <row r="3925" spans="1:5" x14ac:dyDescent="0.25">
      <c r="A3925" t="s">
        <v>119</v>
      </c>
      <c r="B3925" t="s">
        <v>8695</v>
      </c>
      <c r="C3925" t="s">
        <v>2</v>
      </c>
      <c r="D3925" t="s">
        <v>1154</v>
      </c>
      <c r="E3925" t="str">
        <f t="shared" si="61"/>
        <v>IMDUR 60MG TAB (TAB 60MG)</v>
      </c>
    </row>
    <row r="3926" spans="1:5" x14ac:dyDescent="0.25">
      <c r="A3926" t="s">
        <v>240</v>
      </c>
      <c r="B3926" t="s">
        <v>5217</v>
      </c>
      <c r="C3926" t="s">
        <v>2</v>
      </c>
      <c r="D3926" t="s">
        <v>440</v>
      </c>
      <c r="E3926" t="str">
        <f t="shared" si="61"/>
        <v>IMIDOL 25MG 25MG TAB (TAB 25MG)</v>
      </c>
    </row>
    <row r="3927" spans="1:5" x14ac:dyDescent="0.25">
      <c r="A3927" t="s">
        <v>705</v>
      </c>
      <c r="B3927" t="s">
        <v>1544</v>
      </c>
      <c r="C3927" t="s">
        <v>2</v>
      </c>
      <c r="D3927" t="s">
        <v>201</v>
      </c>
      <c r="E3927" t="str">
        <f t="shared" si="61"/>
        <v>IMIGRAN FDT 50MG TAB (TAB 50MG)</v>
      </c>
    </row>
    <row r="3928" spans="1:5" x14ac:dyDescent="0.25">
      <c r="A3928" t="s">
        <v>135</v>
      </c>
      <c r="B3928" t="s">
        <v>9412</v>
      </c>
      <c r="C3928" t="s">
        <v>725</v>
      </c>
      <c r="D3928" t="s">
        <v>763</v>
      </c>
      <c r="E3928" t="str">
        <f t="shared" si="61"/>
        <v>IMMUNASOL H 500ML DRIP (DRIP 500ML)</v>
      </c>
    </row>
    <row r="3929" spans="1:5" x14ac:dyDescent="0.25">
      <c r="A3929" t="s">
        <v>41</v>
      </c>
      <c r="B3929" t="s">
        <v>9215</v>
      </c>
      <c r="C3929" t="s">
        <v>103</v>
      </c>
      <c r="E3929" t="str">
        <f t="shared" si="61"/>
        <v>IMODIUM (CAP )</v>
      </c>
    </row>
    <row r="3930" spans="1:5" x14ac:dyDescent="0.25">
      <c r="A3930" t="s">
        <v>2541</v>
      </c>
      <c r="B3930" t="s">
        <v>2542</v>
      </c>
      <c r="D3930" t="s">
        <v>2543</v>
      </c>
      <c r="E3930" t="str">
        <f t="shared" si="61"/>
        <v>IMPACT 100GRM ( 100GRM)</v>
      </c>
    </row>
    <row r="3931" spans="1:5" x14ac:dyDescent="0.25">
      <c r="A3931" t="s">
        <v>2541</v>
      </c>
      <c r="B3931" t="s">
        <v>4604</v>
      </c>
      <c r="D3931" t="s">
        <v>398</v>
      </c>
      <c r="E3931" t="str">
        <f t="shared" si="61"/>
        <v>IMPACT M/W 200ML ( 200ML)</v>
      </c>
    </row>
    <row r="3932" spans="1:5" x14ac:dyDescent="0.25">
      <c r="A3932" t="s">
        <v>135</v>
      </c>
      <c r="B3932" t="s">
        <v>4532</v>
      </c>
      <c r="D3932" t="s">
        <v>823</v>
      </c>
      <c r="E3932" t="str">
        <f t="shared" si="61"/>
        <v>IMPACT T/P 40GM ( 40GM)</v>
      </c>
    </row>
    <row r="3933" spans="1:5" x14ac:dyDescent="0.25">
      <c r="A3933" t="s">
        <v>679</v>
      </c>
      <c r="B3933" t="s">
        <v>2075</v>
      </c>
      <c r="D3933" t="s">
        <v>501</v>
      </c>
      <c r="E3933" t="str">
        <f t="shared" si="61"/>
        <v>IMPACT T/P 75G ( 75G)</v>
      </c>
    </row>
    <row r="3934" spans="1:5" x14ac:dyDescent="0.25">
      <c r="A3934" t="s">
        <v>237</v>
      </c>
      <c r="B3934" t="s">
        <v>9737</v>
      </c>
      <c r="C3934" t="s">
        <v>2</v>
      </c>
      <c r="D3934" t="s">
        <v>4490</v>
      </c>
      <c r="E3934" t="str">
        <f t="shared" si="61"/>
        <v>IMTAXEN 85/500MG TAB (TAB 85/500MG)</v>
      </c>
    </row>
    <row r="3935" spans="1:5" x14ac:dyDescent="0.25">
      <c r="A3935" t="s">
        <v>549</v>
      </c>
      <c r="B3935" t="s">
        <v>894</v>
      </c>
      <c r="C3935" t="s">
        <v>56</v>
      </c>
      <c r="D3935" t="s">
        <v>408</v>
      </c>
      <c r="E3935" t="str">
        <f t="shared" si="61"/>
        <v>IMUNE 120ML SYP (SYP 120ML)</v>
      </c>
    </row>
    <row r="3936" spans="1:5" x14ac:dyDescent="0.25">
      <c r="A3936" t="s">
        <v>431</v>
      </c>
      <c r="B3936" t="s">
        <v>1210</v>
      </c>
      <c r="C3936" t="s">
        <v>86</v>
      </c>
      <c r="D3936" t="s">
        <v>408</v>
      </c>
      <c r="E3936" t="str">
        <f t="shared" si="61"/>
        <v>IMUNEC 120ML SUSP (SUSP 120ML)</v>
      </c>
    </row>
    <row r="3937" spans="1:5" x14ac:dyDescent="0.25">
      <c r="A3937" t="s">
        <v>472</v>
      </c>
      <c r="B3937" t="s">
        <v>3514</v>
      </c>
      <c r="C3937" t="s">
        <v>185</v>
      </c>
      <c r="D3937" t="s">
        <v>255</v>
      </c>
      <c r="E3937" t="str">
        <f t="shared" si="61"/>
        <v>IMUNOL 10G OINT (OINT 10G)</v>
      </c>
    </row>
    <row r="3938" spans="1:5" x14ac:dyDescent="0.25">
      <c r="A3938" t="s">
        <v>951</v>
      </c>
      <c r="B3938" t="s">
        <v>1819</v>
      </c>
      <c r="C3938" t="s">
        <v>56</v>
      </c>
      <c r="D3938" t="s">
        <v>408</v>
      </c>
      <c r="E3938" t="str">
        <f t="shared" si="61"/>
        <v>IMUNOL SYP 120ML SYP (SYP 120ML)</v>
      </c>
    </row>
    <row r="3939" spans="1:5" x14ac:dyDescent="0.25">
      <c r="A3939" t="s">
        <v>196</v>
      </c>
      <c r="B3939" t="s">
        <v>8727</v>
      </c>
      <c r="C3939" t="s">
        <v>2</v>
      </c>
      <c r="D3939" t="s">
        <v>201</v>
      </c>
      <c r="E3939" t="str">
        <f t="shared" si="61"/>
        <v>IMURAN (TAB 50MG)</v>
      </c>
    </row>
    <row r="3940" spans="1:5" x14ac:dyDescent="0.25">
      <c r="A3940" t="s">
        <v>635</v>
      </c>
      <c r="B3940" t="s">
        <v>5169</v>
      </c>
      <c r="C3940" t="s">
        <v>293</v>
      </c>
      <c r="E3940" t="str">
        <f t="shared" si="61"/>
        <v>IMUTEC SCAHT  SCHT (SCHT )</v>
      </c>
    </row>
    <row r="3941" spans="1:5" x14ac:dyDescent="0.25">
      <c r="A3941" t="s">
        <v>1874</v>
      </c>
      <c r="B3941" t="s">
        <v>9829</v>
      </c>
      <c r="C3941" t="s">
        <v>2</v>
      </c>
      <c r="D3941" t="s">
        <v>2197</v>
      </c>
      <c r="E3941" t="str">
        <f t="shared" si="61"/>
        <v>INABA 600MG TAB (TAB 600MG)</v>
      </c>
    </row>
    <row r="3942" spans="1:5" x14ac:dyDescent="0.25">
      <c r="A3942" t="s">
        <v>427</v>
      </c>
      <c r="B3942" t="s">
        <v>6728</v>
      </c>
      <c r="C3942" t="s">
        <v>36</v>
      </c>
      <c r="D3942" t="s">
        <v>50</v>
      </c>
      <c r="E3942" t="str">
        <f t="shared" si="61"/>
        <v>INCOBAL 500MG INJ (INJ 500MG)</v>
      </c>
    </row>
    <row r="3943" spans="1:5" x14ac:dyDescent="0.25">
      <c r="A3943" t="s">
        <v>427</v>
      </c>
      <c r="B3943" t="s">
        <v>9047</v>
      </c>
      <c r="C3943" t="s">
        <v>2</v>
      </c>
      <c r="D3943" t="s">
        <v>50</v>
      </c>
      <c r="E3943" t="str">
        <f t="shared" si="61"/>
        <v>INCOBAL 500MG TAB (TAB 500MG)</v>
      </c>
    </row>
    <row r="3944" spans="1:5" x14ac:dyDescent="0.25">
      <c r="A3944" t="s">
        <v>128</v>
      </c>
      <c r="B3944" t="s">
        <v>6819</v>
      </c>
      <c r="C3944" t="s">
        <v>56</v>
      </c>
      <c r="D3944" t="s">
        <v>113</v>
      </c>
      <c r="E3944" t="str">
        <f t="shared" si="61"/>
        <v>INCREMIN (SYP 120 ML)</v>
      </c>
    </row>
    <row r="3945" spans="1:5" x14ac:dyDescent="0.25">
      <c r="A3945" t="s">
        <v>211</v>
      </c>
      <c r="B3945" t="s">
        <v>9213</v>
      </c>
      <c r="C3945" t="s">
        <v>2</v>
      </c>
      <c r="D3945" t="s">
        <v>107</v>
      </c>
      <c r="E3945" t="str">
        <f t="shared" si="61"/>
        <v>INDERAL (TAB 10 MG)</v>
      </c>
    </row>
    <row r="3946" spans="1:5" x14ac:dyDescent="0.25">
      <c r="A3946" t="s">
        <v>211</v>
      </c>
      <c r="B3946" t="s">
        <v>9213</v>
      </c>
      <c r="C3946" t="s">
        <v>2</v>
      </c>
      <c r="D3946" t="s">
        <v>371</v>
      </c>
      <c r="E3946" t="str">
        <f t="shared" si="61"/>
        <v>INDERAL (TAB 40 MG)</v>
      </c>
    </row>
    <row r="3947" spans="1:5" x14ac:dyDescent="0.25">
      <c r="A3947" t="s">
        <v>427</v>
      </c>
      <c r="B3947" t="s">
        <v>6801</v>
      </c>
      <c r="C3947" t="s">
        <v>2</v>
      </c>
      <c r="D3947" t="s">
        <v>134</v>
      </c>
      <c r="E3947" t="str">
        <f t="shared" si="61"/>
        <v>INDOFER 100 MG TAB (TAB 100 MG)</v>
      </c>
    </row>
    <row r="3948" spans="1:5" x14ac:dyDescent="0.25">
      <c r="A3948" t="s">
        <v>427</v>
      </c>
      <c r="B3948" t="s">
        <v>4552</v>
      </c>
      <c r="C3948" t="s">
        <v>56</v>
      </c>
      <c r="D3948" t="s">
        <v>70</v>
      </c>
      <c r="E3948" t="str">
        <f t="shared" si="61"/>
        <v>INDOFER 60ML SYP (SYP 60ML)</v>
      </c>
    </row>
    <row r="3949" spans="1:5" x14ac:dyDescent="0.25">
      <c r="A3949" t="s">
        <v>427</v>
      </c>
      <c r="B3949" t="s">
        <v>6162</v>
      </c>
      <c r="C3949" t="s">
        <v>2</v>
      </c>
      <c r="E3949" t="str">
        <f t="shared" si="61"/>
        <v>INDOFER PLUS  TAB (TAB )</v>
      </c>
    </row>
    <row r="3950" spans="1:5" x14ac:dyDescent="0.25">
      <c r="A3950" t="s">
        <v>427</v>
      </c>
      <c r="B3950" t="s">
        <v>8417</v>
      </c>
      <c r="D3950" t="s">
        <v>107</v>
      </c>
      <c r="E3950" t="str">
        <f t="shared" si="61"/>
        <v>INDOKAST 10MG ( 10 MG)</v>
      </c>
    </row>
    <row r="3951" spans="1:5" x14ac:dyDescent="0.25">
      <c r="A3951" t="s">
        <v>427</v>
      </c>
      <c r="B3951" t="s">
        <v>2332</v>
      </c>
      <c r="C3951" t="s">
        <v>293</v>
      </c>
      <c r="D3951" t="s">
        <v>46</v>
      </c>
      <c r="E3951" t="str">
        <f t="shared" si="61"/>
        <v>INDOKAST 4MG 4MG SCHT (SCHT 4MG)</v>
      </c>
    </row>
    <row r="3952" spans="1:5" x14ac:dyDescent="0.25">
      <c r="A3952" t="s">
        <v>427</v>
      </c>
      <c r="B3952" t="s">
        <v>6977</v>
      </c>
      <c r="C3952" t="s">
        <v>2</v>
      </c>
      <c r="D3952" t="s">
        <v>144</v>
      </c>
      <c r="E3952" t="str">
        <f t="shared" si="61"/>
        <v>INDOKAST 5MG (TAB 5 MG)</v>
      </c>
    </row>
    <row r="3953" spans="1:5" x14ac:dyDescent="0.25">
      <c r="A3953" t="s">
        <v>427</v>
      </c>
      <c r="B3953" t="s">
        <v>1631</v>
      </c>
      <c r="C3953" t="s">
        <v>2</v>
      </c>
      <c r="D3953" t="s">
        <v>1396</v>
      </c>
      <c r="E3953" t="str">
        <f t="shared" si="61"/>
        <v>INDOMAL HD 80+480MG 80/480MG TAB (TAB 80/480MG)</v>
      </c>
    </row>
    <row r="3954" spans="1:5" x14ac:dyDescent="0.25">
      <c r="A3954" t="s">
        <v>135</v>
      </c>
      <c r="B3954" t="s">
        <v>7605</v>
      </c>
      <c r="C3954" t="s">
        <v>103</v>
      </c>
      <c r="D3954" t="s">
        <v>7606</v>
      </c>
      <c r="E3954" t="str">
        <f t="shared" si="61"/>
        <v>INDOMETHACIN (CAP LOSE)</v>
      </c>
    </row>
    <row r="3955" spans="1:5" x14ac:dyDescent="0.25">
      <c r="A3955" t="s">
        <v>135</v>
      </c>
      <c r="B3955" t="s">
        <v>7605</v>
      </c>
      <c r="C3955" t="s">
        <v>103</v>
      </c>
      <c r="D3955" t="s">
        <v>7160</v>
      </c>
      <c r="E3955" t="str">
        <f t="shared" si="61"/>
        <v>INDOMETHACIN (CAP STRIP)</v>
      </c>
    </row>
    <row r="3956" spans="1:5" x14ac:dyDescent="0.25">
      <c r="A3956" t="s">
        <v>84</v>
      </c>
      <c r="B3956" t="s">
        <v>8088</v>
      </c>
      <c r="C3956" t="s">
        <v>36</v>
      </c>
      <c r="D3956" t="s">
        <v>192</v>
      </c>
      <c r="E3956" t="str">
        <f t="shared" si="61"/>
        <v>INDROP D. (INJ 1 ML)</v>
      </c>
    </row>
    <row r="3957" spans="1:5" x14ac:dyDescent="0.25">
      <c r="A3957" t="s">
        <v>1162</v>
      </c>
      <c r="B3957" t="s">
        <v>4667</v>
      </c>
      <c r="C3957" t="s">
        <v>103</v>
      </c>
      <c r="E3957" t="str">
        <f t="shared" si="61"/>
        <v>INDROP-D  CAP (CAP )</v>
      </c>
    </row>
    <row r="3958" spans="1:5" x14ac:dyDescent="0.25">
      <c r="A3958" t="s">
        <v>726</v>
      </c>
      <c r="B3958" t="s">
        <v>3779</v>
      </c>
      <c r="C3958" t="s">
        <v>103</v>
      </c>
      <c r="D3958" t="s">
        <v>687</v>
      </c>
      <c r="E3958" t="str">
        <f t="shared" si="61"/>
        <v>INDROP-D 200,000IU CAP (CAP 200,000IU)</v>
      </c>
    </row>
    <row r="3959" spans="1:5" x14ac:dyDescent="0.25">
      <c r="A3959" t="s">
        <v>131</v>
      </c>
      <c r="B3959" t="s">
        <v>4424</v>
      </c>
      <c r="C3959" t="s">
        <v>75</v>
      </c>
      <c r="D3959" t="s">
        <v>210</v>
      </c>
      <c r="E3959" t="str">
        <f t="shared" si="61"/>
        <v>INFACID 15GM CREAM (CREAM 15GM)</v>
      </c>
    </row>
    <row r="3960" spans="1:5" x14ac:dyDescent="0.25">
      <c r="A3960" t="s">
        <v>651</v>
      </c>
      <c r="B3960" t="s">
        <v>7003</v>
      </c>
      <c r="C3960" t="s">
        <v>56</v>
      </c>
      <c r="D3960" t="s">
        <v>113</v>
      </c>
      <c r="E3960" t="str">
        <f t="shared" si="61"/>
        <v>INFACOL (SYP 120 ML)</v>
      </c>
    </row>
    <row r="3961" spans="1:5" x14ac:dyDescent="0.25">
      <c r="A3961" t="s">
        <v>743</v>
      </c>
      <c r="B3961" t="s">
        <v>9638</v>
      </c>
      <c r="E3961" t="str">
        <f t="shared" si="61"/>
        <v>INFERNO ( )</v>
      </c>
    </row>
    <row r="3962" spans="1:5" x14ac:dyDescent="0.25">
      <c r="A3962" t="s">
        <v>683</v>
      </c>
      <c r="B3962" t="s">
        <v>5571</v>
      </c>
      <c r="C3962" t="s">
        <v>2</v>
      </c>
      <c r="D3962" t="s">
        <v>201</v>
      </c>
      <c r="E3962" t="str">
        <f t="shared" si="61"/>
        <v>INFERTI 50MG TAB (TAB 50MG)</v>
      </c>
    </row>
    <row r="3963" spans="1:5" x14ac:dyDescent="0.25">
      <c r="A3963" t="s">
        <v>399</v>
      </c>
      <c r="B3963" t="s">
        <v>2994</v>
      </c>
      <c r="C3963" t="s">
        <v>103</v>
      </c>
      <c r="D3963" t="s">
        <v>60</v>
      </c>
      <c r="E3963" t="str">
        <f t="shared" si="61"/>
        <v>INFEXIN (CAP 250MG)</v>
      </c>
    </row>
    <row r="3964" spans="1:5" x14ac:dyDescent="0.25">
      <c r="A3964" t="s">
        <v>399</v>
      </c>
      <c r="B3964" t="s">
        <v>2994</v>
      </c>
      <c r="C3964" t="s">
        <v>103</v>
      </c>
      <c r="D3964" t="s">
        <v>50</v>
      </c>
      <c r="E3964" t="str">
        <f t="shared" si="61"/>
        <v>INFEXIN (CAP 500MG)</v>
      </c>
    </row>
    <row r="3965" spans="1:5" x14ac:dyDescent="0.25">
      <c r="A3965" t="s">
        <v>399</v>
      </c>
      <c r="B3965" t="s">
        <v>2994</v>
      </c>
      <c r="C3965" t="s">
        <v>56</v>
      </c>
      <c r="D3965" t="s">
        <v>110</v>
      </c>
      <c r="E3965" t="str">
        <f t="shared" si="61"/>
        <v>INFEXIN (SYP 125MG)</v>
      </c>
    </row>
    <row r="3966" spans="1:5" x14ac:dyDescent="0.25">
      <c r="A3966" t="s">
        <v>399</v>
      </c>
      <c r="B3966" t="s">
        <v>2994</v>
      </c>
      <c r="C3966" t="s">
        <v>56</v>
      </c>
      <c r="D3966" t="s">
        <v>60</v>
      </c>
      <c r="E3966" t="str">
        <f t="shared" si="61"/>
        <v>INFEXIN (SYP 250MG)</v>
      </c>
    </row>
    <row r="3967" spans="1:5" x14ac:dyDescent="0.25">
      <c r="A3967" t="s">
        <v>651</v>
      </c>
      <c r="B3967" t="s">
        <v>2671</v>
      </c>
      <c r="C3967" t="s">
        <v>56</v>
      </c>
      <c r="D3967" t="s">
        <v>70</v>
      </c>
      <c r="E3967" t="str">
        <f t="shared" si="61"/>
        <v>INFLAM 60ML SYP (SYP 60ML)</v>
      </c>
    </row>
    <row r="3968" spans="1:5" x14ac:dyDescent="0.25">
      <c r="A3968" t="s">
        <v>1222</v>
      </c>
      <c r="B3968" t="s">
        <v>8939</v>
      </c>
      <c r="C3968" t="s">
        <v>2</v>
      </c>
      <c r="D3968" t="s">
        <v>134</v>
      </c>
      <c r="E3968" t="str">
        <f t="shared" si="61"/>
        <v>INFLAMATIX (TAB 100 MG)</v>
      </c>
    </row>
    <row r="3969" spans="1:5" x14ac:dyDescent="0.25">
      <c r="A3969" t="s">
        <v>1222</v>
      </c>
      <c r="B3969" t="s">
        <v>5359</v>
      </c>
      <c r="C3969" t="s">
        <v>103</v>
      </c>
      <c r="E3969" t="str">
        <f t="shared" si="61"/>
        <v>INFLAMTIX SR  CAP (CAP )</v>
      </c>
    </row>
    <row r="3970" spans="1:5" x14ac:dyDescent="0.25">
      <c r="A3970" t="s">
        <v>71</v>
      </c>
      <c r="B3970" t="s">
        <v>3698</v>
      </c>
      <c r="C3970" t="s">
        <v>36</v>
      </c>
      <c r="D3970" t="s">
        <v>2565</v>
      </c>
      <c r="E3970" t="str">
        <f t="shared" ref="E3970:E4033" si="62">B3970&amp;" ("&amp;C3970&amp;" "&amp;D3970&amp;")"</f>
        <v>INFLUVAC 0.5ML INJ (INJ 0.5ML)</v>
      </c>
    </row>
    <row r="3971" spans="1:5" x14ac:dyDescent="0.25">
      <c r="A3971" t="s">
        <v>613</v>
      </c>
      <c r="B3971" t="s">
        <v>4456</v>
      </c>
      <c r="E3971" t="str">
        <f t="shared" si="62"/>
        <v>INHALER MEDIS ( )</v>
      </c>
    </row>
    <row r="3972" spans="1:5" x14ac:dyDescent="0.25">
      <c r="A3972" t="s">
        <v>105</v>
      </c>
      <c r="B3972" t="s">
        <v>9049</v>
      </c>
      <c r="C3972" t="s">
        <v>103</v>
      </c>
      <c r="E3972" t="str">
        <f t="shared" si="62"/>
        <v>INHIBITOL (CAP )</v>
      </c>
    </row>
    <row r="3973" spans="1:5" x14ac:dyDescent="0.25">
      <c r="A3973" t="s">
        <v>1403</v>
      </c>
      <c r="B3973" t="s">
        <v>4910</v>
      </c>
      <c r="C3973" t="s">
        <v>53</v>
      </c>
      <c r="D3973" t="s">
        <v>486</v>
      </c>
      <c r="E3973" t="str">
        <f t="shared" si="62"/>
        <v>INMOX 5ML DROPS (DROPS 5ML)</v>
      </c>
    </row>
    <row r="3974" spans="1:5" x14ac:dyDescent="0.25">
      <c r="A3974" t="s">
        <v>31</v>
      </c>
      <c r="B3974" t="s">
        <v>617</v>
      </c>
      <c r="C3974" t="s">
        <v>36</v>
      </c>
      <c r="D3974" t="s">
        <v>168</v>
      </c>
      <c r="E3974" t="str">
        <f t="shared" si="62"/>
        <v>INNOGEN N 10ML INJ (INJ 10ML)</v>
      </c>
    </row>
    <row r="3975" spans="1:5" x14ac:dyDescent="0.25">
      <c r="A3975" t="s">
        <v>6734</v>
      </c>
      <c r="B3975" t="s">
        <v>8129</v>
      </c>
      <c r="C3975" t="s">
        <v>293</v>
      </c>
      <c r="E3975" t="str">
        <f t="shared" si="62"/>
        <v>INOFOLIC  SCHT (SCHT )</v>
      </c>
    </row>
    <row r="3976" spans="1:5" x14ac:dyDescent="0.25">
      <c r="B3976" t="s">
        <v>6250</v>
      </c>
      <c r="E3976" t="str">
        <f t="shared" si="62"/>
        <v>INOFOLIC COMBI ( )</v>
      </c>
    </row>
    <row r="3977" spans="1:5" x14ac:dyDescent="0.25">
      <c r="A3977" t="s">
        <v>131</v>
      </c>
      <c r="B3977" t="s">
        <v>5040</v>
      </c>
      <c r="C3977" t="s">
        <v>2</v>
      </c>
      <c r="D3977" t="s">
        <v>204</v>
      </c>
      <c r="E3977" t="str">
        <f t="shared" si="62"/>
        <v>INOGRAF 1MG TAB (TAB 1MG)</v>
      </c>
    </row>
    <row r="3978" spans="1:5" x14ac:dyDescent="0.25">
      <c r="A3978" t="s">
        <v>119</v>
      </c>
      <c r="B3978" t="s">
        <v>5410</v>
      </c>
      <c r="C3978" t="s">
        <v>2</v>
      </c>
      <c r="D3978" t="s">
        <v>60</v>
      </c>
      <c r="E3978" t="str">
        <f t="shared" si="62"/>
        <v>INOQUIN (TAB 250MG)</v>
      </c>
    </row>
    <row r="3979" spans="1:5" x14ac:dyDescent="0.25">
      <c r="A3979" t="s">
        <v>119</v>
      </c>
      <c r="B3979" t="s">
        <v>5410</v>
      </c>
      <c r="C3979" t="s">
        <v>2</v>
      </c>
      <c r="D3979" t="s">
        <v>50</v>
      </c>
      <c r="E3979" t="str">
        <f t="shared" si="62"/>
        <v>INOQUIN (TAB 500MG)</v>
      </c>
    </row>
    <row r="3980" spans="1:5" x14ac:dyDescent="0.25">
      <c r="A3980" t="s">
        <v>119</v>
      </c>
      <c r="B3980" t="s">
        <v>1348</v>
      </c>
      <c r="C3980" t="s">
        <v>36</v>
      </c>
      <c r="D3980" t="s">
        <v>1349</v>
      </c>
      <c r="E3980" t="str">
        <f t="shared" si="62"/>
        <v>INOQUIN 200MG/100M INJ (INJ 200MG/100M)</v>
      </c>
    </row>
    <row r="3981" spans="1:5" x14ac:dyDescent="0.25">
      <c r="A3981" t="s">
        <v>119</v>
      </c>
      <c r="B3981" t="s">
        <v>2899</v>
      </c>
      <c r="C3981" t="s">
        <v>86</v>
      </c>
      <c r="D3981" t="s">
        <v>60</v>
      </c>
      <c r="E3981" t="str">
        <f t="shared" si="62"/>
        <v>INOQUIN 250MG SUSP (SUSP 250MG)</v>
      </c>
    </row>
    <row r="3982" spans="1:5" x14ac:dyDescent="0.25">
      <c r="B3982" t="s">
        <v>3922</v>
      </c>
      <c r="C3982" t="s">
        <v>86</v>
      </c>
      <c r="D3982" t="s">
        <v>110</v>
      </c>
      <c r="E3982" t="str">
        <f t="shared" si="62"/>
        <v>INOQUIN SUSP (SUSP 125MG)</v>
      </c>
    </row>
    <row r="3983" spans="1:5" x14ac:dyDescent="0.25">
      <c r="A3983" t="s">
        <v>31</v>
      </c>
      <c r="B3983" t="s">
        <v>8851</v>
      </c>
      <c r="C3983" t="s">
        <v>2</v>
      </c>
      <c r="D3983" t="s">
        <v>410</v>
      </c>
      <c r="E3983" t="str">
        <f t="shared" si="62"/>
        <v>INOSITA 100MG TAB (TAB 100MG)</v>
      </c>
    </row>
    <row r="3984" spans="1:5" x14ac:dyDescent="0.25">
      <c r="A3984" t="s">
        <v>31</v>
      </c>
      <c r="B3984" t="s">
        <v>6074</v>
      </c>
      <c r="D3984" t="s">
        <v>440</v>
      </c>
      <c r="E3984" t="str">
        <f t="shared" si="62"/>
        <v>INOSITA 25MG ( 25MG)</v>
      </c>
    </row>
    <row r="3985" spans="1:5" x14ac:dyDescent="0.25">
      <c r="A3985" t="s">
        <v>31</v>
      </c>
      <c r="B3985" t="s">
        <v>8899</v>
      </c>
      <c r="C3985" t="s">
        <v>2</v>
      </c>
      <c r="D3985" t="s">
        <v>201</v>
      </c>
      <c r="E3985" t="str">
        <f t="shared" si="62"/>
        <v>INOSITA 50MG TAB (TAB 50MG)</v>
      </c>
    </row>
    <row r="3986" spans="1:5" x14ac:dyDescent="0.25">
      <c r="A3986" t="s">
        <v>31</v>
      </c>
      <c r="B3986" t="s">
        <v>8843</v>
      </c>
      <c r="C3986" t="s">
        <v>2</v>
      </c>
      <c r="D3986" t="s">
        <v>5816</v>
      </c>
      <c r="E3986" t="str">
        <f t="shared" si="62"/>
        <v>INOSITA PLUS 50/1000 TAB (TAB 50/1000)</v>
      </c>
    </row>
    <row r="3987" spans="1:5" x14ac:dyDescent="0.25">
      <c r="A3987" t="s">
        <v>31</v>
      </c>
      <c r="B3987" t="s">
        <v>9115</v>
      </c>
      <c r="C3987" t="s">
        <v>2</v>
      </c>
      <c r="D3987" t="s">
        <v>7451</v>
      </c>
      <c r="E3987" t="str">
        <f t="shared" si="62"/>
        <v>INOSITA PLUS 50/500 TAB (TAB 50/500)</v>
      </c>
    </row>
    <row r="3988" spans="1:5" x14ac:dyDescent="0.25">
      <c r="A3988" t="s">
        <v>31</v>
      </c>
      <c r="B3988" t="s">
        <v>7967</v>
      </c>
      <c r="C3988" t="s">
        <v>2</v>
      </c>
      <c r="D3988" t="s">
        <v>3845</v>
      </c>
      <c r="E3988" t="str">
        <f t="shared" si="62"/>
        <v>INOSITA PLUS 50/850MG TAB (TAB 50/850MG)</v>
      </c>
    </row>
    <row r="3989" spans="1:5" x14ac:dyDescent="0.25">
      <c r="A3989" t="s">
        <v>31</v>
      </c>
      <c r="B3989" t="s">
        <v>6267</v>
      </c>
      <c r="C3989" t="s">
        <v>2</v>
      </c>
      <c r="D3989" t="s">
        <v>4021</v>
      </c>
      <c r="E3989" t="str">
        <f t="shared" si="62"/>
        <v>INOSITA PLUS XR 100/1000MG TAB (TAB 100/1000MG)</v>
      </c>
    </row>
    <row r="3990" spans="1:5" x14ac:dyDescent="0.25">
      <c r="B3990" t="s">
        <v>6421</v>
      </c>
      <c r="D3990" t="s">
        <v>474</v>
      </c>
      <c r="E3990" t="str">
        <f t="shared" si="62"/>
        <v>INOSITA PLUS XR 50/1000MG ( 50/1000MG)</v>
      </c>
    </row>
    <row r="3991" spans="1:5" x14ac:dyDescent="0.25">
      <c r="A3991" t="s">
        <v>31</v>
      </c>
      <c r="B3991" t="s">
        <v>6247</v>
      </c>
      <c r="C3991" t="s">
        <v>2</v>
      </c>
      <c r="D3991" t="s">
        <v>977</v>
      </c>
      <c r="E3991" t="str">
        <f t="shared" si="62"/>
        <v>INOSITA PLUS XR 50/500MG TAB (TAB 50/500MG)</v>
      </c>
    </row>
    <row r="3992" spans="1:5" x14ac:dyDescent="0.25">
      <c r="A3992" t="s">
        <v>125</v>
      </c>
      <c r="B3992" t="s">
        <v>6583</v>
      </c>
      <c r="D3992" t="s">
        <v>134</v>
      </c>
      <c r="E3992" t="str">
        <f t="shared" si="62"/>
        <v>INSPIROL INH ( 100 MG)</v>
      </c>
    </row>
    <row r="3993" spans="1:5" x14ac:dyDescent="0.25">
      <c r="A3993" t="s">
        <v>54</v>
      </c>
      <c r="B3993" t="s">
        <v>3080</v>
      </c>
      <c r="C3993" t="s">
        <v>2</v>
      </c>
      <c r="D3993" t="s">
        <v>23</v>
      </c>
      <c r="E3993" t="str">
        <f t="shared" si="62"/>
        <v>INSPRA 10MG TAB (TAB 10MG)</v>
      </c>
    </row>
    <row r="3994" spans="1:5" x14ac:dyDescent="0.25">
      <c r="A3994" t="s">
        <v>54</v>
      </c>
      <c r="B3994" t="s">
        <v>9354</v>
      </c>
      <c r="C3994" t="s">
        <v>2</v>
      </c>
      <c r="D3994" t="s">
        <v>430</v>
      </c>
      <c r="E3994" t="str">
        <f t="shared" si="62"/>
        <v>INSPRA 5MG TAB (TAB 5MG)</v>
      </c>
    </row>
    <row r="3995" spans="1:5" x14ac:dyDescent="0.25">
      <c r="A3995" t="s">
        <v>792</v>
      </c>
      <c r="B3995" t="s">
        <v>8383</v>
      </c>
      <c r="C3995" t="s">
        <v>2</v>
      </c>
      <c r="D3995" t="s">
        <v>23</v>
      </c>
      <c r="E3995" t="str">
        <f t="shared" si="62"/>
        <v>INSTAZIN (TAB 10MG)</v>
      </c>
    </row>
    <row r="3996" spans="1:5" x14ac:dyDescent="0.25">
      <c r="A3996" t="s">
        <v>258</v>
      </c>
      <c r="B3996" t="s">
        <v>3159</v>
      </c>
      <c r="E3996" t="str">
        <f t="shared" si="62"/>
        <v>INSTUM QUICK 5;S ( )</v>
      </c>
    </row>
    <row r="3997" spans="1:5" x14ac:dyDescent="0.25">
      <c r="A3997" t="s">
        <v>6485</v>
      </c>
      <c r="B3997" t="s">
        <v>6486</v>
      </c>
      <c r="C3997" t="s">
        <v>293</v>
      </c>
      <c r="E3997" t="str">
        <f t="shared" si="62"/>
        <v>INSTUM QUICK LEMON  SCHT (SCHT )</v>
      </c>
    </row>
    <row r="3998" spans="1:5" x14ac:dyDescent="0.25">
      <c r="A3998" t="s">
        <v>946</v>
      </c>
      <c r="B3998" t="s">
        <v>6254</v>
      </c>
      <c r="C3998" t="s">
        <v>36</v>
      </c>
      <c r="E3998" t="str">
        <f t="shared" si="62"/>
        <v>INSUGET 70/30 (INJ )</v>
      </c>
    </row>
    <row r="3999" spans="1:5" x14ac:dyDescent="0.25">
      <c r="A3999" t="s">
        <v>946</v>
      </c>
      <c r="B3999" t="s">
        <v>3470</v>
      </c>
      <c r="C3999" t="s">
        <v>36</v>
      </c>
      <c r="E3999" t="str">
        <f t="shared" si="62"/>
        <v>INSUGET N (INJ )</v>
      </c>
    </row>
    <row r="4000" spans="1:5" x14ac:dyDescent="0.25">
      <c r="A4000" t="s">
        <v>946</v>
      </c>
      <c r="B4000" t="s">
        <v>3498</v>
      </c>
      <c r="C4000" t="s">
        <v>36</v>
      </c>
      <c r="E4000" t="str">
        <f t="shared" si="62"/>
        <v>INSUGET R (INJ )</v>
      </c>
    </row>
    <row r="4001" spans="1:5" x14ac:dyDescent="0.25">
      <c r="A4001" t="s">
        <v>314</v>
      </c>
      <c r="B4001" t="s">
        <v>1868</v>
      </c>
      <c r="D4001" t="s">
        <v>1869</v>
      </c>
      <c r="E4001" t="str">
        <f t="shared" si="62"/>
        <v>INSULATARD 100 IU ( 100 IU)</v>
      </c>
    </row>
    <row r="4002" spans="1:5" x14ac:dyDescent="0.25">
      <c r="A4002" t="s">
        <v>314</v>
      </c>
      <c r="B4002" t="s">
        <v>6778</v>
      </c>
      <c r="E4002" t="str">
        <f t="shared" si="62"/>
        <v>INSULATARD PENFIL ( )</v>
      </c>
    </row>
    <row r="4003" spans="1:5" x14ac:dyDescent="0.25">
      <c r="A4003" t="s">
        <v>275</v>
      </c>
      <c r="B4003" t="s">
        <v>3482</v>
      </c>
      <c r="D4003" t="s">
        <v>1869</v>
      </c>
      <c r="E4003" t="str">
        <f t="shared" si="62"/>
        <v>INSUMAN BASEL ( 100 IU)</v>
      </c>
    </row>
    <row r="4004" spans="1:5" x14ac:dyDescent="0.25">
      <c r="A4004" t="s">
        <v>275</v>
      </c>
      <c r="B4004" t="s">
        <v>3835</v>
      </c>
      <c r="C4004" t="s">
        <v>36</v>
      </c>
      <c r="E4004" t="str">
        <f t="shared" si="62"/>
        <v>INSUMAN COMB  INJ (INJ )</v>
      </c>
    </row>
    <row r="4005" spans="1:5" x14ac:dyDescent="0.25">
      <c r="A4005" t="s">
        <v>275</v>
      </c>
      <c r="B4005" t="s">
        <v>2129</v>
      </c>
      <c r="C4005" t="s">
        <v>36</v>
      </c>
      <c r="D4005" t="s">
        <v>2130</v>
      </c>
      <c r="E4005" t="str">
        <f t="shared" si="62"/>
        <v>INSUMAN RAPID 100IU INJ (INJ 100IU)</v>
      </c>
    </row>
    <row r="4006" spans="1:5" x14ac:dyDescent="0.25">
      <c r="A4006" t="s">
        <v>1307</v>
      </c>
      <c r="B4006" t="s">
        <v>5171</v>
      </c>
      <c r="C4006" t="s">
        <v>2</v>
      </c>
      <c r="D4006" t="s">
        <v>1814</v>
      </c>
      <c r="E4006" t="str">
        <f t="shared" si="62"/>
        <v>INTELGESIC (TAB 8MG)</v>
      </c>
    </row>
    <row r="4007" spans="1:5" x14ac:dyDescent="0.25">
      <c r="A4007" t="s">
        <v>1276</v>
      </c>
      <c r="B4007" t="s">
        <v>1277</v>
      </c>
      <c r="C4007" t="s">
        <v>103</v>
      </c>
      <c r="E4007" t="str">
        <f t="shared" si="62"/>
        <v>INTELLAN  CAP (CAP )</v>
      </c>
    </row>
    <row r="4008" spans="1:5" x14ac:dyDescent="0.25">
      <c r="A4008" t="s">
        <v>1276</v>
      </c>
      <c r="B4008" t="s">
        <v>5764</v>
      </c>
      <c r="C4008" t="s">
        <v>56</v>
      </c>
      <c r="D4008" t="s">
        <v>113</v>
      </c>
      <c r="E4008" t="str">
        <f t="shared" si="62"/>
        <v>INTELLAN (SYP 120 ML)</v>
      </c>
    </row>
    <row r="4009" spans="1:5" x14ac:dyDescent="0.25">
      <c r="A4009" t="s">
        <v>472</v>
      </c>
      <c r="B4009" t="s">
        <v>2285</v>
      </c>
      <c r="C4009" t="s">
        <v>86</v>
      </c>
      <c r="D4009" t="s">
        <v>57</v>
      </c>
      <c r="E4009" t="str">
        <f t="shared" si="62"/>
        <v>INTIG (SUSP 60 ML)</v>
      </c>
    </row>
    <row r="4010" spans="1:5" x14ac:dyDescent="0.25">
      <c r="A4010" t="s">
        <v>472</v>
      </c>
      <c r="B4010" t="s">
        <v>2285</v>
      </c>
      <c r="C4010" t="s">
        <v>2</v>
      </c>
      <c r="D4010" t="s">
        <v>336</v>
      </c>
      <c r="E4010" t="str">
        <f t="shared" si="62"/>
        <v>INTIG (TAB 850 MG)</v>
      </c>
    </row>
    <row r="4011" spans="1:5" x14ac:dyDescent="0.25">
      <c r="A4011" t="s">
        <v>472</v>
      </c>
      <c r="B4011" t="s">
        <v>1402</v>
      </c>
      <c r="C4011" t="s">
        <v>56</v>
      </c>
      <c r="D4011" t="s">
        <v>70</v>
      </c>
      <c r="E4011" t="str">
        <f t="shared" si="62"/>
        <v>INTIG FORTE 60ML SYP (SYP 60ML)</v>
      </c>
    </row>
    <row r="4012" spans="1:5" x14ac:dyDescent="0.25">
      <c r="A4012" t="s">
        <v>472</v>
      </c>
      <c r="B4012" t="s">
        <v>9014</v>
      </c>
      <c r="C4012" t="s">
        <v>2</v>
      </c>
      <c r="D4012" t="s">
        <v>5877</v>
      </c>
      <c r="E4012" t="str">
        <f t="shared" si="62"/>
        <v>INTIG-D (TAB 830 MG)</v>
      </c>
    </row>
    <row r="4013" spans="1:5" x14ac:dyDescent="0.25">
      <c r="A4013" t="s">
        <v>472</v>
      </c>
      <c r="B4013" t="s">
        <v>5076</v>
      </c>
      <c r="C4013" t="s">
        <v>86</v>
      </c>
      <c r="D4013" t="s">
        <v>57</v>
      </c>
      <c r="E4013" t="str">
        <f t="shared" si="62"/>
        <v>INTIG-D SUSP (SUSP 60 ML)</v>
      </c>
    </row>
    <row r="4014" spans="1:5" x14ac:dyDescent="0.25">
      <c r="A4014" t="s">
        <v>187</v>
      </c>
      <c r="B4014" t="s">
        <v>9475</v>
      </c>
      <c r="C4014" t="s">
        <v>100</v>
      </c>
      <c r="D4014" t="s">
        <v>210</v>
      </c>
      <c r="E4014" t="str">
        <f t="shared" si="62"/>
        <v>INTRASITE GEL 15GM GEL (GEL 15GM)</v>
      </c>
    </row>
    <row r="4015" spans="1:5" x14ac:dyDescent="0.25">
      <c r="A4015" t="s">
        <v>123</v>
      </c>
      <c r="B4015" t="s">
        <v>5982</v>
      </c>
      <c r="C4015" t="s">
        <v>56</v>
      </c>
      <c r="E4015" t="str">
        <f t="shared" si="62"/>
        <v>INVENTIVE (SYP )</v>
      </c>
    </row>
    <row r="4016" spans="1:5" x14ac:dyDescent="0.25">
      <c r="A4016" t="s">
        <v>123</v>
      </c>
      <c r="B4016" t="s">
        <v>2527</v>
      </c>
      <c r="C4016" t="s">
        <v>53</v>
      </c>
      <c r="D4016" t="s">
        <v>616</v>
      </c>
      <c r="E4016" t="str">
        <f t="shared" si="62"/>
        <v>INVENTIVE DROPS (DROPS 20ML)</v>
      </c>
    </row>
    <row r="4017" spans="1:5" x14ac:dyDescent="0.25">
      <c r="A4017" t="s">
        <v>438</v>
      </c>
      <c r="B4017" t="s">
        <v>9446</v>
      </c>
      <c r="C4017" t="s">
        <v>2</v>
      </c>
      <c r="E4017" t="str">
        <f t="shared" si="62"/>
        <v>INVERMITE  TAB (TAB )</v>
      </c>
    </row>
    <row r="4018" spans="1:5" x14ac:dyDescent="0.25">
      <c r="A4018" t="s">
        <v>1403</v>
      </c>
      <c r="B4018" t="s">
        <v>3144</v>
      </c>
      <c r="C4018" t="s">
        <v>53</v>
      </c>
      <c r="D4018" t="s">
        <v>486</v>
      </c>
      <c r="E4018" t="str">
        <f t="shared" si="62"/>
        <v>INVOCHLOR (DROPS 5ML)</v>
      </c>
    </row>
    <row r="4019" spans="1:5" x14ac:dyDescent="0.25">
      <c r="A4019" t="s">
        <v>1403</v>
      </c>
      <c r="B4019" t="s">
        <v>5299</v>
      </c>
      <c r="E4019" t="str">
        <f t="shared" si="62"/>
        <v>INVOFLOX E/D ( )</v>
      </c>
    </row>
    <row r="4020" spans="1:5" x14ac:dyDescent="0.25">
      <c r="A4020" t="s">
        <v>427</v>
      </c>
      <c r="B4020" t="s">
        <v>8244</v>
      </c>
      <c r="C4020" t="s">
        <v>2</v>
      </c>
      <c r="E4020" t="str">
        <f t="shared" si="62"/>
        <v>INZEE  TAB (TAB )</v>
      </c>
    </row>
    <row r="4021" spans="1:5" x14ac:dyDescent="0.25">
      <c r="A4021" t="s">
        <v>427</v>
      </c>
      <c r="B4021" t="s">
        <v>3291</v>
      </c>
      <c r="C4021" t="s">
        <v>56</v>
      </c>
      <c r="D4021" t="s">
        <v>70</v>
      </c>
      <c r="E4021" t="str">
        <f t="shared" si="62"/>
        <v>INZEE 60ML SYP (SYP 60ML)</v>
      </c>
    </row>
    <row r="4022" spans="1:5" x14ac:dyDescent="0.25">
      <c r="A4022" t="s">
        <v>116</v>
      </c>
      <c r="B4022" t="s">
        <v>7456</v>
      </c>
      <c r="C4022" t="s">
        <v>500</v>
      </c>
      <c r="D4022" t="s">
        <v>7457</v>
      </c>
      <c r="E4022" t="str">
        <f t="shared" si="62"/>
        <v>IODEX (G/S 28 G)</v>
      </c>
    </row>
    <row r="4023" spans="1:5" x14ac:dyDescent="0.25">
      <c r="A4023" t="s">
        <v>743</v>
      </c>
      <c r="B4023" t="s">
        <v>8847</v>
      </c>
      <c r="C4023" t="s">
        <v>2</v>
      </c>
      <c r="D4023" t="s">
        <v>195</v>
      </c>
      <c r="E4023" t="str">
        <f t="shared" si="62"/>
        <v>IPRIDE 50MG (TAB 50 MG)</v>
      </c>
    </row>
    <row r="4024" spans="1:5" x14ac:dyDescent="0.25">
      <c r="A4024" t="s">
        <v>743</v>
      </c>
      <c r="B4024" t="s">
        <v>7820</v>
      </c>
      <c r="C4024" t="s">
        <v>103</v>
      </c>
      <c r="D4024" t="s">
        <v>2956</v>
      </c>
      <c r="E4024" t="str">
        <f t="shared" si="62"/>
        <v>IPRIDE S.R (CAP 150 MG)</v>
      </c>
    </row>
    <row r="4025" spans="1:5" x14ac:dyDescent="0.25">
      <c r="A4025" t="s">
        <v>114</v>
      </c>
      <c r="B4025" t="s">
        <v>115</v>
      </c>
      <c r="C4025" t="s">
        <v>2</v>
      </c>
      <c r="D4025" t="s">
        <v>97</v>
      </c>
      <c r="E4025" t="str">
        <f t="shared" si="62"/>
        <v>IPRIN (TAB 20 MG)</v>
      </c>
    </row>
    <row r="4026" spans="1:5" x14ac:dyDescent="0.25">
      <c r="A4026" t="s">
        <v>508</v>
      </c>
      <c r="B4026" t="s">
        <v>5841</v>
      </c>
      <c r="C4026" t="s">
        <v>103</v>
      </c>
      <c r="E4026" t="str">
        <f t="shared" si="62"/>
        <v>IQ- LIFE  CAP (CAP )</v>
      </c>
    </row>
    <row r="4027" spans="1:5" x14ac:dyDescent="0.25">
      <c r="A4027" t="s">
        <v>508</v>
      </c>
      <c r="B4027" t="s">
        <v>3794</v>
      </c>
      <c r="C4027" t="s">
        <v>56</v>
      </c>
      <c r="D4027" t="s">
        <v>113</v>
      </c>
      <c r="E4027" t="str">
        <f t="shared" si="62"/>
        <v>IQ-LIFE 120 ML SYP (SYP 120 ML)</v>
      </c>
    </row>
    <row r="4028" spans="1:5" x14ac:dyDescent="0.25">
      <c r="A4028" t="s">
        <v>131</v>
      </c>
      <c r="B4028" t="s">
        <v>1995</v>
      </c>
      <c r="C4028" t="s">
        <v>2</v>
      </c>
      <c r="D4028" t="s">
        <v>903</v>
      </c>
      <c r="E4028" t="str">
        <f t="shared" si="62"/>
        <v>IRBESAR 150MG TAB (TAB 150MG)</v>
      </c>
    </row>
    <row r="4029" spans="1:5" x14ac:dyDescent="0.25">
      <c r="A4029" t="s">
        <v>131</v>
      </c>
      <c r="B4029" t="s">
        <v>1994</v>
      </c>
      <c r="C4029" t="s">
        <v>2</v>
      </c>
      <c r="D4029" t="s">
        <v>402</v>
      </c>
      <c r="E4029" t="str">
        <f t="shared" si="62"/>
        <v>IRBESAR 75MG TAB (TAB 75MG)</v>
      </c>
    </row>
    <row r="4030" spans="1:5" x14ac:dyDescent="0.25">
      <c r="A4030" t="s">
        <v>119</v>
      </c>
      <c r="B4030" t="s">
        <v>4477</v>
      </c>
      <c r="C4030" t="s">
        <v>2</v>
      </c>
      <c r="E4030" t="str">
        <f t="shared" si="62"/>
        <v>IRECON 150 MG (TAB )</v>
      </c>
    </row>
    <row r="4031" spans="1:5" x14ac:dyDescent="0.25">
      <c r="A4031" t="s">
        <v>119</v>
      </c>
      <c r="B4031" t="s">
        <v>5121</v>
      </c>
      <c r="C4031" t="s">
        <v>2</v>
      </c>
      <c r="D4031" t="s">
        <v>1941</v>
      </c>
      <c r="E4031" t="str">
        <f t="shared" si="62"/>
        <v>IRECON 75MG (TAB 75 MG)</v>
      </c>
    </row>
    <row r="4032" spans="1:5" x14ac:dyDescent="0.25">
      <c r="A4032" t="s">
        <v>119</v>
      </c>
      <c r="B4032" t="s">
        <v>6037</v>
      </c>
      <c r="C4032" t="s">
        <v>2</v>
      </c>
      <c r="D4032" t="s">
        <v>903</v>
      </c>
      <c r="E4032" t="str">
        <f t="shared" si="62"/>
        <v>IRECON H (TAB 150MG)</v>
      </c>
    </row>
    <row r="4033" spans="1:5" x14ac:dyDescent="0.25">
      <c r="A4033" t="s">
        <v>119</v>
      </c>
      <c r="B4033" t="s">
        <v>824</v>
      </c>
      <c r="C4033" t="s">
        <v>2</v>
      </c>
      <c r="D4033" t="s">
        <v>825</v>
      </c>
      <c r="E4033" t="str">
        <f t="shared" si="62"/>
        <v>IRECON-H 300\12.5MG TAB (TAB 300\12.5MG)</v>
      </c>
    </row>
    <row r="4034" spans="1:5" x14ac:dyDescent="0.25">
      <c r="A4034" t="s">
        <v>135</v>
      </c>
      <c r="B4034" t="s">
        <v>1234</v>
      </c>
      <c r="C4034" t="s">
        <v>53</v>
      </c>
      <c r="D4034" t="s">
        <v>616</v>
      </c>
      <c r="E4034" t="str">
        <f t="shared" ref="E4034:E4097" si="63">B4034&amp;" ("&amp;C4034&amp;" "&amp;D4034&amp;")"</f>
        <v>IRIS 20ML DROPS (DROPS 20ML)</v>
      </c>
    </row>
    <row r="4035" spans="1:5" x14ac:dyDescent="0.25">
      <c r="A4035" t="s">
        <v>381</v>
      </c>
      <c r="B4035" t="s">
        <v>7191</v>
      </c>
      <c r="C4035" t="s">
        <v>2</v>
      </c>
      <c r="E4035" t="str">
        <f t="shared" si="63"/>
        <v>IROLINK  TAB (TAB )</v>
      </c>
    </row>
    <row r="4036" spans="1:5" x14ac:dyDescent="0.25">
      <c r="A4036" t="s">
        <v>596</v>
      </c>
      <c r="B4036" t="s">
        <v>3199</v>
      </c>
      <c r="C4036" t="s">
        <v>2</v>
      </c>
      <c r="E4036" t="str">
        <f t="shared" si="63"/>
        <v>IRONAL-F  TAB (TAB )</v>
      </c>
    </row>
    <row r="4037" spans="1:5" x14ac:dyDescent="0.25">
      <c r="A4037" t="s">
        <v>135</v>
      </c>
      <c r="B4037" t="s">
        <v>2780</v>
      </c>
      <c r="C4037" t="s">
        <v>2</v>
      </c>
      <c r="E4037" t="str">
        <f t="shared" si="63"/>
        <v>IRONIC  TAB (TAB )</v>
      </c>
    </row>
    <row r="4038" spans="1:5" x14ac:dyDescent="0.25">
      <c r="A4038" t="s">
        <v>135</v>
      </c>
      <c r="B4038" t="s">
        <v>728</v>
      </c>
      <c r="C4038" t="s">
        <v>56</v>
      </c>
      <c r="D4038" t="s">
        <v>408</v>
      </c>
      <c r="E4038" t="str">
        <f t="shared" si="63"/>
        <v>IRONIC 120ML SYP (SYP 120ML)</v>
      </c>
    </row>
    <row r="4039" spans="1:5" x14ac:dyDescent="0.25">
      <c r="B4039" t="s">
        <v>2985</v>
      </c>
      <c r="C4039" t="s">
        <v>56</v>
      </c>
      <c r="D4039" t="s">
        <v>113</v>
      </c>
      <c r="E4039" t="str">
        <f t="shared" si="63"/>
        <v>IRONONE 120 ML SYP (SYP 120 ML)</v>
      </c>
    </row>
    <row r="4040" spans="1:5" x14ac:dyDescent="0.25">
      <c r="A4040" t="s">
        <v>939</v>
      </c>
      <c r="B4040" t="s">
        <v>8389</v>
      </c>
      <c r="C4040" t="s">
        <v>103</v>
      </c>
      <c r="D4040" t="s">
        <v>903</v>
      </c>
      <c r="E4040" t="str">
        <f t="shared" si="63"/>
        <v>IRONONE 150MG CAP (CAP 150MG)</v>
      </c>
    </row>
    <row r="4041" spans="1:5" x14ac:dyDescent="0.25">
      <c r="A4041" t="s">
        <v>312</v>
      </c>
      <c r="B4041" t="s">
        <v>3422</v>
      </c>
      <c r="C4041" t="s">
        <v>103</v>
      </c>
      <c r="E4041" t="str">
        <f t="shared" si="63"/>
        <v>IROPURE  CAP (CAP )</v>
      </c>
    </row>
    <row r="4042" spans="1:5" x14ac:dyDescent="0.25">
      <c r="A4042" t="s">
        <v>237</v>
      </c>
      <c r="B4042" t="s">
        <v>1957</v>
      </c>
      <c r="C4042" t="s">
        <v>36</v>
      </c>
      <c r="D4042" t="s">
        <v>486</v>
      </c>
      <c r="E4042" t="str">
        <f t="shared" si="63"/>
        <v>IROSE IV 5ML INJ (INJ 5ML)</v>
      </c>
    </row>
    <row r="4043" spans="1:5" x14ac:dyDescent="0.25">
      <c r="A4043" t="s">
        <v>237</v>
      </c>
      <c r="B4043" t="s">
        <v>4606</v>
      </c>
      <c r="C4043" t="s">
        <v>56</v>
      </c>
      <c r="D4043" t="s">
        <v>70</v>
      </c>
      <c r="E4043" t="str">
        <f t="shared" si="63"/>
        <v>IROTON 60ML SYP (SYP 60ML)</v>
      </c>
    </row>
    <row r="4044" spans="1:5" x14ac:dyDescent="0.25">
      <c r="A4044" t="s">
        <v>237</v>
      </c>
      <c r="B4044" t="s">
        <v>5122</v>
      </c>
      <c r="C4044" t="s">
        <v>2</v>
      </c>
      <c r="E4044" t="str">
        <f t="shared" si="63"/>
        <v>IROTON F (TAB )</v>
      </c>
    </row>
    <row r="4045" spans="1:5" x14ac:dyDescent="0.25">
      <c r="A4045" t="s">
        <v>2031</v>
      </c>
      <c r="B4045" t="s">
        <v>8773</v>
      </c>
      <c r="C4045" t="s">
        <v>2</v>
      </c>
      <c r="D4045" t="s">
        <v>107</v>
      </c>
      <c r="E4045" t="str">
        <f t="shared" si="63"/>
        <v>ISDIN (TAB 10 MG)</v>
      </c>
    </row>
    <row r="4046" spans="1:5" x14ac:dyDescent="0.25">
      <c r="A4046" t="s">
        <v>54</v>
      </c>
      <c r="B4046" t="s">
        <v>8882</v>
      </c>
      <c r="C4046" t="s">
        <v>2</v>
      </c>
      <c r="D4046" t="s">
        <v>97</v>
      </c>
      <c r="E4046" t="str">
        <f t="shared" si="63"/>
        <v>ISMO 20 (TAB 20 MG)</v>
      </c>
    </row>
    <row r="4047" spans="1:5" x14ac:dyDescent="0.25">
      <c r="B4047" t="s">
        <v>4052</v>
      </c>
      <c r="C4047" t="s">
        <v>86</v>
      </c>
      <c r="D4047" t="s">
        <v>414</v>
      </c>
      <c r="E4047" t="str">
        <f t="shared" si="63"/>
        <v>ISOCEF 100MG 30ML SUSP (SUSP 30ML)</v>
      </c>
    </row>
    <row r="4048" spans="1:5" x14ac:dyDescent="0.25">
      <c r="A4048" t="s">
        <v>683</v>
      </c>
      <c r="B4048" t="s">
        <v>4270</v>
      </c>
      <c r="C4048" t="s">
        <v>103</v>
      </c>
      <c r="D4048" t="s">
        <v>319</v>
      </c>
      <c r="E4048" t="str">
        <f t="shared" si="63"/>
        <v>ISOCEF 200MG CAP (CAP 200MG)</v>
      </c>
    </row>
    <row r="4049" spans="1:5" x14ac:dyDescent="0.25">
      <c r="A4049" t="s">
        <v>683</v>
      </c>
      <c r="B4049" t="s">
        <v>7720</v>
      </c>
      <c r="C4049" t="s">
        <v>103</v>
      </c>
      <c r="D4049" t="s">
        <v>406</v>
      </c>
      <c r="E4049" t="str">
        <f t="shared" si="63"/>
        <v>ISOCEF 400MG CAP (CAP 400MG)</v>
      </c>
    </row>
    <row r="4050" spans="1:5" x14ac:dyDescent="0.25">
      <c r="A4050" t="s">
        <v>683</v>
      </c>
      <c r="B4050" t="s">
        <v>3800</v>
      </c>
      <c r="C4050" t="s">
        <v>86</v>
      </c>
      <c r="D4050" t="s">
        <v>673</v>
      </c>
      <c r="E4050" t="str">
        <f t="shared" si="63"/>
        <v>ISOCEF-DS 200MG/5ML SUSP (SUSP 200MG/5ML)</v>
      </c>
    </row>
    <row r="4051" spans="1:5" x14ac:dyDescent="0.25">
      <c r="A4051" t="s">
        <v>135</v>
      </c>
      <c r="B4051" t="s">
        <v>2733</v>
      </c>
      <c r="C4051" t="s">
        <v>293</v>
      </c>
      <c r="E4051" t="str">
        <f t="shared" si="63"/>
        <v>ISOFOLIC  SCHT (SCHT )</v>
      </c>
    </row>
    <row r="4052" spans="1:5" x14ac:dyDescent="0.25">
      <c r="A4052" t="s">
        <v>7620</v>
      </c>
      <c r="B4052" t="s">
        <v>7621</v>
      </c>
      <c r="C4052" t="s">
        <v>293</v>
      </c>
      <c r="E4052" t="str">
        <f t="shared" si="63"/>
        <v>ISOGET  SCHT (SCHT )</v>
      </c>
    </row>
    <row r="4053" spans="1:5" x14ac:dyDescent="0.25">
      <c r="A4053" t="s">
        <v>438</v>
      </c>
      <c r="B4053" t="s">
        <v>4304</v>
      </c>
      <c r="C4053" t="s">
        <v>36</v>
      </c>
      <c r="E4053" t="str">
        <f t="shared" si="63"/>
        <v>ISOKET  INJ (INJ )</v>
      </c>
    </row>
    <row r="4054" spans="1:5" x14ac:dyDescent="0.25">
      <c r="A4054" t="s">
        <v>438</v>
      </c>
      <c r="B4054" t="s">
        <v>8384</v>
      </c>
      <c r="C4054" t="s">
        <v>2</v>
      </c>
      <c r="D4054" t="s">
        <v>386</v>
      </c>
      <c r="E4054" t="str">
        <f t="shared" si="63"/>
        <v>ISOKET RETARD 20MG TAB (TAB 20MG)</v>
      </c>
    </row>
    <row r="4055" spans="1:5" x14ac:dyDescent="0.25">
      <c r="A4055" t="s">
        <v>98</v>
      </c>
      <c r="B4055" t="s">
        <v>3943</v>
      </c>
      <c r="C4055" t="s">
        <v>551</v>
      </c>
      <c r="E4055" t="str">
        <f t="shared" si="63"/>
        <v>ISOLIFE  PWD (PWD )</v>
      </c>
    </row>
    <row r="4056" spans="1:5" x14ac:dyDescent="0.25">
      <c r="A4056" t="s">
        <v>71</v>
      </c>
      <c r="B4056" t="s">
        <v>5004</v>
      </c>
      <c r="C4056" t="s">
        <v>551</v>
      </c>
      <c r="D4056" t="s">
        <v>406</v>
      </c>
      <c r="E4056" t="str">
        <f t="shared" si="63"/>
        <v>ISOMIL POWDER 400MG PWD (PWD 400MG)</v>
      </c>
    </row>
    <row r="4057" spans="1:5" x14ac:dyDescent="0.25">
      <c r="A4057" t="s">
        <v>683</v>
      </c>
      <c r="B4057" t="s">
        <v>3631</v>
      </c>
      <c r="C4057" t="s">
        <v>103</v>
      </c>
      <c r="D4057" t="s">
        <v>386</v>
      </c>
      <c r="E4057" t="str">
        <f t="shared" si="63"/>
        <v>ISONEX 20MG CAP (CAP 20MG)</v>
      </c>
    </row>
    <row r="4058" spans="1:5" x14ac:dyDescent="0.25">
      <c r="A4058" t="s">
        <v>683</v>
      </c>
      <c r="B4058" t="s">
        <v>918</v>
      </c>
      <c r="C4058" t="s">
        <v>75</v>
      </c>
      <c r="D4058" t="s">
        <v>235</v>
      </c>
      <c r="E4058" t="str">
        <f t="shared" si="63"/>
        <v>ISONEX CREAM 10GM CREAM (CREAM 10GM)</v>
      </c>
    </row>
    <row r="4059" spans="1:5" x14ac:dyDescent="0.25">
      <c r="A4059" t="s">
        <v>592</v>
      </c>
      <c r="B4059" t="s">
        <v>729</v>
      </c>
      <c r="C4059" t="s">
        <v>100</v>
      </c>
      <c r="D4059" t="s">
        <v>235</v>
      </c>
      <c r="E4059" t="str">
        <f t="shared" si="63"/>
        <v>ISOPEARL 10GM GEL (GEL 10GM)</v>
      </c>
    </row>
    <row r="4060" spans="1:5" x14ac:dyDescent="0.25">
      <c r="A4060" t="s">
        <v>683</v>
      </c>
      <c r="B4060" t="s">
        <v>9772</v>
      </c>
      <c r="C4060" t="s">
        <v>86</v>
      </c>
      <c r="D4060" t="s">
        <v>70</v>
      </c>
      <c r="E4060" t="str">
        <f t="shared" si="63"/>
        <v>ISOSCEF 60ML SUSP (SUSP 60ML)</v>
      </c>
    </row>
    <row r="4061" spans="1:5" x14ac:dyDescent="0.25">
      <c r="A4061" t="s">
        <v>147</v>
      </c>
      <c r="B4061" t="s">
        <v>4994</v>
      </c>
      <c r="C4061" t="s">
        <v>2</v>
      </c>
      <c r="D4061" t="s">
        <v>386</v>
      </c>
      <c r="E4061" t="str">
        <f t="shared" si="63"/>
        <v>ISOTAB 20MG TAB (TAB 20MG)</v>
      </c>
    </row>
    <row r="4062" spans="1:5" x14ac:dyDescent="0.25">
      <c r="A4062" t="s">
        <v>237</v>
      </c>
      <c r="B4062" t="s">
        <v>3976</v>
      </c>
      <c r="C4062" t="s">
        <v>100</v>
      </c>
      <c r="D4062" t="s">
        <v>235</v>
      </c>
      <c r="E4062" t="str">
        <f t="shared" si="63"/>
        <v>ISOTIN 10GM GEL (GEL 10GM)</v>
      </c>
    </row>
    <row r="4063" spans="1:5" x14ac:dyDescent="0.25">
      <c r="A4063" t="s">
        <v>421</v>
      </c>
      <c r="B4063" t="s">
        <v>6456</v>
      </c>
      <c r="E4063" t="str">
        <f t="shared" si="63"/>
        <v>ISOTRATE ( )</v>
      </c>
    </row>
    <row r="4064" spans="1:5" x14ac:dyDescent="0.25">
      <c r="A4064" t="s">
        <v>1341</v>
      </c>
      <c r="B4064" t="s">
        <v>7241</v>
      </c>
      <c r="C4064" t="s">
        <v>2</v>
      </c>
      <c r="D4064" t="s">
        <v>23</v>
      </c>
      <c r="E4064" t="str">
        <f t="shared" si="63"/>
        <v>ISOTRATE 10MG TAB (TAB 10MG)</v>
      </c>
    </row>
    <row r="4065" spans="1:5" x14ac:dyDescent="0.25">
      <c r="A4065" t="s">
        <v>225</v>
      </c>
      <c r="B4065" t="s">
        <v>4286</v>
      </c>
      <c r="C4065" t="s">
        <v>100</v>
      </c>
      <c r="D4065" t="s">
        <v>3396</v>
      </c>
      <c r="E4065" t="str">
        <f t="shared" si="63"/>
        <v>ISOTREX (GEL 10 GM)</v>
      </c>
    </row>
    <row r="4066" spans="1:5" x14ac:dyDescent="0.25">
      <c r="A4066" t="s">
        <v>225</v>
      </c>
      <c r="B4066" t="s">
        <v>3026</v>
      </c>
      <c r="C4066" t="s">
        <v>100</v>
      </c>
      <c r="D4066" t="s">
        <v>257</v>
      </c>
      <c r="E4066" t="str">
        <f t="shared" si="63"/>
        <v>ISOTREXIN GEL (GEL 10 G)</v>
      </c>
    </row>
    <row r="4067" spans="1:5" x14ac:dyDescent="0.25">
      <c r="A4067" t="s">
        <v>135</v>
      </c>
      <c r="B4067" t="s">
        <v>2451</v>
      </c>
      <c r="C4067" t="s">
        <v>103</v>
      </c>
      <c r="D4067" t="s">
        <v>386</v>
      </c>
      <c r="E4067" t="str">
        <f t="shared" si="63"/>
        <v>ISOZAM 20MG CAP (CAP 20MG)</v>
      </c>
    </row>
    <row r="4068" spans="1:5" x14ac:dyDescent="0.25">
      <c r="A4068" t="s">
        <v>135</v>
      </c>
      <c r="B4068" t="s">
        <v>3475</v>
      </c>
      <c r="C4068" t="s">
        <v>551</v>
      </c>
      <c r="D4068" t="s">
        <v>3476</v>
      </c>
      <c r="E4068" t="str">
        <f t="shared" si="63"/>
        <v>ISPAGHOL 90GM (PWD 90 GM)</v>
      </c>
    </row>
    <row r="4069" spans="1:5" x14ac:dyDescent="0.25">
      <c r="A4069" t="s">
        <v>1341</v>
      </c>
      <c r="B4069" t="s">
        <v>9370</v>
      </c>
      <c r="E4069" t="str">
        <f t="shared" si="63"/>
        <v>ISPAGHOL AHMED ( )</v>
      </c>
    </row>
    <row r="4070" spans="1:5" x14ac:dyDescent="0.25">
      <c r="A4070" t="s">
        <v>135</v>
      </c>
      <c r="B4070" t="s">
        <v>5559</v>
      </c>
      <c r="E4070" t="str">
        <f t="shared" si="63"/>
        <v>ISPAGHOL AHMED 25 GM ( )</v>
      </c>
    </row>
    <row r="4071" spans="1:5" x14ac:dyDescent="0.25">
      <c r="A4071" t="s">
        <v>135</v>
      </c>
      <c r="B4071" t="s">
        <v>5232</v>
      </c>
      <c r="E4071" t="str">
        <f t="shared" si="63"/>
        <v>ISPAGHOL AHMED 50G ( )</v>
      </c>
    </row>
    <row r="4072" spans="1:5" x14ac:dyDescent="0.25">
      <c r="B4072" t="s">
        <v>5061</v>
      </c>
      <c r="D4072" t="s">
        <v>5062</v>
      </c>
      <c r="E4072" t="str">
        <f t="shared" si="63"/>
        <v>ISPAGHOL HASHMI 140MG ( 140GM)</v>
      </c>
    </row>
    <row r="4073" spans="1:5" x14ac:dyDescent="0.25">
      <c r="A4073" t="s">
        <v>1172</v>
      </c>
      <c r="B4073" t="s">
        <v>2422</v>
      </c>
      <c r="D4073" t="s">
        <v>2423</v>
      </c>
      <c r="E4073" t="str">
        <f t="shared" si="63"/>
        <v>ISPAGHOL MARHABA 290 G ( 290 G)</v>
      </c>
    </row>
    <row r="4074" spans="1:5" x14ac:dyDescent="0.25">
      <c r="B4074" t="s">
        <v>2943</v>
      </c>
      <c r="D4074" t="s">
        <v>2563</v>
      </c>
      <c r="E4074" t="str">
        <f t="shared" si="63"/>
        <v>ISPAGHOL MARHABA 300G ( 300G)</v>
      </c>
    </row>
    <row r="4075" spans="1:5" x14ac:dyDescent="0.25">
      <c r="A4075" t="s">
        <v>135</v>
      </c>
      <c r="B4075" t="s">
        <v>5605</v>
      </c>
      <c r="C4075" t="s">
        <v>551</v>
      </c>
      <c r="D4075" t="s">
        <v>558</v>
      </c>
      <c r="E4075" t="str">
        <f t="shared" si="63"/>
        <v>ISPAGHOL QARSHI 170 (PWD 150G)</v>
      </c>
    </row>
    <row r="4076" spans="1:5" x14ac:dyDescent="0.25">
      <c r="A4076" t="s">
        <v>243</v>
      </c>
      <c r="B4076" t="s">
        <v>6006</v>
      </c>
      <c r="D4076" t="s">
        <v>6007</v>
      </c>
      <c r="E4076" t="str">
        <f t="shared" si="63"/>
        <v>ISPHAGHOL KARSHI 95GM ( 95GM)</v>
      </c>
    </row>
    <row r="4077" spans="1:5" x14ac:dyDescent="0.25">
      <c r="A4077" t="s">
        <v>135</v>
      </c>
      <c r="B4077" t="s">
        <v>5266</v>
      </c>
      <c r="C4077" t="s">
        <v>500</v>
      </c>
      <c r="D4077" t="s">
        <v>1386</v>
      </c>
      <c r="E4077" t="str">
        <f t="shared" si="63"/>
        <v>ISPHAGHOL QARSHI 25GM (G/S 25GM)</v>
      </c>
    </row>
    <row r="4078" spans="1:5" x14ac:dyDescent="0.25">
      <c r="A4078" t="s">
        <v>135</v>
      </c>
      <c r="B4078" t="s">
        <v>4946</v>
      </c>
      <c r="D4078" t="s">
        <v>968</v>
      </c>
      <c r="E4078" t="str">
        <f t="shared" si="63"/>
        <v>ISPHAGHOL QARSHI 50GM ( 50GM)</v>
      </c>
    </row>
    <row r="4079" spans="1:5" x14ac:dyDescent="0.25">
      <c r="A4079" t="s">
        <v>472</v>
      </c>
      <c r="B4079" t="s">
        <v>473</v>
      </c>
      <c r="C4079" t="s">
        <v>2</v>
      </c>
      <c r="D4079" t="s">
        <v>474</v>
      </c>
      <c r="E4079" t="str">
        <f t="shared" si="63"/>
        <v>ITAGLI PLUS 50/1000MG TAB (TAB 50/1000MG)</v>
      </c>
    </row>
    <row r="4080" spans="1:5" x14ac:dyDescent="0.25">
      <c r="A4080" t="s">
        <v>472</v>
      </c>
      <c r="B4080" t="s">
        <v>4577</v>
      </c>
      <c r="C4080" t="s">
        <v>2</v>
      </c>
      <c r="D4080" t="s">
        <v>410</v>
      </c>
      <c r="E4080" t="str">
        <f t="shared" si="63"/>
        <v>ITAGLIP 100MG TAB (TAB 100MG)</v>
      </c>
    </row>
    <row r="4081" spans="1:5" x14ac:dyDescent="0.25">
      <c r="A4081" t="s">
        <v>472</v>
      </c>
      <c r="B4081" t="s">
        <v>6579</v>
      </c>
      <c r="C4081" t="s">
        <v>2</v>
      </c>
      <c r="D4081" t="s">
        <v>195</v>
      </c>
      <c r="E4081" t="str">
        <f t="shared" si="63"/>
        <v>ITAGLIP 50 MG TAB (TAB 50 MG)</v>
      </c>
    </row>
    <row r="4082" spans="1:5" x14ac:dyDescent="0.25">
      <c r="A4082" t="s">
        <v>472</v>
      </c>
      <c r="B4082" t="s">
        <v>6659</v>
      </c>
      <c r="C4082" t="s">
        <v>2</v>
      </c>
      <c r="D4082" t="s">
        <v>474</v>
      </c>
      <c r="E4082" t="str">
        <f t="shared" si="63"/>
        <v>ITAGLIP PLUS 50/1000MG TAB (TAB 50/1000MG)</v>
      </c>
    </row>
    <row r="4083" spans="1:5" x14ac:dyDescent="0.25">
      <c r="A4083" t="s">
        <v>472</v>
      </c>
      <c r="B4083" t="s">
        <v>7450</v>
      </c>
      <c r="C4083" t="s">
        <v>2</v>
      </c>
      <c r="D4083" t="s">
        <v>7451</v>
      </c>
      <c r="E4083" t="str">
        <f t="shared" si="63"/>
        <v>ITAGLIP-PLUS TAB 50/500 TAB (TAB 50/500)</v>
      </c>
    </row>
    <row r="4084" spans="1:5" x14ac:dyDescent="0.25">
      <c r="A4084" t="s">
        <v>258</v>
      </c>
      <c r="B4084" t="s">
        <v>3303</v>
      </c>
      <c r="C4084" t="s">
        <v>75</v>
      </c>
      <c r="D4084" t="s">
        <v>1365</v>
      </c>
      <c r="E4084" t="str">
        <f t="shared" si="63"/>
        <v>ITCH GUARD 25G CREAM (CREAM 25G)</v>
      </c>
    </row>
    <row r="4085" spans="1:5" x14ac:dyDescent="0.25">
      <c r="A4085" t="s">
        <v>125</v>
      </c>
      <c r="B4085" t="s">
        <v>5599</v>
      </c>
      <c r="C4085" t="s">
        <v>2</v>
      </c>
      <c r="D4085" t="s">
        <v>201</v>
      </c>
      <c r="E4085" t="str">
        <f t="shared" si="63"/>
        <v>ITOGARD 50MG TAB (TAB 50MG)</v>
      </c>
    </row>
    <row r="4086" spans="1:5" x14ac:dyDescent="0.25">
      <c r="A4086" t="s">
        <v>125</v>
      </c>
      <c r="B4086" t="s">
        <v>5789</v>
      </c>
      <c r="C4086" t="s">
        <v>2</v>
      </c>
      <c r="D4086" t="s">
        <v>903</v>
      </c>
      <c r="E4086" t="str">
        <f t="shared" si="63"/>
        <v>ITOGARD OD 150MG TAB (TAB 150MG)</v>
      </c>
    </row>
    <row r="4087" spans="1:5" x14ac:dyDescent="0.25">
      <c r="A4087" t="s">
        <v>205</v>
      </c>
      <c r="B4087" t="s">
        <v>9473</v>
      </c>
      <c r="C4087" t="s">
        <v>2</v>
      </c>
      <c r="D4087" t="s">
        <v>201</v>
      </c>
      <c r="E4087" t="str">
        <f t="shared" si="63"/>
        <v>ITOLIUM 50MG TAB (TAB 50MG)</v>
      </c>
    </row>
    <row r="4088" spans="1:5" x14ac:dyDescent="0.25">
      <c r="A4088" t="s">
        <v>1460</v>
      </c>
      <c r="B4088" t="s">
        <v>6633</v>
      </c>
      <c r="C4088" t="s">
        <v>2</v>
      </c>
      <c r="D4088" t="s">
        <v>201</v>
      </c>
      <c r="E4088" t="str">
        <f t="shared" si="63"/>
        <v>ITOTAB 50MG TAB (TAB 50MG)</v>
      </c>
    </row>
    <row r="4089" spans="1:5" x14ac:dyDescent="0.25">
      <c r="A4089" t="s">
        <v>683</v>
      </c>
      <c r="B4089" t="s">
        <v>6758</v>
      </c>
      <c r="C4089" t="s">
        <v>2</v>
      </c>
      <c r="D4089" t="s">
        <v>903</v>
      </c>
      <c r="E4089" t="str">
        <f t="shared" si="63"/>
        <v>ITOTEC-SR 150MG TAB (TAB 150MG)</v>
      </c>
    </row>
    <row r="4090" spans="1:5" x14ac:dyDescent="0.25">
      <c r="A4090" t="s">
        <v>472</v>
      </c>
      <c r="B4090" t="s">
        <v>7267</v>
      </c>
      <c r="C4090" t="s">
        <v>2</v>
      </c>
      <c r="D4090" t="s">
        <v>201</v>
      </c>
      <c r="E4090" t="str">
        <f t="shared" si="63"/>
        <v>ITP 50MG TAB (TAB 50MG)</v>
      </c>
    </row>
    <row r="4091" spans="1:5" x14ac:dyDescent="0.25">
      <c r="A4091" t="s">
        <v>472</v>
      </c>
      <c r="B4091" t="s">
        <v>6736</v>
      </c>
      <c r="C4091" t="s">
        <v>2</v>
      </c>
      <c r="D4091" t="s">
        <v>903</v>
      </c>
      <c r="E4091" t="str">
        <f t="shared" si="63"/>
        <v>ITP OD 150MG TAB (TAB 150MG)</v>
      </c>
    </row>
    <row r="4092" spans="1:5" x14ac:dyDescent="0.25">
      <c r="A4092" t="s">
        <v>44</v>
      </c>
      <c r="B4092" t="s">
        <v>5087</v>
      </c>
      <c r="C4092" t="s">
        <v>2</v>
      </c>
      <c r="D4092" t="s">
        <v>23</v>
      </c>
      <c r="E4092" t="str">
        <f t="shared" si="63"/>
        <v>ITSAL 10MG TAB (TAB 10MG)</v>
      </c>
    </row>
    <row r="4093" spans="1:5" x14ac:dyDescent="0.25">
      <c r="B4093" t="s">
        <v>1827</v>
      </c>
      <c r="E4093" t="str">
        <f t="shared" si="63"/>
        <v>IV SET HOME CARE ( )</v>
      </c>
    </row>
    <row r="4094" spans="1:5" x14ac:dyDescent="0.25">
      <c r="A4094" t="s">
        <v>135</v>
      </c>
      <c r="B4094" t="s">
        <v>5812</v>
      </c>
      <c r="C4094" t="s">
        <v>500</v>
      </c>
      <c r="E4094" t="str">
        <f t="shared" si="63"/>
        <v>IV SET SHIFA Y-PORT  G/S (G/S )</v>
      </c>
    </row>
    <row r="4095" spans="1:5" x14ac:dyDescent="0.25">
      <c r="A4095" t="s">
        <v>31</v>
      </c>
      <c r="B4095" t="s">
        <v>4637</v>
      </c>
      <c r="C4095" t="s">
        <v>2</v>
      </c>
      <c r="D4095" t="s">
        <v>430</v>
      </c>
      <c r="E4095" t="str">
        <f t="shared" si="63"/>
        <v>IVADIN 5MG TAB (TAB 5MG)</v>
      </c>
    </row>
    <row r="4096" spans="1:5" x14ac:dyDescent="0.25">
      <c r="A4096" t="s">
        <v>31</v>
      </c>
      <c r="B4096" t="s">
        <v>9704</v>
      </c>
      <c r="C4096" t="s">
        <v>2</v>
      </c>
      <c r="D4096" t="s">
        <v>3573</v>
      </c>
      <c r="E4096" t="str">
        <f t="shared" si="63"/>
        <v>IVADIN 7.5MG TAB (TAB 7.5MG)</v>
      </c>
    </row>
    <row r="4097" spans="1:5" x14ac:dyDescent="0.25">
      <c r="B4097" t="s">
        <v>6598</v>
      </c>
      <c r="D4097" t="s">
        <v>430</v>
      </c>
      <c r="E4097" t="str">
        <f t="shared" si="63"/>
        <v>IVASET 5MG ( 5MG)</v>
      </c>
    </row>
    <row r="4098" spans="1:5" x14ac:dyDescent="0.25">
      <c r="A4098" t="s">
        <v>105</v>
      </c>
      <c r="B4098" t="s">
        <v>7469</v>
      </c>
      <c r="C4098" t="s">
        <v>2</v>
      </c>
      <c r="D4098" t="s">
        <v>3573</v>
      </c>
      <c r="E4098" t="str">
        <f t="shared" ref="E4098:E4161" si="64">B4098&amp;" ("&amp;C4098&amp;" "&amp;D4098&amp;")"</f>
        <v>IVASET 7.5MG TAB (TAB 7.5MG)</v>
      </c>
    </row>
    <row r="4099" spans="1:5" x14ac:dyDescent="0.25">
      <c r="A4099" t="s">
        <v>337</v>
      </c>
      <c r="B4099" t="s">
        <v>5889</v>
      </c>
      <c r="C4099" t="s">
        <v>2</v>
      </c>
      <c r="D4099" t="s">
        <v>430</v>
      </c>
      <c r="E4099" t="str">
        <f t="shared" si="64"/>
        <v>IVATAB 5MG TAB (TAB 5MG)</v>
      </c>
    </row>
    <row r="4100" spans="1:5" x14ac:dyDescent="0.25">
      <c r="A4100" t="s">
        <v>438</v>
      </c>
      <c r="B4100" t="s">
        <v>8609</v>
      </c>
      <c r="C4100" t="s">
        <v>2</v>
      </c>
      <c r="D4100" t="s">
        <v>3776</v>
      </c>
      <c r="E4100" t="str">
        <f t="shared" si="64"/>
        <v>IVERMITE 6MG TAB (TAB 6MG)</v>
      </c>
    </row>
    <row r="4101" spans="1:5" x14ac:dyDescent="0.25">
      <c r="A4101" t="s">
        <v>135</v>
      </c>
      <c r="B4101" t="s">
        <v>6340</v>
      </c>
      <c r="C4101" t="s">
        <v>36</v>
      </c>
      <c r="D4101" t="s">
        <v>3331</v>
      </c>
      <c r="E4101" t="str">
        <f t="shared" si="64"/>
        <v>IVF-C (INJ 5000IU)</v>
      </c>
    </row>
    <row r="4102" spans="1:5" x14ac:dyDescent="0.25">
      <c r="A4102" t="s">
        <v>258</v>
      </c>
      <c r="B4102" t="s">
        <v>3878</v>
      </c>
      <c r="C4102" t="s">
        <v>36</v>
      </c>
      <c r="E4102" t="str">
        <f t="shared" si="64"/>
        <v>IVFM 150IU  INJ (INJ )</v>
      </c>
    </row>
    <row r="4103" spans="1:5" x14ac:dyDescent="0.25">
      <c r="A4103" t="s">
        <v>973</v>
      </c>
      <c r="B4103" t="s">
        <v>4843</v>
      </c>
      <c r="C4103" t="s">
        <v>36</v>
      </c>
      <c r="D4103" t="s">
        <v>1480</v>
      </c>
      <c r="E4103" t="str">
        <f t="shared" si="64"/>
        <v>IVF-M 75IU INJ (INJ 75IU)</v>
      </c>
    </row>
    <row r="4104" spans="1:5" x14ac:dyDescent="0.25">
      <c r="A4104" t="s">
        <v>135</v>
      </c>
      <c r="B4104" t="s">
        <v>4204</v>
      </c>
      <c r="E4104" t="str">
        <f t="shared" si="64"/>
        <v>IVORY TRANING CUP ( )</v>
      </c>
    </row>
    <row r="4105" spans="1:5" x14ac:dyDescent="0.25">
      <c r="A4105" t="s">
        <v>135</v>
      </c>
      <c r="B4105" t="s">
        <v>8706</v>
      </c>
      <c r="E4105" t="str">
        <f t="shared" si="64"/>
        <v>IV-SET SHIFA BASIC ( )</v>
      </c>
    </row>
    <row r="4106" spans="1:5" x14ac:dyDescent="0.25">
      <c r="A4106" t="s">
        <v>312</v>
      </c>
      <c r="B4106" t="s">
        <v>2614</v>
      </c>
      <c r="C4106" t="s">
        <v>56</v>
      </c>
      <c r="D4106" t="s">
        <v>408</v>
      </c>
      <c r="E4106" t="str">
        <f t="shared" si="64"/>
        <v>IVY COUGH 120ML SYP (SYP 120ML)</v>
      </c>
    </row>
    <row r="4107" spans="1:5" x14ac:dyDescent="0.25">
      <c r="A4107" t="s">
        <v>700</v>
      </c>
      <c r="B4107" t="s">
        <v>2879</v>
      </c>
      <c r="D4107" t="s">
        <v>408</v>
      </c>
      <c r="E4107" t="str">
        <f t="shared" si="64"/>
        <v>IVY FIT 120ML ( 120ML)</v>
      </c>
    </row>
    <row r="4108" spans="1:5" x14ac:dyDescent="0.25">
      <c r="A4108" t="s">
        <v>508</v>
      </c>
      <c r="B4108" t="s">
        <v>3542</v>
      </c>
      <c r="C4108" t="s">
        <v>103</v>
      </c>
      <c r="D4108" t="s">
        <v>386</v>
      </c>
      <c r="E4108" t="str">
        <f t="shared" si="64"/>
        <v>IXTIN 20MG CAP (CAP 20MG)</v>
      </c>
    </row>
    <row r="4109" spans="1:5" x14ac:dyDescent="0.25">
      <c r="A4109" t="s">
        <v>472</v>
      </c>
      <c r="B4109" t="s">
        <v>2604</v>
      </c>
      <c r="C4109" t="s">
        <v>86</v>
      </c>
      <c r="D4109" t="s">
        <v>671</v>
      </c>
      <c r="E4109" t="str">
        <f t="shared" si="64"/>
        <v>IZATO 100MG/5ML SUSP (SUSP 100MG/5ML)</v>
      </c>
    </row>
    <row r="4110" spans="1:5" x14ac:dyDescent="0.25">
      <c r="A4110" t="s">
        <v>472</v>
      </c>
      <c r="B4110" t="s">
        <v>5674</v>
      </c>
      <c r="C4110" t="s">
        <v>2</v>
      </c>
      <c r="D4110" t="s">
        <v>50</v>
      </c>
      <c r="E4110" t="str">
        <f t="shared" si="64"/>
        <v>IZATO 500MG TAB (TAB 500MG)</v>
      </c>
    </row>
    <row r="4111" spans="1:5" x14ac:dyDescent="0.25">
      <c r="A4111" t="s">
        <v>472</v>
      </c>
      <c r="B4111" t="s">
        <v>9595</v>
      </c>
      <c r="C4111" t="s">
        <v>86</v>
      </c>
      <c r="D4111" t="s">
        <v>671</v>
      </c>
      <c r="E4111" t="str">
        <f t="shared" si="64"/>
        <v>IZATO 60ML 100MG/5ML SUSP (SUSP 100MG/5ML)</v>
      </c>
    </row>
    <row r="4112" spans="1:5" x14ac:dyDescent="0.25">
      <c r="A4112" t="s">
        <v>309</v>
      </c>
      <c r="B4112" t="s">
        <v>1423</v>
      </c>
      <c r="C4112" t="s">
        <v>2</v>
      </c>
      <c r="D4112" t="s">
        <v>281</v>
      </c>
      <c r="E4112" t="str">
        <f t="shared" si="64"/>
        <v>IZILON TAB 400 MG TAB (TAB 400 MG)</v>
      </c>
    </row>
    <row r="4113" spans="1:5" x14ac:dyDescent="0.25">
      <c r="A4113" t="s">
        <v>47</v>
      </c>
      <c r="B4113" t="s">
        <v>5975</v>
      </c>
      <c r="C4113" t="s">
        <v>2</v>
      </c>
      <c r="D4113" t="s">
        <v>5816</v>
      </c>
      <c r="E4113" t="str">
        <f t="shared" si="64"/>
        <v>JANUMET 50/1000 TAB(OBS) (TAB 50/1000)</v>
      </c>
    </row>
    <row r="4114" spans="1:5" x14ac:dyDescent="0.25">
      <c r="A4114" t="s">
        <v>47</v>
      </c>
      <c r="B4114" t="s">
        <v>5872</v>
      </c>
      <c r="C4114" t="s">
        <v>2</v>
      </c>
      <c r="D4114" t="s">
        <v>977</v>
      </c>
      <c r="E4114" t="str">
        <f t="shared" si="64"/>
        <v>JANUMET 50/500MG (OBS) (TAB 50/500MG)</v>
      </c>
    </row>
    <row r="4115" spans="1:5" x14ac:dyDescent="0.25">
      <c r="A4115" t="s">
        <v>173</v>
      </c>
      <c r="B4115" t="s">
        <v>7211</v>
      </c>
      <c r="C4115" t="s">
        <v>2</v>
      </c>
      <c r="D4115" t="s">
        <v>410</v>
      </c>
      <c r="E4115" t="str">
        <f t="shared" si="64"/>
        <v>JANUVIA 100MG TAB (TAB 100MG)</v>
      </c>
    </row>
    <row r="4116" spans="1:5" x14ac:dyDescent="0.25">
      <c r="A4116" t="s">
        <v>755</v>
      </c>
      <c r="B4116" t="s">
        <v>8214</v>
      </c>
      <c r="C4116" t="s">
        <v>2</v>
      </c>
      <c r="D4116" t="s">
        <v>23</v>
      </c>
      <c r="E4116" t="str">
        <f t="shared" si="64"/>
        <v>JARDIN 10MG TAB (TAB 10MG)</v>
      </c>
    </row>
    <row r="4117" spans="1:5" x14ac:dyDescent="0.25">
      <c r="A4117" t="s">
        <v>755</v>
      </c>
      <c r="B4117" t="s">
        <v>6818</v>
      </c>
      <c r="C4117" t="s">
        <v>2</v>
      </c>
      <c r="E4117" t="str">
        <f t="shared" si="64"/>
        <v>JARDIN-D  TAB (TAB )</v>
      </c>
    </row>
    <row r="4118" spans="1:5" x14ac:dyDescent="0.25">
      <c r="A4118" t="s">
        <v>755</v>
      </c>
      <c r="B4118" t="s">
        <v>3328</v>
      </c>
      <c r="C4118" t="s">
        <v>56</v>
      </c>
      <c r="D4118" t="s">
        <v>408</v>
      </c>
      <c r="E4118" t="str">
        <f t="shared" si="64"/>
        <v>JARDIN-D 120ML SYP (SYP 120ML)</v>
      </c>
    </row>
    <row r="4119" spans="1:5" x14ac:dyDescent="0.25">
      <c r="A4119" t="s">
        <v>66</v>
      </c>
      <c r="B4119" t="s">
        <v>9691</v>
      </c>
      <c r="C4119" t="s">
        <v>2</v>
      </c>
      <c r="D4119" t="s">
        <v>107</v>
      </c>
      <c r="E4119" t="str">
        <f t="shared" si="64"/>
        <v>JARDY 10 MG TAB (TAB 10 MG)</v>
      </c>
    </row>
    <row r="4120" spans="1:5" x14ac:dyDescent="0.25">
      <c r="A4120" t="s">
        <v>66</v>
      </c>
      <c r="B4120" t="s">
        <v>7006</v>
      </c>
      <c r="C4120" t="s">
        <v>2</v>
      </c>
      <c r="D4120" t="s">
        <v>29</v>
      </c>
      <c r="E4120" t="str">
        <f t="shared" si="64"/>
        <v>JARDY 25 MG TAB (TAB 25 MG)</v>
      </c>
    </row>
    <row r="4121" spans="1:5" x14ac:dyDescent="0.25">
      <c r="B4121" t="s">
        <v>2949</v>
      </c>
      <c r="D4121" t="s">
        <v>440</v>
      </c>
      <c r="E4121" t="str">
        <f t="shared" si="64"/>
        <v>JARDY 25MG ( 25MG)</v>
      </c>
    </row>
    <row r="4122" spans="1:5" x14ac:dyDescent="0.25">
      <c r="A4122" t="s">
        <v>243</v>
      </c>
      <c r="B4122" t="s">
        <v>379</v>
      </c>
      <c r="D4122" t="s">
        <v>380</v>
      </c>
      <c r="E4122" t="str">
        <f t="shared" si="64"/>
        <v>JAWARISH JALINOOS ( 100 GM)</v>
      </c>
    </row>
    <row r="4123" spans="1:5" x14ac:dyDescent="0.25">
      <c r="A4123" t="s">
        <v>243</v>
      </c>
      <c r="B4123" t="s">
        <v>3528</v>
      </c>
      <c r="D4123" t="s">
        <v>380</v>
      </c>
      <c r="E4123" t="str">
        <f t="shared" si="64"/>
        <v>JAWARISH KAMUNI ( 100 GM)</v>
      </c>
    </row>
    <row r="4124" spans="1:5" x14ac:dyDescent="0.25">
      <c r="A4124" t="s">
        <v>5316</v>
      </c>
      <c r="B4124" t="s">
        <v>5317</v>
      </c>
      <c r="C4124" t="s">
        <v>36</v>
      </c>
      <c r="D4124" t="s">
        <v>5318</v>
      </c>
      <c r="E4124" t="str">
        <f t="shared" si="64"/>
        <v>JECTOSOL PLUS (INJ 1.5 ML)</v>
      </c>
    </row>
    <row r="4125" spans="1:5" x14ac:dyDescent="0.25">
      <c r="B4125" t="s">
        <v>9728</v>
      </c>
      <c r="C4125" t="s">
        <v>103</v>
      </c>
      <c r="D4125" t="s">
        <v>467</v>
      </c>
      <c r="E4125" t="str">
        <f t="shared" si="64"/>
        <v>JENREX 40MG CAP (CAP 40MG)</v>
      </c>
    </row>
    <row r="4126" spans="1:5" x14ac:dyDescent="0.25">
      <c r="A4126" t="s">
        <v>635</v>
      </c>
      <c r="B4126" t="s">
        <v>9524</v>
      </c>
      <c r="C4126" t="s">
        <v>2</v>
      </c>
      <c r="D4126" t="s">
        <v>410</v>
      </c>
      <c r="E4126" t="str">
        <f t="shared" si="64"/>
        <v>JENTIN 100MG TAB (TAB 100MG)</v>
      </c>
    </row>
    <row r="4127" spans="1:5" x14ac:dyDescent="0.25">
      <c r="A4127" t="s">
        <v>635</v>
      </c>
      <c r="B4127" t="s">
        <v>3684</v>
      </c>
      <c r="C4127" t="s">
        <v>2</v>
      </c>
      <c r="D4127" t="s">
        <v>201</v>
      </c>
      <c r="E4127" t="str">
        <f t="shared" si="64"/>
        <v>JENTIN 50MG TAB (TAB 50MG)</v>
      </c>
    </row>
    <row r="4128" spans="1:5" x14ac:dyDescent="0.25">
      <c r="A4128" t="s">
        <v>635</v>
      </c>
      <c r="B4128" t="s">
        <v>9106</v>
      </c>
      <c r="C4128" t="s">
        <v>2</v>
      </c>
      <c r="D4128" t="s">
        <v>977</v>
      </c>
      <c r="E4128" t="str">
        <f t="shared" si="64"/>
        <v>JENTIN MET 50/500MG (TAB 50/500MG)</v>
      </c>
    </row>
    <row r="4129" spans="1:5" x14ac:dyDescent="0.25">
      <c r="A4129" t="s">
        <v>635</v>
      </c>
      <c r="B4129" t="s">
        <v>9063</v>
      </c>
      <c r="C4129" t="s">
        <v>2</v>
      </c>
      <c r="D4129" t="s">
        <v>474</v>
      </c>
      <c r="E4129" t="str">
        <f t="shared" si="64"/>
        <v>JENTIN-MET 50/1000MG TAB (TAB 50/1000MG)</v>
      </c>
    </row>
    <row r="4130" spans="1:5" x14ac:dyDescent="0.25">
      <c r="A4130" t="s">
        <v>1172</v>
      </c>
      <c r="B4130" t="s">
        <v>2255</v>
      </c>
      <c r="C4130" t="s">
        <v>56</v>
      </c>
      <c r="D4130" t="s">
        <v>519</v>
      </c>
      <c r="E4130" t="str">
        <f t="shared" si="64"/>
        <v>JERNIDE 100ML SYP (SYP 100ML)</v>
      </c>
    </row>
    <row r="4131" spans="1:5" x14ac:dyDescent="0.25">
      <c r="A4131" t="s">
        <v>1172</v>
      </c>
      <c r="B4131" t="s">
        <v>1173</v>
      </c>
      <c r="C4131" t="s">
        <v>56</v>
      </c>
      <c r="D4131" t="s">
        <v>408</v>
      </c>
      <c r="E4131" t="str">
        <f t="shared" si="64"/>
        <v>JERNIDE 120ML SYP (SYP 120ML)</v>
      </c>
    </row>
    <row r="4132" spans="1:5" x14ac:dyDescent="0.25">
      <c r="A4132" t="s">
        <v>1400</v>
      </c>
      <c r="B4132" t="s">
        <v>2669</v>
      </c>
      <c r="C4132" t="s">
        <v>103</v>
      </c>
      <c r="E4132" t="str">
        <f t="shared" si="64"/>
        <v>JETEPAR (CAP )</v>
      </c>
    </row>
    <row r="4133" spans="1:5" x14ac:dyDescent="0.25">
      <c r="A4133" t="s">
        <v>1400</v>
      </c>
      <c r="B4133" t="s">
        <v>2669</v>
      </c>
      <c r="C4133" t="s">
        <v>36</v>
      </c>
      <c r="D4133" t="s">
        <v>73</v>
      </c>
      <c r="E4133" t="str">
        <f t="shared" si="64"/>
        <v>JETEPAR (INJ 10 ML)</v>
      </c>
    </row>
    <row r="4134" spans="1:5" x14ac:dyDescent="0.25">
      <c r="A4134" t="s">
        <v>1400</v>
      </c>
      <c r="B4134" t="s">
        <v>2669</v>
      </c>
      <c r="C4134" t="s">
        <v>36</v>
      </c>
      <c r="D4134" t="s">
        <v>218</v>
      </c>
      <c r="E4134" t="str">
        <f t="shared" si="64"/>
        <v>JETEPAR (INJ 2 ML)</v>
      </c>
    </row>
    <row r="4135" spans="1:5" x14ac:dyDescent="0.25">
      <c r="A4135" t="s">
        <v>1400</v>
      </c>
      <c r="B4135" t="s">
        <v>2669</v>
      </c>
      <c r="C4135" t="s">
        <v>56</v>
      </c>
      <c r="D4135" t="s">
        <v>113</v>
      </c>
      <c r="E4135" t="str">
        <f t="shared" si="64"/>
        <v>JETEPAR (SYP 120 ML)</v>
      </c>
    </row>
    <row r="4136" spans="1:5" x14ac:dyDescent="0.25">
      <c r="A4136" t="s">
        <v>98</v>
      </c>
      <c r="B4136" t="s">
        <v>8555</v>
      </c>
      <c r="C4136" t="s">
        <v>2</v>
      </c>
      <c r="D4136" t="s">
        <v>3013</v>
      </c>
      <c r="E4136" t="str">
        <f t="shared" si="64"/>
        <v>JEZETA 10/10MG TAB (TAB 10/10MG)</v>
      </c>
    </row>
    <row r="4137" spans="1:5" x14ac:dyDescent="0.25">
      <c r="A4137" t="s">
        <v>98</v>
      </c>
      <c r="B4137" t="s">
        <v>7952</v>
      </c>
      <c r="C4137" t="s">
        <v>2</v>
      </c>
      <c r="D4137" t="s">
        <v>4430</v>
      </c>
      <c r="E4137" t="str">
        <f t="shared" si="64"/>
        <v>JEZETA 10/20MG TAB (TAB 10/20MG)</v>
      </c>
    </row>
    <row r="4138" spans="1:5" x14ac:dyDescent="0.25">
      <c r="A4138" t="s">
        <v>932</v>
      </c>
      <c r="B4138" t="s">
        <v>9545</v>
      </c>
      <c r="C4138" t="s">
        <v>2</v>
      </c>
      <c r="D4138" t="s">
        <v>9546</v>
      </c>
      <c r="E4138" t="str">
        <f t="shared" si="64"/>
        <v>JEZETA 10+40MG TAB (TAB 10+40MG)</v>
      </c>
    </row>
    <row r="4139" spans="1:5" x14ac:dyDescent="0.25">
      <c r="A4139" t="s">
        <v>1167</v>
      </c>
      <c r="B4139" t="s">
        <v>2713</v>
      </c>
      <c r="D4139" t="s">
        <v>962</v>
      </c>
      <c r="E4139" t="str">
        <f t="shared" si="64"/>
        <v>JF-SULFUR SOAP 100GM ( 100GM)</v>
      </c>
    </row>
    <row r="4140" spans="1:5" x14ac:dyDescent="0.25">
      <c r="B4140" t="s">
        <v>536</v>
      </c>
      <c r="D4140" t="s">
        <v>519</v>
      </c>
      <c r="E4140" t="str">
        <f t="shared" si="64"/>
        <v>JMS INFUSION SET 100ML ( 100ML)</v>
      </c>
    </row>
    <row r="4141" spans="1:5" x14ac:dyDescent="0.25">
      <c r="A4141" t="s">
        <v>258</v>
      </c>
      <c r="B4141" t="s">
        <v>8435</v>
      </c>
      <c r="E4141" t="str">
        <f t="shared" si="64"/>
        <v>JOHAR JOSHANDA QUR ( )</v>
      </c>
    </row>
    <row r="4142" spans="1:5" x14ac:dyDescent="0.25">
      <c r="A4142" t="s">
        <v>258</v>
      </c>
      <c r="B4142" t="s">
        <v>2392</v>
      </c>
      <c r="D4142" t="s">
        <v>357</v>
      </c>
      <c r="E4142" t="str">
        <f t="shared" si="64"/>
        <v>JOHNSAN BABY LOTION ( 50 ML)</v>
      </c>
    </row>
    <row r="4143" spans="1:5" x14ac:dyDescent="0.25">
      <c r="B4143" t="s">
        <v>2184</v>
      </c>
      <c r="E4143" t="str">
        <f t="shared" si="64"/>
        <v>JOHNSAN BABY POWDER LARGE ( )</v>
      </c>
    </row>
    <row r="4144" spans="1:5" x14ac:dyDescent="0.25">
      <c r="A4144" t="s">
        <v>258</v>
      </c>
      <c r="B4144" t="s">
        <v>2470</v>
      </c>
      <c r="D4144" t="s">
        <v>769</v>
      </c>
      <c r="E4144" t="str">
        <f t="shared" si="64"/>
        <v>JOHNSON BABY COLOGINE ( 300ML)</v>
      </c>
    </row>
    <row r="4145" spans="1:5" x14ac:dyDescent="0.25">
      <c r="A4145" t="s">
        <v>542</v>
      </c>
      <c r="B4145" t="s">
        <v>2186</v>
      </c>
      <c r="E4145" t="str">
        <f t="shared" si="64"/>
        <v>JOHNSON BABY JELLY ( )</v>
      </c>
    </row>
    <row r="4146" spans="1:5" x14ac:dyDescent="0.25">
      <c r="A4146" t="s">
        <v>542</v>
      </c>
      <c r="B4146" t="s">
        <v>3209</v>
      </c>
      <c r="D4146" t="s">
        <v>519</v>
      </c>
      <c r="E4146" t="str">
        <f t="shared" si="64"/>
        <v>JOHNSON BABY LOTION 100ML ( 100ML)</v>
      </c>
    </row>
    <row r="4147" spans="1:5" x14ac:dyDescent="0.25">
      <c r="A4147" t="s">
        <v>258</v>
      </c>
      <c r="B4147" t="s">
        <v>3660</v>
      </c>
      <c r="D4147" t="s">
        <v>3661</v>
      </c>
      <c r="E4147" t="str">
        <f t="shared" si="64"/>
        <v>JOHNSON BABY LOTION GREEN ( 200 ML)</v>
      </c>
    </row>
    <row r="4148" spans="1:5" x14ac:dyDescent="0.25">
      <c r="A4148" t="s">
        <v>258</v>
      </c>
      <c r="B4148" t="s">
        <v>2995</v>
      </c>
      <c r="D4148" t="s">
        <v>479</v>
      </c>
      <c r="E4148" t="str">
        <f t="shared" si="64"/>
        <v>JOHNSON BABY OIL ( 50ML)</v>
      </c>
    </row>
    <row r="4149" spans="1:5" x14ac:dyDescent="0.25">
      <c r="A4149" t="s">
        <v>258</v>
      </c>
      <c r="B4149" t="s">
        <v>3725</v>
      </c>
      <c r="D4149" t="s">
        <v>3726</v>
      </c>
      <c r="E4149" t="str">
        <f t="shared" si="64"/>
        <v>JOHNSON BABY SHAMPOO ( 100 ML\)</v>
      </c>
    </row>
    <row r="4150" spans="1:5" x14ac:dyDescent="0.25">
      <c r="A4150" t="s">
        <v>258</v>
      </c>
      <c r="B4150" t="s">
        <v>4591</v>
      </c>
      <c r="C4150" t="s">
        <v>4592</v>
      </c>
      <c r="D4150" t="s">
        <v>962</v>
      </c>
      <c r="E4150" t="str">
        <f t="shared" si="64"/>
        <v>JOHNSON BABY SOAP (HONEY 100GM)</v>
      </c>
    </row>
    <row r="4151" spans="1:5" x14ac:dyDescent="0.25">
      <c r="A4151" t="s">
        <v>258</v>
      </c>
      <c r="B4151" t="s">
        <v>2407</v>
      </c>
      <c r="C4151" t="s">
        <v>75</v>
      </c>
      <c r="D4151" t="s">
        <v>519</v>
      </c>
      <c r="E4151" t="str">
        <f t="shared" si="64"/>
        <v>JOHNSON NAPPY CREAM (CREAM 100ML)</v>
      </c>
    </row>
    <row r="4152" spans="1:5" x14ac:dyDescent="0.25">
      <c r="A4152" t="s">
        <v>258</v>
      </c>
      <c r="B4152" t="s">
        <v>1852</v>
      </c>
      <c r="D4152" t="s">
        <v>398</v>
      </c>
      <c r="E4152" t="str">
        <f t="shared" si="64"/>
        <v>JOHNSON OIL 200ML ( 200ML)</v>
      </c>
    </row>
    <row r="4153" spans="1:5" x14ac:dyDescent="0.25">
      <c r="A4153" t="s">
        <v>258</v>
      </c>
      <c r="B4153" t="s">
        <v>2997</v>
      </c>
      <c r="D4153" t="s">
        <v>1829</v>
      </c>
      <c r="E4153" t="str">
        <f t="shared" si="64"/>
        <v>JOHNSON POWDER SMALL ( 100G)</v>
      </c>
    </row>
    <row r="4154" spans="1:5" x14ac:dyDescent="0.25">
      <c r="A4154" t="s">
        <v>258</v>
      </c>
      <c r="B4154" t="s">
        <v>2171</v>
      </c>
      <c r="C4154" t="s">
        <v>500</v>
      </c>
      <c r="D4154" t="s">
        <v>398</v>
      </c>
      <c r="E4154" t="str">
        <f t="shared" si="64"/>
        <v>JOHNSON SHAMPOO 200ML (G/S 200ML)</v>
      </c>
    </row>
    <row r="4155" spans="1:5" x14ac:dyDescent="0.25">
      <c r="A4155" t="s">
        <v>258</v>
      </c>
      <c r="B4155" t="s">
        <v>2166</v>
      </c>
      <c r="D4155" t="s">
        <v>2167</v>
      </c>
      <c r="E4155" t="str">
        <f t="shared" si="64"/>
        <v>JOHNSONS BABY OIL ( 125 ML)</v>
      </c>
    </row>
    <row r="4156" spans="1:5" x14ac:dyDescent="0.25">
      <c r="A4156" t="s">
        <v>258</v>
      </c>
      <c r="B4156" t="s">
        <v>259</v>
      </c>
      <c r="E4156" t="str">
        <f t="shared" si="64"/>
        <v>JOHNSONS FACE WASH ( )</v>
      </c>
    </row>
    <row r="4157" spans="1:5" x14ac:dyDescent="0.25">
      <c r="A4157" t="s">
        <v>431</v>
      </c>
      <c r="B4157" t="s">
        <v>585</v>
      </c>
      <c r="C4157" t="s">
        <v>2</v>
      </c>
      <c r="D4157" t="s">
        <v>586</v>
      </c>
      <c r="E4157" t="str">
        <f t="shared" si="64"/>
        <v>JOINT-CARE 500/400MG TAB (TAB 500/400MG)</v>
      </c>
    </row>
    <row r="4158" spans="1:5" x14ac:dyDescent="0.25">
      <c r="A4158" t="s">
        <v>1701</v>
      </c>
      <c r="B4158" t="s">
        <v>1702</v>
      </c>
      <c r="C4158" t="s">
        <v>103</v>
      </c>
      <c r="E4158" t="str">
        <f t="shared" si="64"/>
        <v>JOINTS LIFE  CAP (CAP )</v>
      </c>
    </row>
    <row r="4159" spans="1:5" x14ac:dyDescent="0.25">
      <c r="B4159" t="s">
        <v>9536</v>
      </c>
      <c r="D4159" t="s">
        <v>769</v>
      </c>
      <c r="E4159" t="str">
        <f t="shared" si="64"/>
        <v>JONSON BABY LOTION 300ML ( 300ML)</v>
      </c>
    </row>
    <row r="4160" spans="1:5" x14ac:dyDescent="0.25">
      <c r="A4160" t="s">
        <v>932</v>
      </c>
      <c r="B4160" t="s">
        <v>3521</v>
      </c>
      <c r="C4160" t="s">
        <v>293</v>
      </c>
      <c r="D4160" t="s">
        <v>3522</v>
      </c>
      <c r="E4160" t="str">
        <f t="shared" si="64"/>
        <v>JONTILET ( JION &amp;BONE HET 4G/250MG SCHT (SCHT 4G/250MG)</v>
      </c>
    </row>
    <row r="4161" spans="1:5" x14ac:dyDescent="0.25">
      <c r="A4161" t="s">
        <v>549</v>
      </c>
      <c r="B4161" t="s">
        <v>6350</v>
      </c>
      <c r="E4161" t="str">
        <f t="shared" si="64"/>
        <v>JOSHANDA HIMONT ( )</v>
      </c>
    </row>
    <row r="4162" spans="1:5" x14ac:dyDescent="0.25">
      <c r="A4162" t="s">
        <v>237</v>
      </c>
      <c r="B4162" t="s">
        <v>8579</v>
      </c>
      <c r="C4162" t="s">
        <v>2</v>
      </c>
      <c r="E4162" t="str">
        <f t="shared" ref="E4162:E4225" si="65">B4162&amp;" ("&amp;C4162&amp;" "&amp;D4162&amp;")"</f>
        <v>JOVIT (TAB )</v>
      </c>
    </row>
    <row r="4163" spans="1:5" x14ac:dyDescent="0.25">
      <c r="A4163" t="s">
        <v>275</v>
      </c>
      <c r="B4163" t="s">
        <v>8222</v>
      </c>
      <c r="C4163" t="s">
        <v>2</v>
      </c>
      <c r="D4163" t="s">
        <v>430</v>
      </c>
      <c r="E4163" t="str">
        <f t="shared" si="65"/>
        <v>JUMEX 5MG TAB (TAB 5MG)</v>
      </c>
    </row>
    <row r="4164" spans="1:5" x14ac:dyDescent="0.25">
      <c r="A4164" t="s">
        <v>1341</v>
      </c>
      <c r="B4164" t="s">
        <v>8259</v>
      </c>
      <c r="C4164" t="s">
        <v>2</v>
      </c>
      <c r="D4164" t="s">
        <v>430</v>
      </c>
      <c r="E4164" t="str">
        <f t="shared" si="65"/>
        <v>JUST-N(NORTHISTERONE) 5MG TAB (TAB 5MG)</v>
      </c>
    </row>
    <row r="4165" spans="1:5" x14ac:dyDescent="0.25">
      <c r="A4165" t="s">
        <v>596</v>
      </c>
      <c r="B4165" t="s">
        <v>5842</v>
      </c>
      <c r="C4165" t="s">
        <v>2</v>
      </c>
      <c r="D4165" t="s">
        <v>977</v>
      </c>
      <c r="E4165" t="str">
        <f t="shared" si="65"/>
        <v>JUVIA-M 50/500MG TAB (TAB 50/500MG)</v>
      </c>
    </row>
    <row r="4166" spans="1:5" x14ac:dyDescent="0.25">
      <c r="A4166" t="s">
        <v>596</v>
      </c>
      <c r="B4166" t="s">
        <v>4952</v>
      </c>
      <c r="C4166" t="s">
        <v>2</v>
      </c>
      <c r="D4166" t="s">
        <v>2355</v>
      </c>
      <c r="E4166" t="str">
        <f t="shared" si="65"/>
        <v>JUVIA-M 50+1000MG TAB (TAB 50+1000MG)</v>
      </c>
    </row>
    <row r="4167" spans="1:5" x14ac:dyDescent="0.25">
      <c r="A4167" t="s">
        <v>596</v>
      </c>
      <c r="B4167" t="s">
        <v>9637</v>
      </c>
      <c r="C4167" t="s">
        <v>2</v>
      </c>
      <c r="D4167" t="s">
        <v>474</v>
      </c>
      <c r="E4167" t="str">
        <f t="shared" si="65"/>
        <v>JUVIA-M PLUS 50/1000MG TAB (TAB 50/1000MG)</v>
      </c>
    </row>
    <row r="4168" spans="1:5" x14ac:dyDescent="0.25">
      <c r="A4168" t="s">
        <v>596</v>
      </c>
      <c r="B4168" t="s">
        <v>976</v>
      </c>
      <c r="C4168" t="s">
        <v>2</v>
      </c>
      <c r="D4168" t="s">
        <v>977</v>
      </c>
      <c r="E4168" t="str">
        <f t="shared" si="65"/>
        <v>JUVIA-M PLUS 50/500MG TAB (TAB 50/500MG)</v>
      </c>
    </row>
    <row r="4169" spans="1:5" x14ac:dyDescent="0.25">
      <c r="B4169" t="s">
        <v>4469</v>
      </c>
      <c r="D4169" t="s">
        <v>4470</v>
      </c>
      <c r="E4169" t="str">
        <f t="shared" si="65"/>
        <v>KALSOB VIT D3 &amp;K2 ( VIT D3 &amp;K2)</v>
      </c>
    </row>
    <row r="4170" spans="1:5" x14ac:dyDescent="0.25">
      <c r="B4170" t="s">
        <v>2781</v>
      </c>
      <c r="C4170" t="s">
        <v>293</v>
      </c>
      <c r="E4170" t="str">
        <f t="shared" si="65"/>
        <v>KALV  SCHT (SCHT )</v>
      </c>
    </row>
    <row r="4171" spans="1:5" x14ac:dyDescent="0.25">
      <c r="A4171" t="s">
        <v>66</v>
      </c>
      <c r="B4171" t="s">
        <v>6780</v>
      </c>
      <c r="C4171" t="s">
        <v>2</v>
      </c>
      <c r="E4171" t="str">
        <f t="shared" si="65"/>
        <v>KALV  TAB (TAB )</v>
      </c>
    </row>
    <row r="4172" spans="1:5" x14ac:dyDescent="0.25">
      <c r="A4172" t="s">
        <v>243</v>
      </c>
      <c r="B4172" t="s">
        <v>4352</v>
      </c>
      <c r="E4172" t="str">
        <f t="shared" si="65"/>
        <v>KAMAL MARHAM ( )</v>
      </c>
    </row>
    <row r="4173" spans="1:5" x14ac:dyDescent="0.25">
      <c r="A4173" t="s">
        <v>496</v>
      </c>
      <c r="B4173" t="s">
        <v>4818</v>
      </c>
      <c r="C4173" t="s">
        <v>2</v>
      </c>
      <c r="E4173" t="str">
        <f t="shared" si="65"/>
        <v>KAMIC  TAB (TAB )</v>
      </c>
    </row>
    <row r="4174" spans="1:5" x14ac:dyDescent="0.25">
      <c r="A4174" t="s">
        <v>496</v>
      </c>
      <c r="B4174" t="s">
        <v>7022</v>
      </c>
      <c r="C4174" t="s">
        <v>2</v>
      </c>
      <c r="E4174" t="str">
        <f t="shared" si="65"/>
        <v>KAMIC FORTE  TAB (TAB )</v>
      </c>
    </row>
    <row r="4175" spans="1:5" x14ac:dyDescent="0.25">
      <c r="B4175" t="s">
        <v>1188</v>
      </c>
      <c r="E4175" t="str">
        <f t="shared" si="65"/>
        <v>KAMOD CHAIR BLACK ( )</v>
      </c>
    </row>
    <row r="4176" spans="1:5" x14ac:dyDescent="0.25">
      <c r="B4176" t="s">
        <v>595</v>
      </c>
      <c r="E4176" t="str">
        <f t="shared" si="65"/>
        <v>KAMOD DOUBLE SHEET ( )</v>
      </c>
    </row>
    <row r="4177" spans="1:5" x14ac:dyDescent="0.25">
      <c r="A4177" t="s">
        <v>208</v>
      </c>
      <c r="B4177" t="s">
        <v>2286</v>
      </c>
      <c r="C4177" t="s">
        <v>36</v>
      </c>
      <c r="E4177" t="str">
        <f t="shared" si="65"/>
        <v>KANACILLIN (INJ )</v>
      </c>
    </row>
    <row r="4178" spans="1:5" x14ac:dyDescent="0.25">
      <c r="A4178" t="s">
        <v>208</v>
      </c>
      <c r="B4178" t="s">
        <v>3397</v>
      </c>
      <c r="C4178" t="s">
        <v>36</v>
      </c>
      <c r="E4178" t="str">
        <f t="shared" si="65"/>
        <v>KANACILLIN FORTE (INJ )</v>
      </c>
    </row>
    <row r="4179" spans="1:5" x14ac:dyDescent="0.25">
      <c r="A4179" t="s">
        <v>208</v>
      </c>
      <c r="B4179" t="s">
        <v>5142</v>
      </c>
      <c r="C4179" t="s">
        <v>36</v>
      </c>
      <c r="D4179" t="s">
        <v>4966</v>
      </c>
      <c r="E4179" t="str">
        <f t="shared" si="65"/>
        <v>KANACYN (INJ 0.5 GM)</v>
      </c>
    </row>
    <row r="4180" spans="1:5" x14ac:dyDescent="0.25">
      <c r="A4180" t="s">
        <v>208</v>
      </c>
      <c r="B4180" t="s">
        <v>5142</v>
      </c>
      <c r="C4180" t="s">
        <v>36</v>
      </c>
      <c r="D4180" t="s">
        <v>189</v>
      </c>
      <c r="E4180" t="str">
        <f t="shared" si="65"/>
        <v>KANACYN (INJ 1 GM)</v>
      </c>
    </row>
    <row r="4181" spans="1:5" x14ac:dyDescent="0.25">
      <c r="A4181" t="s">
        <v>2105</v>
      </c>
      <c r="B4181" t="s">
        <v>7876</v>
      </c>
      <c r="C4181" t="s">
        <v>75</v>
      </c>
      <c r="D4181" t="s">
        <v>156</v>
      </c>
      <c r="E4181" t="str">
        <f t="shared" si="65"/>
        <v>KANADAX-N (CREAM 15 GM)</v>
      </c>
    </row>
    <row r="4182" spans="1:5" x14ac:dyDescent="0.25">
      <c r="B4182" t="s">
        <v>7782</v>
      </c>
      <c r="C4182" t="s">
        <v>2</v>
      </c>
      <c r="D4182" t="s">
        <v>467</v>
      </c>
      <c r="E4182" t="str">
        <f t="shared" si="65"/>
        <v>KANPRAZOLE 40MG TAB (TAB 40MG)</v>
      </c>
    </row>
    <row r="4183" spans="1:5" x14ac:dyDescent="0.25">
      <c r="A4183" t="s">
        <v>1460</v>
      </c>
      <c r="B4183" t="s">
        <v>3047</v>
      </c>
      <c r="C4183" t="s">
        <v>75</v>
      </c>
      <c r="D4183" t="s">
        <v>1829</v>
      </c>
      <c r="E4183" t="str">
        <f t="shared" si="65"/>
        <v>KANSLIG 100G CREAM (CREAM 100G)</v>
      </c>
    </row>
    <row r="4184" spans="1:5" x14ac:dyDescent="0.25">
      <c r="B4184" t="s">
        <v>2442</v>
      </c>
      <c r="D4184" t="s">
        <v>398</v>
      </c>
      <c r="E4184" t="str">
        <f t="shared" si="65"/>
        <v>KANSLING M/W 200ML ( 200ML)</v>
      </c>
    </row>
    <row r="4185" spans="1:5" x14ac:dyDescent="0.25">
      <c r="A4185" t="s">
        <v>135</v>
      </c>
      <c r="B4185" t="s">
        <v>4485</v>
      </c>
      <c r="E4185" t="str">
        <f t="shared" si="65"/>
        <v>KAOLIN PULTICE ( )</v>
      </c>
    </row>
    <row r="4186" spans="1:5" x14ac:dyDescent="0.25">
      <c r="A4186" t="s">
        <v>47</v>
      </c>
      <c r="B4186" t="s">
        <v>4151</v>
      </c>
      <c r="C4186" t="s">
        <v>103</v>
      </c>
      <c r="D4186" t="s">
        <v>449</v>
      </c>
      <c r="E4186" t="str">
        <f t="shared" si="65"/>
        <v>KAPDEX 30MG CAP (CAP 30MG)</v>
      </c>
    </row>
    <row r="4187" spans="1:5" x14ac:dyDescent="0.25">
      <c r="A4187" t="s">
        <v>47</v>
      </c>
      <c r="B4187" t="s">
        <v>5088</v>
      </c>
      <c r="C4187" t="s">
        <v>103</v>
      </c>
      <c r="D4187" t="s">
        <v>1154</v>
      </c>
      <c r="E4187" t="str">
        <f t="shared" si="65"/>
        <v>KAPDEX 60MG CAP (CAP 60MG)</v>
      </c>
    </row>
    <row r="4188" spans="1:5" x14ac:dyDescent="0.25">
      <c r="A4188" t="s">
        <v>245</v>
      </c>
      <c r="B4188" t="s">
        <v>4199</v>
      </c>
      <c r="C4188" t="s">
        <v>224</v>
      </c>
      <c r="D4188" t="s">
        <v>486</v>
      </c>
      <c r="E4188" t="str">
        <f t="shared" si="65"/>
        <v>KARTILERG 0.025 (DROP 5ML)</v>
      </c>
    </row>
    <row r="4189" spans="1:5" x14ac:dyDescent="0.25">
      <c r="A4189" t="s">
        <v>369</v>
      </c>
      <c r="B4189" t="s">
        <v>6511</v>
      </c>
      <c r="C4189" t="s">
        <v>103</v>
      </c>
      <c r="D4189" t="s">
        <v>195</v>
      </c>
      <c r="E4189" t="str">
        <f t="shared" si="65"/>
        <v>KARTY (CAP 50 MG)</v>
      </c>
    </row>
    <row r="4190" spans="1:5" x14ac:dyDescent="0.25">
      <c r="A4190" t="s">
        <v>135</v>
      </c>
      <c r="B4190" t="s">
        <v>9833</v>
      </c>
      <c r="C4190" t="s">
        <v>2</v>
      </c>
      <c r="D4190" t="s">
        <v>410</v>
      </c>
      <c r="E4190" t="str">
        <f t="shared" si="65"/>
        <v>KASERTINE 100MG TAB (TAB 100MG)</v>
      </c>
    </row>
    <row r="4191" spans="1:5" x14ac:dyDescent="0.25">
      <c r="A4191" t="s">
        <v>135</v>
      </c>
      <c r="B4191" t="s">
        <v>4414</v>
      </c>
      <c r="C4191" t="s">
        <v>2</v>
      </c>
      <c r="D4191" t="s">
        <v>201</v>
      </c>
      <c r="E4191" t="str">
        <f t="shared" si="65"/>
        <v>KASERTINE 50MG TAB (TAB 50MG)</v>
      </c>
    </row>
    <row r="4192" spans="1:5" x14ac:dyDescent="0.25">
      <c r="A4192" t="s">
        <v>5587</v>
      </c>
      <c r="B4192" t="s">
        <v>7320</v>
      </c>
      <c r="C4192" t="s">
        <v>2</v>
      </c>
      <c r="D4192" t="s">
        <v>402</v>
      </c>
      <c r="E4192" t="str">
        <f t="shared" si="65"/>
        <v>KAYMAX 75MG TAB (TAB 75MG)</v>
      </c>
    </row>
    <row r="4193" spans="1:5" x14ac:dyDescent="0.25">
      <c r="A4193" t="s">
        <v>381</v>
      </c>
      <c r="B4193" t="s">
        <v>1823</v>
      </c>
      <c r="C4193" t="s">
        <v>36</v>
      </c>
      <c r="D4193" t="s">
        <v>449</v>
      </c>
      <c r="E4193" t="str">
        <f t="shared" si="65"/>
        <v>K-DOL 30MG INJ (INJ 30MG)</v>
      </c>
    </row>
    <row r="4194" spans="1:5" x14ac:dyDescent="0.25">
      <c r="A4194" t="s">
        <v>216</v>
      </c>
      <c r="B4194" t="s">
        <v>4332</v>
      </c>
      <c r="C4194" t="s">
        <v>56</v>
      </c>
      <c r="D4194" t="s">
        <v>301</v>
      </c>
      <c r="E4194" t="str">
        <f t="shared" si="65"/>
        <v>KEFLEX 125MG SYP (SYP 125 MG)</v>
      </c>
    </row>
    <row r="4195" spans="1:5" x14ac:dyDescent="0.25">
      <c r="A4195" t="s">
        <v>216</v>
      </c>
      <c r="B4195" t="s">
        <v>4847</v>
      </c>
      <c r="C4195" t="s">
        <v>103</v>
      </c>
      <c r="D4195" t="s">
        <v>139</v>
      </c>
      <c r="E4195" t="str">
        <f t="shared" si="65"/>
        <v>KEFLEX 250MG CAP (CAP 250 MG)</v>
      </c>
    </row>
    <row r="4196" spans="1:5" x14ac:dyDescent="0.25">
      <c r="A4196" t="s">
        <v>216</v>
      </c>
      <c r="B4196" t="s">
        <v>3367</v>
      </c>
      <c r="C4196" t="s">
        <v>56</v>
      </c>
      <c r="D4196" t="s">
        <v>139</v>
      </c>
      <c r="E4196" t="str">
        <f t="shared" si="65"/>
        <v>KEFLEX 250MG SYP (SYP 250 MG)</v>
      </c>
    </row>
    <row r="4197" spans="1:5" x14ac:dyDescent="0.25">
      <c r="A4197" t="s">
        <v>216</v>
      </c>
      <c r="B4197" t="s">
        <v>7262</v>
      </c>
      <c r="C4197" t="s">
        <v>103</v>
      </c>
      <c r="D4197" t="s">
        <v>95</v>
      </c>
      <c r="E4197" t="str">
        <f t="shared" si="65"/>
        <v>KEFLEX 500MG CAP (CAP 500 MG)</v>
      </c>
    </row>
    <row r="4198" spans="1:5" x14ac:dyDescent="0.25">
      <c r="A4198" t="s">
        <v>216</v>
      </c>
      <c r="B4198" t="s">
        <v>5447</v>
      </c>
      <c r="C4198" t="s">
        <v>53</v>
      </c>
      <c r="D4198" t="s">
        <v>73</v>
      </c>
      <c r="E4198" t="str">
        <f t="shared" si="65"/>
        <v>KEFLEX DROP (DROPS 10 ML)</v>
      </c>
    </row>
    <row r="4199" spans="1:5" x14ac:dyDescent="0.25">
      <c r="A4199" t="s">
        <v>216</v>
      </c>
      <c r="B4199" t="s">
        <v>2692</v>
      </c>
      <c r="C4199" t="s">
        <v>36</v>
      </c>
      <c r="D4199" t="s">
        <v>447</v>
      </c>
      <c r="E4199" t="str">
        <f t="shared" si="65"/>
        <v>KEFZOL 1GM INJ (INJ 1GM)</v>
      </c>
    </row>
    <row r="4200" spans="1:5" x14ac:dyDescent="0.25">
      <c r="A4200" t="s">
        <v>216</v>
      </c>
      <c r="B4200" t="s">
        <v>1968</v>
      </c>
      <c r="C4200" t="s">
        <v>36</v>
      </c>
      <c r="D4200" t="s">
        <v>50</v>
      </c>
      <c r="E4200" t="str">
        <f t="shared" si="65"/>
        <v>KEFZOL 500MG INJ (INJ 500MG)</v>
      </c>
    </row>
    <row r="4201" spans="1:5" x14ac:dyDescent="0.25">
      <c r="A4201" t="s">
        <v>421</v>
      </c>
      <c r="B4201" t="s">
        <v>5450</v>
      </c>
      <c r="C4201" t="s">
        <v>2</v>
      </c>
      <c r="E4201" t="str">
        <f t="shared" si="65"/>
        <v>KELWIN-D  TAB (TAB )</v>
      </c>
    </row>
    <row r="4202" spans="1:5" x14ac:dyDescent="0.25">
      <c r="A4202" t="s">
        <v>421</v>
      </c>
      <c r="B4202" t="s">
        <v>4664</v>
      </c>
      <c r="C4202" t="s">
        <v>2</v>
      </c>
      <c r="E4202" t="str">
        <f t="shared" si="65"/>
        <v>KELWIN-D BLISTER  TAB (TAB )</v>
      </c>
    </row>
    <row r="4203" spans="1:5" x14ac:dyDescent="0.25">
      <c r="A4203" t="s">
        <v>196</v>
      </c>
      <c r="B4203" t="s">
        <v>9189</v>
      </c>
      <c r="C4203" t="s">
        <v>2</v>
      </c>
      <c r="D4203" t="s">
        <v>430</v>
      </c>
      <c r="E4203" t="str">
        <f t="shared" si="65"/>
        <v>KEMADRIN (TAB 5MG)</v>
      </c>
    </row>
    <row r="4204" spans="1:5" x14ac:dyDescent="0.25">
      <c r="A4204" t="s">
        <v>21</v>
      </c>
      <c r="B4204" t="s">
        <v>9247</v>
      </c>
      <c r="C4204" t="s">
        <v>2</v>
      </c>
      <c r="D4204" t="s">
        <v>144</v>
      </c>
      <c r="E4204" t="str">
        <f t="shared" si="65"/>
        <v>KEMPRO (TAB 5 MG)</v>
      </c>
    </row>
    <row r="4205" spans="1:5" x14ac:dyDescent="0.25">
      <c r="A4205" t="s">
        <v>196</v>
      </c>
      <c r="B4205" t="s">
        <v>2622</v>
      </c>
      <c r="C4205" t="s">
        <v>75</v>
      </c>
      <c r="D4205" t="s">
        <v>257</v>
      </c>
      <c r="E4205" t="str">
        <f t="shared" si="65"/>
        <v>KENACOMB (CREAM 10 G)</v>
      </c>
    </row>
    <row r="4206" spans="1:5" x14ac:dyDescent="0.25">
      <c r="A4206" t="s">
        <v>196</v>
      </c>
      <c r="B4206" t="s">
        <v>2622</v>
      </c>
      <c r="C4206" t="s">
        <v>185</v>
      </c>
      <c r="D4206" t="s">
        <v>257</v>
      </c>
      <c r="E4206" t="str">
        <f t="shared" si="65"/>
        <v>KENACOMB (OINT 10 G)</v>
      </c>
    </row>
    <row r="4207" spans="1:5" x14ac:dyDescent="0.25">
      <c r="A4207" t="s">
        <v>116</v>
      </c>
      <c r="B4207" t="s">
        <v>4059</v>
      </c>
      <c r="C4207" t="s">
        <v>75</v>
      </c>
      <c r="D4207" t="s">
        <v>1240</v>
      </c>
      <c r="E4207" t="str">
        <f t="shared" si="65"/>
        <v>KENACOMB 20G CREAM (CREAM 20G)</v>
      </c>
    </row>
    <row r="4208" spans="1:5" x14ac:dyDescent="0.25">
      <c r="A4208" t="s">
        <v>2842</v>
      </c>
      <c r="B4208" t="s">
        <v>6319</v>
      </c>
      <c r="C4208" t="s">
        <v>36</v>
      </c>
      <c r="E4208" t="str">
        <f t="shared" si="65"/>
        <v>KENACORT A IM (INJ )</v>
      </c>
    </row>
    <row r="4209" spans="1:5" x14ac:dyDescent="0.25">
      <c r="A4209" t="s">
        <v>2842</v>
      </c>
      <c r="B4209" t="s">
        <v>7500</v>
      </c>
      <c r="C4209" t="s">
        <v>185</v>
      </c>
      <c r="D4209" t="s">
        <v>504</v>
      </c>
      <c r="E4209" t="str">
        <f t="shared" si="65"/>
        <v>KENALOG (OINT 5G)</v>
      </c>
    </row>
    <row r="4210" spans="1:5" x14ac:dyDescent="0.25">
      <c r="A4210" t="s">
        <v>679</v>
      </c>
      <c r="B4210" t="s">
        <v>7545</v>
      </c>
      <c r="C4210" t="s">
        <v>103</v>
      </c>
      <c r="D4210" t="s">
        <v>50</v>
      </c>
      <c r="E4210" t="str">
        <f t="shared" si="65"/>
        <v>KENDROX 500MG CAP (CAP 500MG)</v>
      </c>
    </row>
    <row r="4211" spans="1:5" x14ac:dyDescent="0.25">
      <c r="A4211" t="s">
        <v>705</v>
      </c>
      <c r="B4211" t="s">
        <v>5304</v>
      </c>
      <c r="C4211" t="s">
        <v>2</v>
      </c>
      <c r="D4211" t="s">
        <v>60</v>
      </c>
      <c r="E4211" t="str">
        <f t="shared" si="65"/>
        <v>KEPRA 250MG TAB (TAB 250MG)</v>
      </c>
    </row>
    <row r="4212" spans="1:5" x14ac:dyDescent="0.25">
      <c r="A4212" t="s">
        <v>705</v>
      </c>
      <c r="B4212" t="s">
        <v>6449</v>
      </c>
      <c r="C4212" t="s">
        <v>2</v>
      </c>
      <c r="D4212" t="s">
        <v>50</v>
      </c>
      <c r="E4212" t="str">
        <f t="shared" si="65"/>
        <v>KEPRA 500MG TAB (TAB 500MG)</v>
      </c>
    </row>
    <row r="4213" spans="1:5" x14ac:dyDescent="0.25">
      <c r="B4213" t="s">
        <v>7404</v>
      </c>
      <c r="D4213" t="s">
        <v>26</v>
      </c>
      <c r="E4213" t="str">
        <f t="shared" si="65"/>
        <v>KERT 16MG ( 16MG)</v>
      </c>
    </row>
    <row r="4214" spans="1:5" x14ac:dyDescent="0.25">
      <c r="A4214" t="s">
        <v>755</v>
      </c>
      <c r="B4214" t="s">
        <v>4323</v>
      </c>
      <c r="C4214" t="s">
        <v>2</v>
      </c>
      <c r="D4214" t="s">
        <v>1814</v>
      </c>
      <c r="E4214" t="str">
        <f t="shared" si="65"/>
        <v>KERT 8MG (TAB 8MG)</v>
      </c>
    </row>
    <row r="4215" spans="1:5" x14ac:dyDescent="0.25">
      <c r="A4215" t="s">
        <v>105</v>
      </c>
      <c r="B4215" t="s">
        <v>8296</v>
      </c>
      <c r="C4215" t="s">
        <v>2</v>
      </c>
      <c r="D4215" t="s">
        <v>107</v>
      </c>
      <c r="E4215" t="str">
        <f t="shared" si="65"/>
        <v>KESTINE (TAB 10 MG)</v>
      </c>
    </row>
    <row r="4216" spans="1:5" x14ac:dyDescent="0.25">
      <c r="A4216" t="s">
        <v>105</v>
      </c>
      <c r="B4216" t="s">
        <v>8296</v>
      </c>
      <c r="C4216" t="s">
        <v>2</v>
      </c>
      <c r="D4216" t="s">
        <v>97</v>
      </c>
      <c r="E4216" t="str">
        <f t="shared" si="65"/>
        <v>KESTINE (TAB 20 MG)</v>
      </c>
    </row>
    <row r="4217" spans="1:5" x14ac:dyDescent="0.25">
      <c r="A4217" t="s">
        <v>105</v>
      </c>
      <c r="B4217" t="s">
        <v>5114</v>
      </c>
      <c r="C4217" t="s">
        <v>56</v>
      </c>
      <c r="D4217" t="s">
        <v>57</v>
      </c>
      <c r="E4217" t="str">
        <f t="shared" si="65"/>
        <v>KESTINE LIQUID (SYP 60 ML)</v>
      </c>
    </row>
    <row r="4218" spans="1:5" x14ac:dyDescent="0.25">
      <c r="A4218" t="s">
        <v>1778</v>
      </c>
      <c r="B4218" t="s">
        <v>2962</v>
      </c>
      <c r="C4218" t="s">
        <v>8045</v>
      </c>
      <c r="D4218" t="s">
        <v>23</v>
      </c>
      <c r="E4218" t="str">
        <f t="shared" si="65"/>
        <v>KESTORE (TA 10MG)</v>
      </c>
    </row>
    <row r="4219" spans="1:5" x14ac:dyDescent="0.25">
      <c r="A4219" t="s">
        <v>1778</v>
      </c>
      <c r="B4219" t="s">
        <v>2962</v>
      </c>
      <c r="C4219" t="s">
        <v>2</v>
      </c>
      <c r="D4219" t="s">
        <v>430</v>
      </c>
      <c r="E4219" t="str">
        <f t="shared" si="65"/>
        <v>KESTORE (TAB 5MG)</v>
      </c>
    </row>
    <row r="4220" spans="1:5" x14ac:dyDescent="0.25">
      <c r="A4220" t="s">
        <v>3276</v>
      </c>
      <c r="B4220" t="s">
        <v>8883</v>
      </c>
      <c r="C4220" t="s">
        <v>2</v>
      </c>
      <c r="E4220" t="str">
        <f t="shared" si="65"/>
        <v>KETOALFA  TAB (TAB )</v>
      </c>
    </row>
    <row r="4221" spans="1:5" x14ac:dyDescent="0.25">
      <c r="B4221" t="s">
        <v>3655</v>
      </c>
      <c r="C4221" t="s">
        <v>2</v>
      </c>
      <c r="D4221" t="s">
        <v>319</v>
      </c>
      <c r="E4221" t="str">
        <f t="shared" si="65"/>
        <v>KETOFLEX RETARD 200MG TAB (TAB 200MG)</v>
      </c>
    </row>
    <row r="4222" spans="1:5" x14ac:dyDescent="0.25">
      <c r="A4222" t="s">
        <v>755</v>
      </c>
      <c r="B4222" t="s">
        <v>2051</v>
      </c>
      <c r="C4222" t="s">
        <v>36</v>
      </c>
      <c r="D4222" t="s">
        <v>1138</v>
      </c>
      <c r="E4222" t="str">
        <f t="shared" si="65"/>
        <v>KETOLAC 30MG/ML INJ (INJ 30MG/ML)</v>
      </c>
    </row>
    <row r="4223" spans="1:5" x14ac:dyDescent="0.25">
      <c r="A4223" t="s">
        <v>222</v>
      </c>
      <c r="B4223" t="s">
        <v>1144</v>
      </c>
      <c r="C4223" t="s">
        <v>356</v>
      </c>
      <c r="D4223" t="s">
        <v>70</v>
      </c>
      <c r="E4223" t="str">
        <f t="shared" si="65"/>
        <v>KETONAZ 60ML LOTI (LOTI 60ML)</v>
      </c>
    </row>
    <row r="4224" spans="1:5" x14ac:dyDescent="0.25">
      <c r="A4224" t="s">
        <v>211</v>
      </c>
      <c r="B4224" t="s">
        <v>1430</v>
      </c>
      <c r="C4224" t="s">
        <v>436</v>
      </c>
      <c r="D4224" t="s">
        <v>486</v>
      </c>
      <c r="E4224" t="str">
        <f t="shared" si="65"/>
        <v>KETORSAN 5ML SOLU (SOLU 5ML)</v>
      </c>
    </row>
    <row r="4225" spans="1:5" x14ac:dyDescent="0.25">
      <c r="A4225" t="s">
        <v>1759</v>
      </c>
      <c r="B4225" t="s">
        <v>9031</v>
      </c>
      <c r="C4225" t="s">
        <v>2</v>
      </c>
      <c r="E4225" t="str">
        <f t="shared" si="65"/>
        <v>KETOSTERIL  TAB (TAB )</v>
      </c>
    </row>
    <row r="4226" spans="1:5" x14ac:dyDescent="0.25">
      <c r="A4226" t="s">
        <v>431</v>
      </c>
      <c r="B4226" t="s">
        <v>5192</v>
      </c>
      <c r="C4226" t="s">
        <v>53</v>
      </c>
      <c r="D4226" t="s">
        <v>327</v>
      </c>
      <c r="E4226" t="str">
        <f t="shared" ref="E4226:E4289" si="66">B4226&amp;" ("&amp;C4226&amp;" "&amp;D4226&amp;")"</f>
        <v>KETOT (DROPS 5 ML)</v>
      </c>
    </row>
    <row r="4227" spans="1:5" x14ac:dyDescent="0.25">
      <c r="A4227" t="s">
        <v>237</v>
      </c>
      <c r="B4227" t="s">
        <v>4466</v>
      </c>
      <c r="C4227" t="s">
        <v>436</v>
      </c>
      <c r="D4227" t="s">
        <v>70</v>
      </c>
      <c r="E4227" t="str">
        <f t="shared" si="66"/>
        <v>KETOWIN 60ML SOLU (SOLU 60ML)</v>
      </c>
    </row>
    <row r="4228" spans="1:5" x14ac:dyDescent="0.25">
      <c r="A4228" t="s">
        <v>211</v>
      </c>
      <c r="B4228" t="s">
        <v>5241</v>
      </c>
      <c r="C4228" t="s">
        <v>56</v>
      </c>
      <c r="D4228" t="s">
        <v>760</v>
      </c>
      <c r="E4228" t="str">
        <f t="shared" si="66"/>
        <v>KETRESS (SYP 15 ML)</v>
      </c>
    </row>
    <row r="4229" spans="1:5" x14ac:dyDescent="0.25">
      <c r="A4229" t="s">
        <v>211</v>
      </c>
      <c r="B4229" t="s">
        <v>5241</v>
      </c>
      <c r="C4229" t="s">
        <v>2</v>
      </c>
      <c r="D4229" t="s">
        <v>371</v>
      </c>
      <c r="E4229" t="str">
        <f t="shared" si="66"/>
        <v>KETRESS (TAB 40 MG)</v>
      </c>
    </row>
    <row r="4230" spans="1:5" x14ac:dyDescent="0.25">
      <c r="A4230" t="s">
        <v>245</v>
      </c>
      <c r="B4230" t="s">
        <v>4356</v>
      </c>
      <c r="C4230" t="s">
        <v>53</v>
      </c>
      <c r="D4230" t="s">
        <v>486</v>
      </c>
      <c r="E4230" t="str">
        <f t="shared" si="66"/>
        <v>KETRO E/D 5ML DROPS (DROPS 5ML)</v>
      </c>
    </row>
    <row r="4231" spans="1:5" x14ac:dyDescent="0.25">
      <c r="A4231" t="s">
        <v>243</v>
      </c>
      <c r="B4231" t="s">
        <v>2298</v>
      </c>
      <c r="C4231" t="s">
        <v>500</v>
      </c>
      <c r="D4231" t="s">
        <v>380</v>
      </c>
      <c r="E4231" t="str">
        <f t="shared" si="66"/>
        <v>KHAMIRA GAOZABAN (SADA) (G/S 100 GM)</v>
      </c>
    </row>
    <row r="4232" spans="1:5" x14ac:dyDescent="0.25">
      <c r="A4232" t="s">
        <v>243</v>
      </c>
      <c r="B4232" t="s">
        <v>4566</v>
      </c>
      <c r="C4232" t="s">
        <v>56</v>
      </c>
      <c r="D4232" t="s">
        <v>113</v>
      </c>
      <c r="E4232" t="str">
        <f t="shared" si="66"/>
        <v>KHATOONI (SYP 120 ML)</v>
      </c>
    </row>
    <row r="4233" spans="1:5" x14ac:dyDescent="0.25">
      <c r="A4233" t="s">
        <v>472</v>
      </c>
      <c r="B4233" t="s">
        <v>3142</v>
      </c>
      <c r="C4233" t="s">
        <v>36</v>
      </c>
      <c r="D4233" t="s">
        <v>107</v>
      </c>
      <c r="E4233" t="str">
        <f t="shared" si="66"/>
        <v>KINZ (INJ 10 MG)</v>
      </c>
    </row>
    <row r="4234" spans="1:5" x14ac:dyDescent="0.25">
      <c r="B4234" t="s">
        <v>9669</v>
      </c>
      <c r="D4234" t="s">
        <v>408</v>
      </c>
      <c r="E4234" t="str">
        <f t="shared" si="66"/>
        <v>KIP 120ML ( 120ML)</v>
      </c>
    </row>
    <row r="4235" spans="1:5" x14ac:dyDescent="0.25">
      <c r="B4235" t="s">
        <v>3391</v>
      </c>
      <c r="C4235" t="s">
        <v>2</v>
      </c>
      <c r="D4235" t="s">
        <v>3392</v>
      </c>
      <c r="E4235" t="str">
        <f t="shared" si="66"/>
        <v>KIP(MELATONIN,PYRIDOXINE) 3+2.5mg TAB (TAB 3+2.5mg)</v>
      </c>
    </row>
    <row r="4236" spans="1:5" x14ac:dyDescent="0.25">
      <c r="A4236" t="s">
        <v>98</v>
      </c>
      <c r="B4236" t="s">
        <v>8954</v>
      </c>
      <c r="E4236" t="str">
        <f t="shared" si="66"/>
        <v>KK-6 STOCKING ( )</v>
      </c>
    </row>
    <row r="4237" spans="1:5" x14ac:dyDescent="0.25">
      <c r="B4237" t="s">
        <v>9699</v>
      </c>
      <c r="D4237" t="s">
        <v>9700</v>
      </c>
      <c r="E4237" t="str">
        <f t="shared" si="66"/>
        <v>KK-6 STOCKING COMFERT ( COMFERT)</v>
      </c>
    </row>
    <row r="4238" spans="1:5" x14ac:dyDescent="0.25">
      <c r="A4238" t="s">
        <v>325</v>
      </c>
      <c r="B4238" t="s">
        <v>5221</v>
      </c>
      <c r="C4238" t="s">
        <v>36</v>
      </c>
      <c r="D4238" t="s">
        <v>371</v>
      </c>
      <c r="E4238" t="str">
        <f t="shared" si="66"/>
        <v>K-KORT (INJ 40 MG)</v>
      </c>
    </row>
    <row r="4239" spans="1:5" x14ac:dyDescent="0.25">
      <c r="A4239" t="s">
        <v>147</v>
      </c>
      <c r="B4239" t="s">
        <v>9320</v>
      </c>
      <c r="C4239" t="s">
        <v>2</v>
      </c>
      <c r="D4239" t="s">
        <v>60</v>
      </c>
      <c r="E4239" t="str">
        <f t="shared" si="66"/>
        <v>KLABID 250MG TAB (TAB 250MG)</v>
      </c>
    </row>
    <row r="4240" spans="1:5" x14ac:dyDescent="0.25">
      <c r="A4240" t="s">
        <v>147</v>
      </c>
      <c r="B4240" t="s">
        <v>9321</v>
      </c>
      <c r="C4240" t="s">
        <v>2</v>
      </c>
      <c r="D4240" t="s">
        <v>50</v>
      </c>
      <c r="E4240" t="str">
        <f t="shared" si="66"/>
        <v>KLABID 500MG TAB (TAB 500MG)</v>
      </c>
    </row>
    <row r="4241" spans="1:5" x14ac:dyDescent="0.25">
      <c r="A4241" t="s">
        <v>1055</v>
      </c>
      <c r="B4241" t="s">
        <v>2435</v>
      </c>
      <c r="C4241" t="s">
        <v>36</v>
      </c>
      <c r="D4241" t="s">
        <v>1031</v>
      </c>
      <c r="E4241" t="str">
        <f t="shared" si="66"/>
        <v>K-LAC 1ML INJ (INJ 1ML)</v>
      </c>
    </row>
    <row r="4242" spans="1:5" x14ac:dyDescent="0.25">
      <c r="A4242" t="s">
        <v>965</v>
      </c>
      <c r="B4242" t="s">
        <v>9717</v>
      </c>
      <c r="C4242" t="s">
        <v>2</v>
      </c>
      <c r="D4242" t="s">
        <v>60</v>
      </c>
      <c r="E4242" t="str">
        <f t="shared" si="66"/>
        <v>KLADIX 250MG TAB (TAB 250MG)</v>
      </c>
    </row>
    <row r="4243" spans="1:5" x14ac:dyDescent="0.25">
      <c r="A4243" t="s">
        <v>399</v>
      </c>
      <c r="B4243" t="s">
        <v>4479</v>
      </c>
      <c r="C4243" t="s">
        <v>2</v>
      </c>
      <c r="D4243" t="s">
        <v>60</v>
      </c>
      <c r="E4243" t="str">
        <f t="shared" si="66"/>
        <v>KLARIBACT (TAB 250MG)</v>
      </c>
    </row>
    <row r="4244" spans="1:5" x14ac:dyDescent="0.25">
      <c r="A4244" t="s">
        <v>399</v>
      </c>
      <c r="B4244" t="s">
        <v>4479</v>
      </c>
      <c r="C4244" t="s">
        <v>2</v>
      </c>
      <c r="D4244" t="s">
        <v>95</v>
      </c>
      <c r="E4244" t="str">
        <f t="shared" si="66"/>
        <v>KLARIBACT (TAB 500 MG)</v>
      </c>
    </row>
    <row r="4245" spans="1:5" x14ac:dyDescent="0.25">
      <c r="A4245" t="s">
        <v>399</v>
      </c>
      <c r="B4245" t="s">
        <v>492</v>
      </c>
      <c r="C4245" t="s">
        <v>86</v>
      </c>
      <c r="D4245" t="s">
        <v>70</v>
      </c>
      <c r="E4245" t="str">
        <f t="shared" si="66"/>
        <v>KLARIBACT DRY (SUSP 60ML)</v>
      </c>
    </row>
    <row r="4246" spans="1:5" x14ac:dyDescent="0.25">
      <c r="A4246" t="s">
        <v>71</v>
      </c>
      <c r="B4246" t="s">
        <v>7184</v>
      </c>
      <c r="C4246" t="s">
        <v>56</v>
      </c>
      <c r="D4246" t="s">
        <v>57</v>
      </c>
      <c r="E4246" t="str">
        <f t="shared" si="66"/>
        <v>KLARICID (SYP 60 ML)</v>
      </c>
    </row>
    <row r="4247" spans="1:5" x14ac:dyDescent="0.25">
      <c r="A4247" t="s">
        <v>71</v>
      </c>
      <c r="B4247" t="s">
        <v>8760</v>
      </c>
      <c r="C4247" t="s">
        <v>2</v>
      </c>
      <c r="D4247" t="s">
        <v>139</v>
      </c>
      <c r="E4247" t="str">
        <f t="shared" si="66"/>
        <v>KLARICID 250MG (TAB 250 MG)</v>
      </c>
    </row>
    <row r="4248" spans="1:5" x14ac:dyDescent="0.25">
      <c r="A4248" t="s">
        <v>71</v>
      </c>
      <c r="B4248" t="s">
        <v>8558</v>
      </c>
      <c r="C4248" t="s">
        <v>2</v>
      </c>
      <c r="D4248" t="s">
        <v>95</v>
      </c>
      <c r="E4248" t="str">
        <f t="shared" si="66"/>
        <v>KLARICID 500MG (TAB 500 MG)</v>
      </c>
    </row>
    <row r="4249" spans="1:5" x14ac:dyDescent="0.25">
      <c r="A4249" t="s">
        <v>71</v>
      </c>
      <c r="B4249" t="s">
        <v>9661</v>
      </c>
      <c r="C4249" t="s">
        <v>36</v>
      </c>
      <c r="D4249" t="s">
        <v>9662</v>
      </c>
      <c r="E4249" t="str">
        <f t="shared" si="66"/>
        <v>KLARICID 500MG/VIAL INJ (INJ 500MG/VIAL)</v>
      </c>
    </row>
    <row r="4250" spans="1:5" x14ac:dyDescent="0.25">
      <c r="A4250" t="s">
        <v>542</v>
      </c>
      <c r="B4250" t="s">
        <v>5261</v>
      </c>
      <c r="C4250" t="s">
        <v>53</v>
      </c>
      <c r="D4250" t="s">
        <v>414</v>
      </c>
      <c r="E4250" t="str">
        <f t="shared" si="66"/>
        <v>KLARICID DROPS (DROPS 30ML)</v>
      </c>
    </row>
    <row r="4251" spans="1:5" x14ac:dyDescent="0.25">
      <c r="A4251" t="s">
        <v>71</v>
      </c>
      <c r="B4251" t="s">
        <v>4230</v>
      </c>
      <c r="C4251" t="s">
        <v>86</v>
      </c>
      <c r="D4251" t="s">
        <v>486</v>
      </c>
      <c r="E4251" t="str">
        <f t="shared" si="66"/>
        <v>KLARICID DS GRAN 5ML SUSP (SUSP 5ML)</v>
      </c>
    </row>
    <row r="4252" spans="1:5" x14ac:dyDescent="0.25">
      <c r="A4252" t="s">
        <v>71</v>
      </c>
      <c r="B4252" t="s">
        <v>7570</v>
      </c>
      <c r="C4252" t="s">
        <v>2</v>
      </c>
      <c r="E4252" t="str">
        <f t="shared" si="66"/>
        <v>KLARICID-XL (TAB )</v>
      </c>
    </row>
    <row r="4253" spans="1:5" x14ac:dyDescent="0.25">
      <c r="A4253" t="s">
        <v>381</v>
      </c>
      <c r="B4253" t="s">
        <v>5174</v>
      </c>
      <c r="C4253" t="s">
        <v>2</v>
      </c>
      <c r="D4253" t="s">
        <v>60</v>
      </c>
      <c r="E4253" t="str">
        <f t="shared" si="66"/>
        <v>KLARONIL 250MG TAB (TAB 250MG)</v>
      </c>
    </row>
    <row r="4254" spans="1:5" x14ac:dyDescent="0.25">
      <c r="A4254" t="s">
        <v>381</v>
      </c>
      <c r="B4254" t="s">
        <v>3231</v>
      </c>
      <c r="C4254" t="s">
        <v>2</v>
      </c>
      <c r="D4254" t="s">
        <v>50</v>
      </c>
      <c r="E4254" t="str">
        <f t="shared" si="66"/>
        <v>KLARONIL 500MG TAB (TAB 500MG)</v>
      </c>
    </row>
    <row r="4255" spans="1:5" x14ac:dyDescent="0.25">
      <c r="A4255" t="s">
        <v>726</v>
      </c>
      <c r="B4255" t="s">
        <v>6214</v>
      </c>
      <c r="C4255" t="s">
        <v>436</v>
      </c>
      <c r="D4255" t="s">
        <v>6215</v>
      </c>
      <c r="E4255" t="str">
        <f t="shared" si="66"/>
        <v>KLEEN ENEMA (SOLU 135 ML)</v>
      </c>
    </row>
    <row r="4256" spans="1:5" x14ac:dyDescent="0.25">
      <c r="A4256" t="s">
        <v>726</v>
      </c>
      <c r="B4256" t="s">
        <v>3393</v>
      </c>
      <c r="C4256" t="s">
        <v>56</v>
      </c>
      <c r="D4256" t="s">
        <v>408</v>
      </c>
      <c r="E4256" t="str">
        <f t="shared" si="66"/>
        <v>KLEENLAC 120ML SYP (SYP 120ML)</v>
      </c>
    </row>
    <row r="4257" spans="1:5" x14ac:dyDescent="0.25">
      <c r="A4257" t="s">
        <v>31</v>
      </c>
      <c r="B4257" t="s">
        <v>2037</v>
      </c>
      <c r="C4257" t="s">
        <v>2</v>
      </c>
      <c r="D4257" t="s">
        <v>60</v>
      </c>
      <c r="E4257" t="str">
        <f t="shared" si="66"/>
        <v>KLEVRA 250MG TAB (TAB 250MG)</v>
      </c>
    </row>
    <row r="4258" spans="1:5" x14ac:dyDescent="0.25">
      <c r="B4258" t="s">
        <v>6416</v>
      </c>
      <c r="D4258" t="s">
        <v>50</v>
      </c>
      <c r="E4258" t="str">
        <f t="shared" si="66"/>
        <v>KLEVRA 500MG ( 500MG)</v>
      </c>
    </row>
    <row r="4259" spans="1:5" x14ac:dyDescent="0.25">
      <c r="A4259" t="s">
        <v>566</v>
      </c>
      <c r="B4259" t="s">
        <v>8588</v>
      </c>
      <c r="C4259" t="s">
        <v>2</v>
      </c>
      <c r="D4259" t="s">
        <v>195</v>
      </c>
      <c r="E4259" t="str">
        <f t="shared" si="66"/>
        <v>KLIC (TAB 50 MG)</v>
      </c>
    </row>
    <row r="4260" spans="1:5" x14ac:dyDescent="0.25">
      <c r="A4260" t="s">
        <v>566</v>
      </c>
      <c r="B4260" t="s">
        <v>2528</v>
      </c>
      <c r="C4260" t="s">
        <v>100</v>
      </c>
      <c r="D4260" t="s">
        <v>562</v>
      </c>
      <c r="E4260" t="str">
        <f t="shared" si="66"/>
        <v>KLIC 20GM GEL (GEL 20GM)</v>
      </c>
    </row>
    <row r="4261" spans="1:5" x14ac:dyDescent="0.25">
      <c r="A4261" t="s">
        <v>566</v>
      </c>
      <c r="B4261" t="s">
        <v>8460</v>
      </c>
      <c r="C4261" t="s">
        <v>2</v>
      </c>
      <c r="D4261" t="s">
        <v>402</v>
      </c>
      <c r="E4261" t="str">
        <f t="shared" si="66"/>
        <v>KLIC-F 75MG TAB (TAB 75MG)</v>
      </c>
    </row>
    <row r="4262" spans="1:5" x14ac:dyDescent="0.25">
      <c r="B4262" t="s">
        <v>9727</v>
      </c>
      <c r="E4262" t="str">
        <f t="shared" si="66"/>
        <v>KLIMAX PERFOMAX ( )</v>
      </c>
    </row>
    <row r="4263" spans="1:5" x14ac:dyDescent="0.25">
      <c r="B4263" t="s">
        <v>9730</v>
      </c>
      <c r="E4263" t="str">
        <f t="shared" si="66"/>
        <v>KLIMAX ULTRA ( )</v>
      </c>
    </row>
    <row r="4264" spans="1:5" x14ac:dyDescent="0.25">
      <c r="A4264" t="s">
        <v>472</v>
      </c>
      <c r="B4264" t="s">
        <v>8796</v>
      </c>
      <c r="D4264" t="s">
        <v>406</v>
      </c>
      <c r="E4264" t="str">
        <f t="shared" si="66"/>
        <v>KLINT 400MG ( 400MG)</v>
      </c>
    </row>
    <row r="4265" spans="1:5" x14ac:dyDescent="0.25">
      <c r="A4265" t="s">
        <v>472</v>
      </c>
      <c r="B4265" t="s">
        <v>3342</v>
      </c>
      <c r="C4265" t="s">
        <v>56</v>
      </c>
      <c r="D4265" t="s">
        <v>57</v>
      </c>
      <c r="E4265" t="str">
        <f t="shared" si="66"/>
        <v>KLINT 60ML (SYP 60 ML)</v>
      </c>
    </row>
    <row r="4266" spans="1:5" x14ac:dyDescent="0.25">
      <c r="A4266" t="s">
        <v>726</v>
      </c>
      <c r="B4266" t="s">
        <v>7868</v>
      </c>
      <c r="C4266" t="s">
        <v>2</v>
      </c>
      <c r="D4266" t="s">
        <v>195</v>
      </c>
      <c r="E4266" t="str">
        <f t="shared" si="66"/>
        <v>KLODIC (TAB 50 MG)</v>
      </c>
    </row>
    <row r="4267" spans="1:5" x14ac:dyDescent="0.25">
      <c r="A4267" t="s">
        <v>973</v>
      </c>
      <c r="B4267" t="s">
        <v>2643</v>
      </c>
      <c r="C4267" t="s">
        <v>36</v>
      </c>
      <c r="E4267" t="str">
        <f t="shared" si="66"/>
        <v>K-LOT  INJ (INJ )</v>
      </c>
    </row>
    <row r="4268" spans="1:5" x14ac:dyDescent="0.25">
      <c r="A4268" t="s">
        <v>1120</v>
      </c>
      <c r="B4268" t="s">
        <v>4203</v>
      </c>
      <c r="D4268" t="s">
        <v>486</v>
      </c>
      <c r="E4268" t="str">
        <f t="shared" si="66"/>
        <v>KLOZEN ( 5ML)</v>
      </c>
    </row>
    <row r="4269" spans="1:5" x14ac:dyDescent="0.25">
      <c r="A4269" t="s">
        <v>135</v>
      </c>
      <c r="B4269" t="s">
        <v>5352</v>
      </c>
      <c r="E4269" t="str">
        <f t="shared" si="66"/>
        <v>KNEE BRACE DOUBLE ( )</v>
      </c>
    </row>
    <row r="4270" spans="1:5" x14ac:dyDescent="0.25">
      <c r="A4270" t="s">
        <v>542</v>
      </c>
      <c r="B4270" t="s">
        <v>1564</v>
      </c>
      <c r="D4270" t="s">
        <v>1565</v>
      </c>
      <c r="E4270" t="str">
        <f t="shared" si="66"/>
        <v>KNEE BRACE GENTRY ELBOW ( ELBOW)</v>
      </c>
    </row>
    <row r="4271" spans="1:5" x14ac:dyDescent="0.25">
      <c r="A4271" t="s">
        <v>135</v>
      </c>
      <c r="B4271" t="s">
        <v>2534</v>
      </c>
      <c r="D4271" t="s">
        <v>2535</v>
      </c>
      <c r="E4271" t="str">
        <f t="shared" si="66"/>
        <v>KNEE BRACE GENTRY HAND ( HAND PAD)</v>
      </c>
    </row>
    <row r="4272" spans="1:5" x14ac:dyDescent="0.25">
      <c r="A4272" t="s">
        <v>135</v>
      </c>
      <c r="B4272" t="s">
        <v>4291</v>
      </c>
      <c r="E4272" t="str">
        <f t="shared" si="66"/>
        <v>KNEE BRACE IMPORTED ( )</v>
      </c>
    </row>
    <row r="4273" spans="1:5" x14ac:dyDescent="0.25">
      <c r="A4273" t="s">
        <v>542</v>
      </c>
      <c r="B4273" t="s">
        <v>5057</v>
      </c>
      <c r="E4273" t="str">
        <f t="shared" si="66"/>
        <v>KNEE BRACE MANA ( )</v>
      </c>
    </row>
    <row r="4274" spans="1:5" x14ac:dyDescent="0.25">
      <c r="B4274" t="s">
        <v>1789</v>
      </c>
      <c r="E4274" t="str">
        <f t="shared" si="66"/>
        <v>KOJIC ACID WHITNING ( )</v>
      </c>
    </row>
    <row r="4275" spans="1:5" x14ac:dyDescent="0.25">
      <c r="A4275" t="s">
        <v>1222</v>
      </c>
      <c r="B4275" t="s">
        <v>5023</v>
      </c>
      <c r="C4275" t="s">
        <v>56</v>
      </c>
      <c r="D4275" t="s">
        <v>3288</v>
      </c>
      <c r="E4275" t="str">
        <f t="shared" si="66"/>
        <v>KOLAC (SYP 120  ML)</v>
      </c>
    </row>
    <row r="4276" spans="1:5" x14ac:dyDescent="0.25">
      <c r="A4276" t="s">
        <v>874</v>
      </c>
      <c r="B4276" t="s">
        <v>4170</v>
      </c>
      <c r="C4276" t="s">
        <v>2</v>
      </c>
      <c r="E4276" t="str">
        <f t="shared" si="66"/>
        <v>KONAC  TAB (TAB )</v>
      </c>
    </row>
    <row r="4277" spans="1:5" x14ac:dyDescent="0.25">
      <c r="A4277" t="s">
        <v>874</v>
      </c>
      <c r="B4277" t="s">
        <v>4340</v>
      </c>
      <c r="C4277" t="s">
        <v>53</v>
      </c>
      <c r="D4277" t="s">
        <v>486</v>
      </c>
      <c r="E4277" t="str">
        <f t="shared" si="66"/>
        <v>KONAC 5ML DROPS (DROPS 5ML)</v>
      </c>
    </row>
    <row r="4278" spans="1:5" x14ac:dyDescent="0.25">
      <c r="A4278" t="s">
        <v>135</v>
      </c>
      <c r="B4278" t="s">
        <v>8149</v>
      </c>
      <c r="C4278" t="s">
        <v>103</v>
      </c>
      <c r="D4278" t="s">
        <v>467</v>
      </c>
      <c r="E4278" t="str">
        <f t="shared" si="66"/>
        <v>KONCEPT (CAP 40MG)</v>
      </c>
    </row>
    <row r="4279" spans="1:5" x14ac:dyDescent="0.25">
      <c r="A4279" t="s">
        <v>718</v>
      </c>
      <c r="B4279" t="s">
        <v>6500</v>
      </c>
      <c r="C4279" t="s">
        <v>103</v>
      </c>
      <c r="D4279" t="s">
        <v>386</v>
      </c>
      <c r="E4279" t="str">
        <f t="shared" si="66"/>
        <v>KONCEPT 20MG CAP (CAP 20MG)</v>
      </c>
    </row>
    <row r="4280" spans="1:5" x14ac:dyDescent="0.25">
      <c r="A4280" t="s">
        <v>718</v>
      </c>
      <c r="B4280" t="s">
        <v>719</v>
      </c>
      <c r="C4280" t="s">
        <v>36</v>
      </c>
      <c r="D4280" t="s">
        <v>467</v>
      </c>
      <c r="E4280" t="str">
        <f t="shared" si="66"/>
        <v>KONCEPT 40MG INJ (INJ 40MG)</v>
      </c>
    </row>
    <row r="4281" spans="1:5" x14ac:dyDescent="0.25">
      <c r="A4281" t="s">
        <v>147</v>
      </c>
      <c r="B4281" t="s">
        <v>425</v>
      </c>
      <c r="C4281" t="s">
        <v>2</v>
      </c>
      <c r="E4281" t="str">
        <f t="shared" si="66"/>
        <v>KONTAB  TAB (TAB )</v>
      </c>
    </row>
    <row r="4282" spans="1:5" x14ac:dyDescent="0.25">
      <c r="A4282" t="s">
        <v>1620</v>
      </c>
      <c r="B4282" t="s">
        <v>1621</v>
      </c>
      <c r="C4282" t="s">
        <v>56</v>
      </c>
      <c r="D4282" t="s">
        <v>408</v>
      </c>
      <c r="E4282" t="str">
        <f t="shared" si="66"/>
        <v>KOOLOX 120ML SYP (SYP 120ML)</v>
      </c>
    </row>
    <row r="4283" spans="1:5" x14ac:dyDescent="0.25">
      <c r="A4283" t="s">
        <v>190</v>
      </c>
      <c r="B4283" t="s">
        <v>191</v>
      </c>
      <c r="C4283" t="s">
        <v>36</v>
      </c>
      <c r="D4283" t="s">
        <v>192</v>
      </c>
      <c r="E4283" t="str">
        <f t="shared" si="66"/>
        <v>KOPAMIN (INJ 1 ML)</v>
      </c>
    </row>
    <row r="4284" spans="1:5" x14ac:dyDescent="0.25">
      <c r="A4284" t="s">
        <v>190</v>
      </c>
      <c r="B4284" t="s">
        <v>191</v>
      </c>
      <c r="C4284" t="s">
        <v>2</v>
      </c>
      <c r="D4284" t="s">
        <v>4079</v>
      </c>
      <c r="E4284" t="str">
        <f t="shared" si="66"/>
        <v>KOPAMIN (TAB 500 UG)</v>
      </c>
    </row>
    <row r="4285" spans="1:5" x14ac:dyDescent="0.25">
      <c r="A4285" t="s">
        <v>1620</v>
      </c>
      <c r="B4285" t="s">
        <v>3827</v>
      </c>
      <c r="C4285" t="s">
        <v>2</v>
      </c>
      <c r="E4285" t="str">
        <f t="shared" si="66"/>
        <v>KORCIN  TAB (TAB )</v>
      </c>
    </row>
    <row r="4286" spans="1:5" x14ac:dyDescent="0.25">
      <c r="A4286" t="s">
        <v>1620</v>
      </c>
      <c r="B4286" t="s">
        <v>6466</v>
      </c>
      <c r="C4286" t="s">
        <v>2</v>
      </c>
      <c r="E4286" t="str">
        <f t="shared" si="66"/>
        <v>KORZIN  TAB (TAB )</v>
      </c>
    </row>
    <row r="4287" spans="1:5" x14ac:dyDescent="0.25">
      <c r="A4287" t="s">
        <v>216</v>
      </c>
      <c r="B4287" t="s">
        <v>9865</v>
      </c>
      <c r="C4287" t="s">
        <v>293</v>
      </c>
      <c r="D4287" t="s">
        <v>9866</v>
      </c>
      <c r="E4287" t="str">
        <f t="shared" si="66"/>
        <v>KOSNATE-D 15'S SCHT (SCHT 15'S)</v>
      </c>
    </row>
    <row r="4288" spans="1:5" x14ac:dyDescent="0.25">
      <c r="A4288" t="s">
        <v>208</v>
      </c>
      <c r="B4288" t="s">
        <v>2192</v>
      </c>
      <c r="C4288" t="s">
        <v>36</v>
      </c>
      <c r="D4288" t="s">
        <v>410</v>
      </c>
      <c r="E4288" t="str">
        <f t="shared" si="66"/>
        <v>KOVEX 100MG INJ (INJ 100MG)</v>
      </c>
    </row>
    <row r="4289" spans="1:5" x14ac:dyDescent="0.25">
      <c r="A4289" t="s">
        <v>208</v>
      </c>
      <c r="B4289" t="s">
        <v>3380</v>
      </c>
      <c r="D4289" t="s">
        <v>60</v>
      </c>
      <c r="E4289" t="str">
        <f t="shared" si="66"/>
        <v>KOVEX 250MG ( 250MG)</v>
      </c>
    </row>
    <row r="4290" spans="1:5" x14ac:dyDescent="0.25">
      <c r="A4290" t="s">
        <v>208</v>
      </c>
      <c r="B4290" t="s">
        <v>4049</v>
      </c>
      <c r="C4290" t="s">
        <v>36</v>
      </c>
      <c r="D4290" t="s">
        <v>50</v>
      </c>
      <c r="E4290" t="str">
        <f t="shared" ref="E4290:E4353" si="67">B4290&amp;" ("&amp;C4290&amp;" "&amp;D4290&amp;")"</f>
        <v>KOVEX 500MG INJ (INJ 500MG)</v>
      </c>
    </row>
    <row r="4291" spans="1:5" x14ac:dyDescent="0.25">
      <c r="A4291" t="s">
        <v>294</v>
      </c>
      <c r="B4291" t="s">
        <v>4947</v>
      </c>
      <c r="C4291" t="s">
        <v>75</v>
      </c>
      <c r="E4291" t="str">
        <f t="shared" si="67"/>
        <v>KRACK  CREAM (CREAM )</v>
      </c>
    </row>
    <row r="4292" spans="1:5" x14ac:dyDescent="0.25">
      <c r="A4292" t="s">
        <v>294</v>
      </c>
      <c r="B4292" t="s">
        <v>5564</v>
      </c>
      <c r="C4292" t="s">
        <v>75</v>
      </c>
      <c r="D4292" t="s">
        <v>960</v>
      </c>
      <c r="E4292" t="str">
        <f t="shared" si="67"/>
        <v>KRACK CREAM DUBAI (CREAM 1)</v>
      </c>
    </row>
    <row r="4293" spans="1:5" x14ac:dyDescent="0.25">
      <c r="A4293" t="s">
        <v>294</v>
      </c>
      <c r="B4293" t="s">
        <v>1730</v>
      </c>
      <c r="C4293" t="s">
        <v>75</v>
      </c>
      <c r="D4293" t="s">
        <v>968</v>
      </c>
      <c r="E4293" t="str">
        <f t="shared" si="67"/>
        <v>KRACK HEEL CREAM 50GM CREAM (CREAM 50GM)</v>
      </c>
    </row>
    <row r="4294" spans="1:5" x14ac:dyDescent="0.25">
      <c r="A4294" t="s">
        <v>260</v>
      </c>
      <c r="B4294" t="s">
        <v>5950</v>
      </c>
      <c r="C4294" t="s">
        <v>56</v>
      </c>
      <c r="D4294" t="s">
        <v>408</v>
      </c>
      <c r="E4294" t="str">
        <f t="shared" si="67"/>
        <v>KROFF 120ML SYP (SYP 120ML)</v>
      </c>
    </row>
    <row r="4295" spans="1:5" x14ac:dyDescent="0.25">
      <c r="A4295" t="s">
        <v>54</v>
      </c>
      <c r="B4295" t="s">
        <v>9735</v>
      </c>
      <c r="C4295" t="s">
        <v>2</v>
      </c>
      <c r="D4295" t="s">
        <v>9736</v>
      </c>
      <c r="E4295" t="str">
        <f t="shared" si="67"/>
        <v>KROTAM 325/37.5MG TAB (TAB 325/37.5MG)</v>
      </c>
    </row>
    <row r="4296" spans="1:5" x14ac:dyDescent="0.25">
      <c r="A4296" t="s">
        <v>66</v>
      </c>
      <c r="B4296" t="s">
        <v>720</v>
      </c>
      <c r="C4296" t="s">
        <v>2</v>
      </c>
      <c r="D4296" t="s">
        <v>23</v>
      </c>
      <c r="E4296" t="str">
        <f t="shared" si="67"/>
        <v>K-STON 10MG TAB (TAB 10MG)</v>
      </c>
    </row>
    <row r="4297" spans="1:5" x14ac:dyDescent="0.25">
      <c r="A4297" t="s">
        <v>291</v>
      </c>
      <c r="B4297" t="s">
        <v>3663</v>
      </c>
      <c r="C4297" t="s">
        <v>56</v>
      </c>
      <c r="D4297" t="s">
        <v>113</v>
      </c>
      <c r="E4297" t="str">
        <f t="shared" si="67"/>
        <v>KUF-GO (SYP 120 ML)</v>
      </c>
    </row>
    <row r="4298" spans="1:5" x14ac:dyDescent="0.25">
      <c r="A4298" t="s">
        <v>108</v>
      </c>
      <c r="B4298" t="s">
        <v>5260</v>
      </c>
      <c r="C4298" t="s">
        <v>56</v>
      </c>
      <c r="D4298" t="s">
        <v>408</v>
      </c>
      <c r="E4298" t="str">
        <f t="shared" si="67"/>
        <v>KUFRID 120ML SYP (SYP 120ML)</v>
      </c>
    </row>
    <row r="4299" spans="1:5" x14ac:dyDescent="0.25">
      <c r="A4299" t="s">
        <v>84</v>
      </c>
      <c r="B4299" t="s">
        <v>2926</v>
      </c>
      <c r="C4299" t="s">
        <v>53</v>
      </c>
      <c r="E4299" t="str">
        <f t="shared" si="67"/>
        <v>KUNOXY E/D  DROPS (DROPS )</v>
      </c>
    </row>
    <row r="4300" spans="1:5" x14ac:dyDescent="0.25">
      <c r="A4300" t="s">
        <v>874</v>
      </c>
      <c r="B4300" t="s">
        <v>2431</v>
      </c>
      <c r="C4300" t="s">
        <v>53</v>
      </c>
      <c r="D4300" t="s">
        <v>168</v>
      </c>
      <c r="E4300" t="str">
        <f t="shared" si="67"/>
        <v>KUNOXY PLUS EAR 10ML DROPS (DROPS 10ML)</v>
      </c>
    </row>
    <row r="4301" spans="1:5" x14ac:dyDescent="0.25">
      <c r="A4301" t="s">
        <v>135</v>
      </c>
      <c r="B4301" t="s">
        <v>7454</v>
      </c>
      <c r="C4301" t="s">
        <v>2</v>
      </c>
      <c r="E4301" t="str">
        <f t="shared" si="67"/>
        <v>K-VIT  TAB (TAB )</v>
      </c>
    </row>
    <row r="4302" spans="1:5" x14ac:dyDescent="0.25">
      <c r="B4302" t="s">
        <v>1992</v>
      </c>
      <c r="E4302" t="str">
        <f t="shared" si="67"/>
        <v>LA GEM ( )</v>
      </c>
    </row>
    <row r="4303" spans="1:5" x14ac:dyDescent="0.25">
      <c r="B4303" t="s">
        <v>9671</v>
      </c>
      <c r="E4303" t="str">
        <f t="shared" si="67"/>
        <v>LAB COAT ( )</v>
      </c>
    </row>
    <row r="4304" spans="1:5" x14ac:dyDescent="0.25">
      <c r="A4304" t="s">
        <v>286</v>
      </c>
      <c r="B4304" t="s">
        <v>6997</v>
      </c>
      <c r="C4304" t="s">
        <v>2</v>
      </c>
      <c r="D4304" t="s">
        <v>410</v>
      </c>
      <c r="E4304" t="str">
        <f t="shared" si="67"/>
        <v>LABETALOL 100MG TAB (TAB 100MG)</v>
      </c>
    </row>
    <row r="4305" spans="1:5" x14ac:dyDescent="0.25">
      <c r="A4305" t="s">
        <v>472</v>
      </c>
      <c r="B4305" t="s">
        <v>5686</v>
      </c>
      <c r="C4305" t="s">
        <v>56</v>
      </c>
      <c r="D4305" t="s">
        <v>408</v>
      </c>
      <c r="E4305" t="str">
        <f t="shared" si="67"/>
        <v>LACASIL 120ML SYP (SYP 120ML)</v>
      </c>
    </row>
    <row r="4306" spans="1:5" x14ac:dyDescent="0.25">
      <c r="A4306" t="s">
        <v>98</v>
      </c>
      <c r="B4306" t="s">
        <v>7888</v>
      </c>
      <c r="C4306" t="s">
        <v>2</v>
      </c>
      <c r="D4306" t="s">
        <v>410</v>
      </c>
      <c r="E4306" t="str">
        <f t="shared" si="67"/>
        <v>LACOLEP 100MG TAB (TAB 100MG)</v>
      </c>
    </row>
    <row r="4307" spans="1:5" x14ac:dyDescent="0.25">
      <c r="A4307" t="s">
        <v>98</v>
      </c>
      <c r="B4307" t="s">
        <v>3415</v>
      </c>
      <c r="C4307" t="s">
        <v>2</v>
      </c>
      <c r="D4307" t="s">
        <v>3416</v>
      </c>
      <c r="E4307" t="str">
        <f t="shared" si="67"/>
        <v>LACOLEP 150 TAB (TAB 150)</v>
      </c>
    </row>
    <row r="4308" spans="1:5" x14ac:dyDescent="0.25">
      <c r="A4308" t="s">
        <v>98</v>
      </c>
      <c r="B4308" t="s">
        <v>7617</v>
      </c>
      <c r="C4308" t="s">
        <v>2</v>
      </c>
      <c r="D4308" t="s">
        <v>201</v>
      </c>
      <c r="E4308" t="str">
        <f t="shared" si="67"/>
        <v>LACOLEP 50MG TAB (TAB 50MG)</v>
      </c>
    </row>
    <row r="4309" spans="1:5" x14ac:dyDescent="0.25">
      <c r="B4309" t="s">
        <v>2739</v>
      </c>
      <c r="D4309" t="s">
        <v>410</v>
      </c>
      <c r="E4309" t="str">
        <f t="shared" si="67"/>
        <v>LACOLIT 100MG ( 100MG)</v>
      </c>
    </row>
    <row r="4310" spans="1:5" x14ac:dyDescent="0.25">
      <c r="A4310" t="s">
        <v>635</v>
      </c>
      <c r="B4310" t="s">
        <v>5344</v>
      </c>
      <c r="C4310" t="s">
        <v>2</v>
      </c>
      <c r="D4310" t="s">
        <v>201</v>
      </c>
      <c r="E4310" t="str">
        <f t="shared" si="67"/>
        <v>LACOLIT 50MG TAB (TAB 50MG)</v>
      </c>
    </row>
    <row r="4311" spans="1:5" x14ac:dyDescent="0.25">
      <c r="A4311" t="s">
        <v>343</v>
      </c>
      <c r="B4311" t="s">
        <v>4839</v>
      </c>
      <c r="C4311" t="s">
        <v>185</v>
      </c>
      <c r="D4311" t="s">
        <v>1287</v>
      </c>
      <c r="E4311" t="str">
        <f t="shared" si="67"/>
        <v>LACRILUBE 3.5GM OINT (OINT 3.5GM)</v>
      </c>
    </row>
    <row r="4312" spans="1:5" x14ac:dyDescent="0.25">
      <c r="B4312" t="s">
        <v>3983</v>
      </c>
      <c r="E4312" t="str">
        <f t="shared" si="67"/>
        <v>LACTENA LF ( )</v>
      </c>
    </row>
    <row r="4313" spans="1:5" x14ac:dyDescent="0.25">
      <c r="A4313" t="s">
        <v>905</v>
      </c>
      <c r="B4313" t="s">
        <v>906</v>
      </c>
      <c r="C4313" t="s">
        <v>81</v>
      </c>
      <c r="E4313" t="str">
        <f t="shared" si="67"/>
        <v>LACTENA MOM  MILK (MILK )</v>
      </c>
    </row>
    <row r="4314" spans="1:5" x14ac:dyDescent="0.25">
      <c r="A4314" t="s">
        <v>905</v>
      </c>
      <c r="B4314" t="s">
        <v>6194</v>
      </c>
      <c r="C4314" t="s">
        <v>81</v>
      </c>
      <c r="E4314" t="str">
        <f t="shared" si="67"/>
        <v>LACTENA-1  MILK (MILK )</v>
      </c>
    </row>
    <row r="4315" spans="1:5" x14ac:dyDescent="0.25">
      <c r="A4315" t="s">
        <v>905</v>
      </c>
      <c r="B4315" t="s">
        <v>2828</v>
      </c>
      <c r="C4315" t="s">
        <v>81</v>
      </c>
      <c r="E4315" t="str">
        <f t="shared" si="67"/>
        <v>LACTENA-2  MILK (MILK )</v>
      </c>
    </row>
    <row r="4316" spans="1:5" x14ac:dyDescent="0.25">
      <c r="B4316" t="s">
        <v>2504</v>
      </c>
      <c r="C4316" t="s">
        <v>81</v>
      </c>
      <c r="E4316" t="str">
        <f t="shared" si="67"/>
        <v>LACTENA-3  MILK (MILK )</v>
      </c>
    </row>
    <row r="4317" spans="1:5" x14ac:dyDescent="0.25">
      <c r="A4317" t="s">
        <v>31</v>
      </c>
      <c r="B4317" t="s">
        <v>3255</v>
      </c>
      <c r="C4317" t="s">
        <v>81</v>
      </c>
      <c r="E4317" t="str">
        <f t="shared" si="67"/>
        <v>LACTEUS 1  MILK (MILK )</v>
      </c>
    </row>
    <row r="4318" spans="1:5" x14ac:dyDescent="0.25">
      <c r="A4318" t="s">
        <v>31</v>
      </c>
      <c r="B4318" t="s">
        <v>2056</v>
      </c>
      <c r="C4318" t="s">
        <v>81</v>
      </c>
      <c r="E4318" t="str">
        <f t="shared" si="67"/>
        <v>LACTEUS 2  MILK (MILK )</v>
      </c>
    </row>
    <row r="4319" spans="1:5" x14ac:dyDescent="0.25">
      <c r="A4319" t="s">
        <v>31</v>
      </c>
      <c r="B4319" t="s">
        <v>996</v>
      </c>
      <c r="C4319" t="s">
        <v>81</v>
      </c>
      <c r="D4319" t="s">
        <v>774</v>
      </c>
      <c r="E4319" t="str">
        <f t="shared" si="67"/>
        <v>LACTEUS 3 400G MILK (MILK 400G)</v>
      </c>
    </row>
    <row r="4320" spans="1:5" x14ac:dyDescent="0.25">
      <c r="A4320" t="s">
        <v>225</v>
      </c>
      <c r="B4320" t="s">
        <v>3435</v>
      </c>
      <c r="C4320" t="s">
        <v>1052</v>
      </c>
      <c r="D4320" t="s">
        <v>57</v>
      </c>
      <c r="E4320" t="str">
        <f t="shared" si="67"/>
        <v>LACTICARE (LOTIO 60 ML)</v>
      </c>
    </row>
    <row r="4321" spans="1:5" x14ac:dyDescent="0.25">
      <c r="A4321" t="s">
        <v>225</v>
      </c>
      <c r="B4321" t="s">
        <v>3690</v>
      </c>
      <c r="C4321" t="s">
        <v>1052</v>
      </c>
      <c r="D4321" t="s">
        <v>57</v>
      </c>
      <c r="E4321" t="str">
        <f t="shared" si="67"/>
        <v>LACTICARE-HC 1% LOTION (LOTIO 60 ML)</v>
      </c>
    </row>
    <row r="4322" spans="1:5" x14ac:dyDescent="0.25">
      <c r="A4322" t="s">
        <v>225</v>
      </c>
      <c r="B4322" t="s">
        <v>3748</v>
      </c>
      <c r="C4322" t="s">
        <v>1052</v>
      </c>
      <c r="D4322" t="s">
        <v>1379</v>
      </c>
      <c r="E4322" t="str">
        <f t="shared" si="67"/>
        <v>LACTICARE-HC 2.5% (LOTIO 60  ML)</v>
      </c>
    </row>
    <row r="4323" spans="1:5" x14ac:dyDescent="0.25">
      <c r="B4323" t="s">
        <v>4172</v>
      </c>
      <c r="C4323" t="s">
        <v>81</v>
      </c>
      <c r="D4323" t="s">
        <v>1599</v>
      </c>
      <c r="E4323" t="str">
        <f t="shared" si="67"/>
        <v>LACTO 1 200G MILK (MILK 200G)</v>
      </c>
    </row>
    <row r="4324" spans="1:5" x14ac:dyDescent="0.25">
      <c r="A4324" t="s">
        <v>81</v>
      </c>
      <c r="B4324" t="s">
        <v>4190</v>
      </c>
      <c r="D4324" t="s">
        <v>1599</v>
      </c>
      <c r="E4324" t="str">
        <f t="shared" si="67"/>
        <v>LACTO 2 200G ( 200G)</v>
      </c>
    </row>
    <row r="4325" spans="1:5" x14ac:dyDescent="0.25">
      <c r="A4325" t="s">
        <v>81</v>
      </c>
      <c r="B4325" t="s">
        <v>3783</v>
      </c>
      <c r="C4325" t="s">
        <v>81</v>
      </c>
      <c r="D4325" t="s">
        <v>1599</v>
      </c>
      <c r="E4325" t="str">
        <f t="shared" si="67"/>
        <v>LACTO 3 200G MILK (MILK 200G)</v>
      </c>
    </row>
    <row r="4326" spans="1:5" x14ac:dyDescent="0.25">
      <c r="B4326" t="s">
        <v>1221</v>
      </c>
      <c r="C4326" t="s">
        <v>81</v>
      </c>
      <c r="D4326" t="s">
        <v>1186</v>
      </c>
      <c r="E4326" t="str">
        <f t="shared" si="67"/>
        <v>LACTO COVER 180G MILK (MILK 180G)</v>
      </c>
    </row>
    <row r="4327" spans="1:5" x14ac:dyDescent="0.25">
      <c r="B4327" t="s">
        <v>9854</v>
      </c>
      <c r="D4327" t="s">
        <v>1599</v>
      </c>
      <c r="E4327" t="str">
        <f t="shared" si="67"/>
        <v>LACTO MAMA 200G ( 200G)</v>
      </c>
    </row>
    <row r="4328" spans="1:5" x14ac:dyDescent="0.25">
      <c r="A4328" t="s">
        <v>651</v>
      </c>
      <c r="B4328" t="s">
        <v>4233</v>
      </c>
      <c r="C4328" t="s">
        <v>198</v>
      </c>
      <c r="D4328" t="s">
        <v>408</v>
      </c>
      <c r="E4328" t="str">
        <f t="shared" si="67"/>
        <v>LACTODIL (syp 120ML)</v>
      </c>
    </row>
    <row r="4329" spans="1:5" x14ac:dyDescent="0.25">
      <c r="B4329" t="s">
        <v>901</v>
      </c>
      <c r="C4329" t="s">
        <v>56</v>
      </c>
      <c r="D4329" t="s">
        <v>408</v>
      </c>
      <c r="E4329" t="str">
        <f t="shared" si="67"/>
        <v>LACTOFER-S 120ML SYP (SYP 120ML)</v>
      </c>
    </row>
    <row r="4330" spans="1:5" x14ac:dyDescent="0.25">
      <c r="B4330" t="s">
        <v>9892</v>
      </c>
      <c r="C4330" t="s">
        <v>103</v>
      </c>
      <c r="D4330" t="s">
        <v>9893</v>
      </c>
      <c r="E4330" t="str">
        <f t="shared" si="67"/>
        <v>LACTOFER-S 20'S CAP (CAP 20'S)</v>
      </c>
    </row>
    <row r="4331" spans="1:5" x14ac:dyDescent="0.25">
      <c r="A4331" t="s">
        <v>864</v>
      </c>
      <c r="B4331" t="s">
        <v>8115</v>
      </c>
      <c r="C4331" t="s">
        <v>81</v>
      </c>
      <c r="D4331" t="s">
        <v>8116</v>
      </c>
      <c r="E4331" t="str">
        <f t="shared" si="67"/>
        <v>LACTOGEN 1(200G) (MILK 200 G)</v>
      </c>
    </row>
    <row r="4332" spans="1:5" x14ac:dyDescent="0.25">
      <c r="A4332" t="s">
        <v>864</v>
      </c>
      <c r="B4332" t="s">
        <v>8033</v>
      </c>
      <c r="C4332" t="s">
        <v>81</v>
      </c>
      <c r="D4332" t="s">
        <v>2235</v>
      </c>
      <c r="E4332" t="str">
        <f t="shared" si="67"/>
        <v>LACTOGEN 1(400G) (MILK 400 G)</v>
      </c>
    </row>
    <row r="4333" spans="1:5" x14ac:dyDescent="0.25">
      <c r="A4333" t="s">
        <v>320</v>
      </c>
      <c r="B4333" t="s">
        <v>6086</v>
      </c>
      <c r="C4333" t="s">
        <v>81</v>
      </c>
      <c r="D4333" t="s">
        <v>3049</v>
      </c>
      <c r="E4333" t="str">
        <f t="shared" si="67"/>
        <v>LACTOGEN 1(800G) (MILK 800G)</v>
      </c>
    </row>
    <row r="4334" spans="1:5" x14ac:dyDescent="0.25">
      <c r="A4334" t="s">
        <v>864</v>
      </c>
      <c r="B4334" t="s">
        <v>6900</v>
      </c>
      <c r="C4334" t="s">
        <v>551</v>
      </c>
      <c r="D4334" t="s">
        <v>1599</v>
      </c>
      <c r="E4334" t="str">
        <f t="shared" si="67"/>
        <v>LACTOGEN 2(200G) (PWD 200G)</v>
      </c>
    </row>
    <row r="4335" spans="1:5" x14ac:dyDescent="0.25">
      <c r="A4335" t="s">
        <v>864</v>
      </c>
      <c r="B4335" t="s">
        <v>7445</v>
      </c>
      <c r="C4335" t="s">
        <v>81</v>
      </c>
      <c r="D4335" t="s">
        <v>2235</v>
      </c>
      <c r="E4335" t="str">
        <f t="shared" si="67"/>
        <v>LACTOGEN 2(400G) (MILK 400 G)</v>
      </c>
    </row>
    <row r="4336" spans="1:5" x14ac:dyDescent="0.25">
      <c r="A4336" t="s">
        <v>196</v>
      </c>
      <c r="B4336" t="s">
        <v>7378</v>
      </c>
      <c r="C4336" t="s">
        <v>81</v>
      </c>
      <c r="D4336" t="s">
        <v>3049</v>
      </c>
      <c r="E4336" t="str">
        <f t="shared" si="67"/>
        <v>LACTOGEN 2(800G) (MILK 800G)</v>
      </c>
    </row>
    <row r="4337" spans="1:5" x14ac:dyDescent="0.25">
      <c r="A4337" t="s">
        <v>864</v>
      </c>
      <c r="B4337" t="s">
        <v>6550</v>
      </c>
      <c r="C4337" t="s">
        <v>81</v>
      </c>
      <c r="D4337" t="s">
        <v>2235</v>
      </c>
      <c r="E4337" t="str">
        <f t="shared" si="67"/>
        <v>LACTOGEN 3(400G) (MILK 400 G)</v>
      </c>
    </row>
    <row r="4338" spans="1:5" x14ac:dyDescent="0.25">
      <c r="A4338" t="s">
        <v>864</v>
      </c>
      <c r="B4338" t="s">
        <v>7872</v>
      </c>
      <c r="C4338" t="s">
        <v>81</v>
      </c>
      <c r="D4338" t="s">
        <v>7873</v>
      </c>
      <c r="E4338" t="str">
        <f t="shared" si="67"/>
        <v>LACTOGEN RECOVER (MILK 180 G)</v>
      </c>
    </row>
    <row r="4339" spans="1:5" x14ac:dyDescent="0.25">
      <c r="A4339" t="s">
        <v>864</v>
      </c>
      <c r="B4339" t="s">
        <v>4016</v>
      </c>
      <c r="C4339" t="s">
        <v>81</v>
      </c>
      <c r="D4339" t="s">
        <v>3049</v>
      </c>
      <c r="E4339" t="str">
        <f t="shared" si="67"/>
        <v>LACTOGROW 3 800G MILK (MILK 800G)</v>
      </c>
    </row>
    <row r="4340" spans="1:5" x14ac:dyDescent="0.25">
      <c r="A4340" t="s">
        <v>864</v>
      </c>
      <c r="B4340" t="s">
        <v>5489</v>
      </c>
      <c r="C4340" t="s">
        <v>551</v>
      </c>
      <c r="E4340" t="str">
        <f t="shared" si="67"/>
        <v>LACTOGROW 3(200G) (PWD )</v>
      </c>
    </row>
    <row r="4341" spans="1:5" x14ac:dyDescent="0.25">
      <c r="B4341" t="s">
        <v>5716</v>
      </c>
      <c r="E4341" t="str">
        <f t="shared" si="67"/>
        <v>LACTOGROW 3(400G) ( )</v>
      </c>
    </row>
    <row r="4342" spans="1:5" x14ac:dyDescent="0.25">
      <c r="A4342" t="s">
        <v>864</v>
      </c>
      <c r="B4342" t="s">
        <v>2221</v>
      </c>
      <c r="C4342" t="s">
        <v>81</v>
      </c>
      <c r="D4342" t="s">
        <v>774</v>
      </c>
      <c r="E4342" t="str">
        <f t="shared" si="67"/>
        <v>LACTOGROW 4 (400G) 400G MILK (MILK 400G)</v>
      </c>
    </row>
    <row r="4343" spans="1:5" x14ac:dyDescent="0.25">
      <c r="A4343" t="s">
        <v>3241</v>
      </c>
      <c r="B4343" t="s">
        <v>7097</v>
      </c>
      <c r="C4343" t="s">
        <v>103</v>
      </c>
      <c r="E4343" t="str">
        <f t="shared" si="67"/>
        <v>LACTOLIFE  CAP (CAP )</v>
      </c>
    </row>
    <row r="4344" spans="1:5" x14ac:dyDescent="0.25">
      <c r="A4344" t="s">
        <v>3241</v>
      </c>
      <c r="B4344" t="s">
        <v>4373</v>
      </c>
      <c r="C4344" t="s">
        <v>53</v>
      </c>
      <c r="D4344" t="s">
        <v>616</v>
      </c>
      <c r="E4344" t="str">
        <f t="shared" si="67"/>
        <v>LACTOLIFE 20ML DROPS (DROPS 20ML)</v>
      </c>
    </row>
    <row r="4345" spans="1:5" x14ac:dyDescent="0.25">
      <c r="A4345" t="s">
        <v>3241</v>
      </c>
      <c r="B4345" t="s">
        <v>5482</v>
      </c>
      <c r="C4345" t="s">
        <v>86</v>
      </c>
      <c r="D4345" t="s">
        <v>70</v>
      </c>
      <c r="E4345" t="str">
        <f t="shared" si="67"/>
        <v>LACTOLIFE 60ML SUSP (SUSP 60ML)</v>
      </c>
    </row>
    <row r="4346" spans="1:5" x14ac:dyDescent="0.25">
      <c r="A4346" t="s">
        <v>3241</v>
      </c>
      <c r="B4346" t="s">
        <v>3242</v>
      </c>
      <c r="E4346" t="str">
        <f t="shared" si="67"/>
        <v>LACTOLIFE-V-PASSIVE ( )</v>
      </c>
    </row>
    <row r="4347" spans="1:5" x14ac:dyDescent="0.25">
      <c r="B4347" t="s">
        <v>708</v>
      </c>
      <c r="C4347" t="s">
        <v>2</v>
      </c>
      <c r="D4347" t="s">
        <v>408</v>
      </c>
      <c r="E4347" t="str">
        <f t="shared" si="67"/>
        <v>LACTOMED 120ML TAB (TAB 120ML)</v>
      </c>
    </row>
    <row r="4348" spans="1:5" x14ac:dyDescent="0.25">
      <c r="A4348" t="s">
        <v>258</v>
      </c>
      <c r="B4348" t="s">
        <v>1177</v>
      </c>
      <c r="D4348" t="s">
        <v>1178</v>
      </c>
      <c r="E4348" t="str">
        <f t="shared" si="67"/>
        <v>LADY DIANA SUNBLOCK 170ML ( 170ML)</v>
      </c>
    </row>
    <row r="4349" spans="1:5" x14ac:dyDescent="0.25">
      <c r="A4349" t="s">
        <v>98</v>
      </c>
      <c r="B4349" t="s">
        <v>2909</v>
      </c>
      <c r="C4349" t="s">
        <v>56</v>
      </c>
      <c r="D4349" t="s">
        <v>113</v>
      </c>
      <c r="E4349" t="str">
        <f t="shared" si="67"/>
        <v>LAEVOLAC (SYP 120 ML)</v>
      </c>
    </row>
    <row r="4350" spans="1:5" x14ac:dyDescent="0.25">
      <c r="A4350" t="s">
        <v>783</v>
      </c>
      <c r="B4350" t="s">
        <v>9407</v>
      </c>
      <c r="C4350" t="s">
        <v>725</v>
      </c>
      <c r="D4350" t="s">
        <v>517</v>
      </c>
      <c r="E4350" t="str">
        <f t="shared" si="67"/>
        <v>LAEVULOSE 1000ML 1000ML DRIP (DRIP 1000ML)</v>
      </c>
    </row>
    <row r="4351" spans="1:5" x14ac:dyDescent="0.25">
      <c r="A4351" t="s">
        <v>685</v>
      </c>
      <c r="B4351" t="s">
        <v>6316</v>
      </c>
      <c r="C4351" t="s">
        <v>2</v>
      </c>
      <c r="D4351" t="s">
        <v>410</v>
      </c>
      <c r="E4351" t="str">
        <f t="shared" si="67"/>
        <v>LAFAXINE ER 100MG TAB (TAB 100MG)</v>
      </c>
    </row>
    <row r="4352" spans="1:5" x14ac:dyDescent="0.25">
      <c r="A4352" t="s">
        <v>685</v>
      </c>
      <c r="B4352" t="s">
        <v>8140</v>
      </c>
      <c r="C4352" t="s">
        <v>2</v>
      </c>
      <c r="D4352" t="s">
        <v>201</v>
      </c>
      <c r="E4352" t="str">
        <f t="shared" si="67"/>
        <v>LAFAXINE ER 50MG TAB (TAB 50MG)</v>
      </c>
    </row>
    <row r="4353" spans="1:5" x14ac:dyDescent="0.25">
      <c r="A4353" t="s">
        <v>468</v>
      </c>
      <c r="B4353" t="s">
        <v>4187</v>
      </c>
      <c r="E4353" t="str">
        <f t="shared" si="67"/>
        <v>LAFOL ( )</v>
      </c>
    </row>
    <row r="4354" spans="1:5" x14ac:dyDescent="0.25">
      <c r="A4354" t="s">
        <v>905</v>
      </c>
      <c r="B4354" t="s">
        <v>6240</v>
      </c>
      <c r="C4354" t="s">
        <v>86</v>
      </c>
      <c r="D4354" t="s">
        <v>408</v>
      </c>
      <c r="E4354" t="str">
        <f t="shared" ref="E4354:E4417" si="68">B4354&amp;" ("&amp;C4354&amp;" "&amp;D4354&amp;")"</f>
        <v>LAGITA ADVANCE 120ML SUSP (SUSP 120ML)</v>
      </c>
    </row>
    <row r="4355" spans="1:5" x14ac:dyDescent="0.25">
      <c r="A4355" t="s">
        <v>5353</v>
      </c>
      <c r="B4355" t="s">
        <v>5354</v>
      </c>
      <c r="C4355" t="s">
        <v>56</v>
      </c>
      <c r="D4355" t="s">
        <v>113</v>
      </c>
      <c r="E4355" t="str">
        <f t="shared" si="68"/>
        <v>LAL SHARBAT (SYP 120 ML)</v>
      </c>
    </row>
    <row r="4356" spans="1:5" x14ac:dyDescent="0.25">
      <c r="A4356" t="s">
        <v>685</v>
      </c>
      <c r="B4356" t="s">
        <v>8110</v>
      </c>
      <c r="C4356" t="s">
        <v>2</v>
      </c>
      <c r="D4356" t="s">
        <v>410</v>
      </c>
      <c r="E4356" t="str">
        <f t="shared" si="68"/>
        <v>LALAP 100MG TAB (TAB 100MG)</v>
      </c>
    </row>
    <row r="4357" spans="1:5" x14ac:dyDescent="0.25">
      <c r="A4357" t="s">
        <v>685</v>
      </c>
      <c r="B4357" t="s">
        <v>9898</v>
      </c>
      <c r="C4357" t="s">
        <v>56</v>
      </c>
      <c r="D4357" t="s">
        <v>519</v>
      </c>
      <c r="E4357" t="str">
        <f t="shared" si="68"/>
        <v>LALAP 100ML SYP (SYP 100ML)</v>
      </c>
    </row>
    <row r="4358" spans="1:5" x14ac:dyDescent="0.25">
      <c r="A4358" t="s">
        <v>685</v>
      </c>
      <c r="B4358" t="s">
        <v>2195</v>
      </c>
      <c r="C4358" t="s">
        <v>2</v>
      </c>
      <c r="D4358" t="s">
        <v>319</v>
      </c>
      <c r="E4358" t="str">
        <f t="shared" si="68"/>
        <v>LALAP 200MG TAB (TAB 200MG)</v>
      </c>
    </row>
    <row r="4359" spans="1:5" x14ac:dyDescent="0.25">
      <c r="A4359" t="s">
        <v>685</v>
      </c>
      <c r="B4359" t="s">
        <v>7815</v>
      </c>
      <c r="D4359" t="s">
        <v>201</v>
      </c>
      <c r="E4359" t="str">
        <f t="shared" si="68"/>
        <v>LALAP 50MG ( 50MG)</v>
      </c>
    </row>
    <row r="4360" spans="1:5" x14ac:dyDescent="0.25">
      <c r="A4360" t="s">
        <v>542</v>
      </c>
      <c r="B4360" t="s">
        <v>1782</v>
      </c>
      <c r="E4360" t="str">
        <f t="shared" si="68"/>
        <v>LAMBO SACRAL BELT ( )</v>
      </c>
    </row>
    <row r="4361" spans="1:5" x14ac:dyDescent="0.25">
      <c r="A4361" t="s">
        <v>237</v>
      </c>
      <c r="B4361" t="s">
        <v>1859</v>
      </c>
      <c r="C4361" t="s">
        <v>53</v>
      </c>
      <c r="E4361" t="str">
        <f t="shared" si="68"/>
        <v>LAMCY E/D  DROPS (DROPS )</v>
      </c>
    </row>
    <row r="4362" spans="1:5" x14ac:dyDescent="0.25">
      <c r="A4362" t="s">
        <v>237</v>
      </c>
      <c r="B4362" t="s">
        <v>1105</v>
      </c>
      <c r="C4362" t="s">
        <v>53</v>
      </c>
      <c r="D4362" t="s">
        <v>1106</v>
      </c>
      <c r="E4362" t="str">
        <f t="shared" si="68"/>
        <v>LAMCY -T 5-ML DROPS (DROPS 5-ML)</v>
      </c>
    </row>
    <row r="4363" spans="1:5" x14ac:dyDescent="0.25">
      <c r="A4363" t="s">
        <v>438</v>
      </c>
      <c r="B4363" t="s">
        <v>7344</v>
      </c>
      <c r="C4363" t="s">
        <v>2</v>
      </c>
      <c r="D4363" t="s">
        <v>23</v>
      </c>
      <c r="E4363" t="str">
        <f t="shared" si="68"/>
        <v>LAME 10MG TAB (TAB 10MG)</v>
      </c>
    </row>
    <row r="4364" spans="1:5" x14ac:dyDescent="0.25">
      <c r="A4364" t="s">
        <v>438</v>
      </c>
      <c r="B4364" t="s">
        <v>7511</v>
      </c>
      <c r="C4364" t="s">
        <v>2</v>
      </c>
      <c r="D4364" t="s">
        <v>430</v>
      </c>
      <c r="E4364" t="str">
        <f t="shared" si="68"/>
        <v>LAME 5MG TAB (TAB 5MG)</v>
      </c>
    </row>
    <row r="4365" spans="1:5" x14ac:dyDescent="0.25">
      <c r="A4365" t="s">
        <v>116</v>
      </c>
      <c r="B4365" t="s">
        <v>7808</v>
      </c>
      <c r="C4365" t="s">
        <v>2</v>
      </c>
      <c r="D4365" t="s">
        <v>410</v>
      </c>
      <c r="E4365" t="str">
        <f t="shared" si="68"/>
        <v>LAMICTAL 100MG TAB (TAB 100MG)</v>
      </c>
    </row>
    <row r="4366" spans="1:5" x14ac:dyDescent="0.25">
      <c r="A4366" t="s">
        <v>705</v>
      </c>
      <c r="B4366" t="s">
        <v>8124</v>
      </c>
      <c r="C4366" t="s">
        <v>2</v>
      </c>
      <c r="D4366" t="s">
        <v>440</v>
      </c>
      <c r="E4366" t="str">
        <f t="shared" si="68"/>
        <v>LAMICTAL 25MG TAB (TAB 25MG)</v>
      </c>
    </row>
    <row r="4367" spans="1:5" x14ac:dyDescent="0.25">
      <c r="A4367" t="s">
        <v>705</v>
      </c>
      <c r="B4367" t="s">
        <v>7982</v>
      </c>
      <c r="C4367" t="s">
        <v>2</v>
      </c>
      <c r="D4367" t="s">
        <v>201</v>
      </c>
      <c r="E4367" t="str">
        <f t="shared" si="68"/>
        <v>LAMICTAL 50MG TAB (TAB 50MG)</v>
      </c>
    </row>
    <row r="4368" spans="1:5" x14ac:dyDescent="0.25">
      <c r="A4368" t="s">
        <v>1841</v>
      </c>
      <c r="B4368" t="s">
        <v>6205</v>
      </c>
      <c r="C4368" t="s">
        <v>75</v>
      </c>
      <c r="D4368" t="s">
        <v>3396</v>
      </c>
      <c r="E4368" t="str">
        <f t="shared" si="68"/>
        <v>LAMISIL (CREAM 10 GM)</v>
      </c>
    </row>
    <row r="4369" spans="1:5" x14ac:dyDescent="0.25">
      <c r="A4369" t="s">
        <v>199</v>
      </c>
      <c r="B4369" t="s">
        <v>6205</v>
      </c>
      <c r="C4369" t="s">
        <v>2</v>
      </c>
      <c r="D4369" t="s">
        <v>301</v>
      </c>
      <c r="E4369" t="str">
        <f t="shared" si="68"/>
        <v>LAMISIL (TAB 125 MG)</v>
      </c>
    </row>
    <row r="4370" spans="1:5" x14ac:dyDescent="0.25">
      <c r="A4370" t="s">
        <v>199</v>
      </c>
      <c r="B4370" t="s">
        <v>7515</v>
      </c>
      <c r="C4370" t="s">
        <v>2</v>
      </c>
      <c r="D4370" t="s">
        <v>60</v>
      </c>
      <c r="E4370" t="str">
        <f t="shared" si="68"/>
        <v>LAMISIL 250MG TAB (TAB 250MG)</v>
      </c>
    </row>
    <row r="4371" spans="1:5" x14ac:dyDescent="0.25">
      <c r="A4371" t="s">
        <v>1307</v>
      </c>
      <c r="B4371" t="s">
        <v>4153</v>
      </c>
      <c r="C4371" t="s">
        <v>2</v>
      </c>
      <c r="D4371" t="s">
        <v>201</v>
      </c>
      <c r="E4371" t="str">
        <f t="shared" si="68"/>
        <v>LAMITOR 50MG TAB (TAB 50MG)</v>
      </c>
    </row>
    <row r="4372" spans="1:5" x14ac:dyDescent="0.25">
      <c r="A4372" t="s">
        <v>348</v>
      </c>
      <c r="B4372" t="s">
        <v>8275</v>
      </c>
      <c r="C4372" t="s">
        <v>2</v>
      </c>
      <c r="D4372" t="s">
        <v>410</v>
      </c>
      <c r="E4372" t="str">
        <f t="shared" si="68"/>
        <v>LAMNET 100MG TAB (TAB 100MG)</v>
      </c>
    </row>
    <row r="4373" spans="1:5" x14ac:dyDescent="0.25">
      <c r="A4373" t="s">
        <v>635</v>
      </c>
      <c r="B4373" t="s">
        <v>7949</v>
      </c>
      <c r="C4373" t="s">
        <v>2</v>
      </c>
      <c r="D4373" t="s">
        <v>440</v>
      </c>
      <c r="E4373" t="str">
        <f t="shared" si="68"/>
        <v>LAMNET 25MG 25MG TAB (TAB 25MG)</v>
      </c>
    </row>
    <row r="4374" spans="1:5" x14ac:dyDescent="0.25">
      <c r="A4374" t="s">
        <v>635</v>
      </c>
      <c r="B4374" t="s">
        <v>7714</v>
      </c>
      <c r="D4374" t="s">
        <v>201</v>
      </c>
      <c r="E4374" t="str">
        <f t="shared" si="68"/>
        <v>LAMNET 50MG ( 50MG)</v>
      </c>
    </row>
    <row r="4375" spans="1:5" x14ac:dyDescent="0.25">
      <c r="A4375" t="s">
        <v>438</v>
      </c>
      <c r="B4375" t="s">
        <v>3071</v>
      </c>
      <c r="C4375" t="s">
        <v>2</v>
      </c>
      <c r="E4375" t="str">
        <f t="shared" si="68"/>
        <v>LAMORATIC  TAB (TAB )</v>
      </c>
    </row>
    <row r="4376" spans="1:5" x14ac:dyDescent="0.25">
      <c r="A4376" t="s">
        <v>755</v>
      </c>
      <c r="B4376" t="s">
        <v>7234</v>
      </c>
      <c r="C4376" t="s">
        <v>2</v>
      </c>
      <c r="D4376" t="s">
        <v>449</v>
      </c>
      <c r="E4376" t="str">
        <f t="shared" si="68"/>
        <v>LANCET 30MG TAB (TAB 30MG)</v>
      </c>
    </row>
    <row r="4377" spans="1:5" x14ac:dyDescent="0.25">
      <c r="A4377" t="s">
        <v>542</v>
      </c>
      <c r="B4377" t="s">
        <v>9175</v>
      </c>
      <c r="D4377" t="s">
        <v>2914</v>
      </c>
      <c r="E4377" t="str">
        <f t="shared" si="68"/>
        <v>LANCETS 100 ( 100)</v>
      </c>
    </row>
    <row r="4378" spans="1:5" x14ac:dyDescent="0.25">
      <c r="A4378" t="s">
        <v>258</v>
      </c>
      <c r="B4378" t="s">
        <v>8074</v>
      </c>
      <c r="C4378" t="s">
        <v>500</v>
      </c>
      <c r="D4378" t="s">
        <v>8075</v>
      </c>
      <c r="E4378" t="str">
        <f t="shared" si="68"/>
        <v>LANCETS 200,S G/S (G/S 200,S)</v>
      </c>
    </row>
    <row r="4379" spans="1:5" x14ac:dyDescent="0.25">
      <c r="A4379" t="s">
        <v>841</v>
      </c>
      <c r="B4379" t="s">
        <v>2710</v>
      </c>
      <c r="E4379" t="str">
        <f t="shared" si="68"/>
        <v>LANCING DEVICE ( )</v>
      </c>
    </row>
    <row r="4380" spans="1:5" x14ac:dyDescent="0.25">
      <c r="A4380" t="s">
        <v>196</v>
      </c>
      <c r="B4380" t="s">
        <v>9046</v>
      </c>
      <c r="C4380" t="s">
        <v>2</v>
      </c>
      <c r="D4380" t="s">
        <v>3920</v>
      </c>
      <c r="E4380" t="str">
        <f t="shared" si="68"/>
        <v>LANOXIN (TAB 0.25 MG)</v>
      </c>
    </row>
    <row r="4381" spans="1:5" x14ac:dyDescent="0.25">
      <c r="A4381" t="s">
        <v>196</v>
      </c>
      <c r="B4381" t="s">
        <v>1390</v>
      </c>
      <c r="C4381" t="s">
        <v>36</v>
      </c>
      <c r="D4381" t="s">
        <v>1391</v>
      </c>
      <c r="E4381" t="str">
        <f t="shared" si="68"/>
        <v>LANOXIN 0.5 INJ (INJ 0.5)</v>
      </c>
    </row>
    <row r="4382" spans="1:5" x14ac:dyDescent="0.25">
      <c r="A4382" t="s">
        <v>245</v>
      </c>
      <c r="B4382" t="s">
        <v>3090</v>
      </c>
      <c r="C4382" t="s">
        <v>53</v>
      </c>
      <c r="D4382" t="s">
        <v>486</v>
      </c>
      <c r="E4382" t="str">
        <f t="shared" si="68"/>
        <v>LANSIDE 5ML DROPS (DROPS 5ML)</v>
      </c>
    </row>
    <row r="4383" spans="1:5" x14ac:dyDescent="0.25">
      <c r="A4383" t="s">
        <v>973</v>
      </c>
      <c r="B4383" t="s">
        <v>9673</v>
      </c>
      <c r="C4383" t="s">
        <v>2</v>
      </c>
      <c r="E4383" t="str">
        <f t="shared" si="68"/>
        <v>LANTOP  TAB (TAB )</v>
      </c>
    </row>
    <row r="4384" spans="1:5" x14ac:dyDescent="0.25">
      <c r="A4384" t="s">
        <v>275</v>
      </c>
      <c r="B4384" t="s">
        <v>7600</v>
      </c>
      <c r="D4384" t="s">
        <v>7601</v>
      </c>
      <c r="E4384" t="str">
        <f t="shared" si="68"/>
        <v>LANTUS 100IU/3ML ( 100IU/3ML)</v>
      </c>
    </row>
    <row r="4385" spans="1:5" x14ac:dyDescent="0.25">
      <c r="A4385" t="s">
        <v>275</v>
      </c>
      <c r="B4385" t="s">
        <v>3927</v>
      </c>
      <c r="C4385" t="s">
        <v>436</v>
      </c>
      <c r="D4385" t="s">
        <v>168</v>
      </c>
      <c r="E4385" t="str">
        <f t="shared" si="68"/>
        <v>LANTUS 100IU/ML 10ML SOLU (SOLU 10ML)</v>
      </c>
    </row>
    <row r="4386" spans="1:5" x14ac:dyDescent="0.25">
      <c r="A4386" t="s">
        <v>44</v>
      </c>
      <c r="B4386" t="s">
        <v>8606</v>
      </c>
      <c r="C4386" t="s">
        <v>103</v>
      </c>
      <c r="D4386" t="s">
        <v>449</v>
      </c>
      <c r="E4386" t="str">
        <f t="shared" si="68"/>
        <v>LANZIT 30MG CAP (CAP 30MG)</v>
      </c>
    </row>
    <row r="4387" spans="1:5" x14ac:dyDescent="0.25">
      <c r="A4387" t="s">
        <v>205</v>
      </c>
      <c r="B4387" t="s">
        <v>8020</v>
      </c>
      <c r="C4387" t="s">
        <v>103</v>
      </c>
      <c r="D4387" t="s">
        <v>324</v>
      </c>
      <c r="E4387" t="str">
        <f t="shared" si="68"/>
        <v>LANZOL 30 (CAP 30 MG)</v>
      </c>
    </row>
    <row r="4388" spans="1:5" x14ac:dyDescent="0.25">
      <c r="A4388" t="s">
        <v>135</v>
      </c>
      <c r="B4388" t="s">
        <v>4569</v>
      </c>
      <c r="C4388" t="s">
        <v>103</v>
      </c>
      <c r="E4388" t="str">
        <f t="shared" si="68"/>
        <v>LAPIS  CAP (CAP )</v>
      </c>
    </row>
    <row r="4389" spans="1:5" x14ac:dyDescent="0.25">
      <c r="A4389" t="s">
        <v>454</v>
      </c>
      <c r="B4389" t="s">
        <v>455</v>
      </c>
      <c r="C4389" t="s">
        <v>2</v>
      </c>
      <c r="D4389" t="s">
        <v>456</v>
      </c>
      <c r="E4389" t="str">
        <f t="shared" si="68"/>
        <v>LAPRANX 0.25MG TAB (TAB 0.25MG)</v>
      </c>
    </row>
    <row r="4390" spans="1:5" x14ac:dyDescent="0.25">
      <c r="A4390" t="s">
        <v>454</v>
      </c>
      <c r="B4390" t="s">
        <v>6460</v>
      </c>
      <c r="C4390" t="s">
        <v>2</v>
      </c>
      <c r="D4390" t="s">
        <v>3208</v>
      </c>
      <c r="E4390" t="str">
        <f t="shared" si="68"/>
        <v>LAPRANX 0.5MG TAB (TAB 0.5MG)</v>
      </c>
    </row>
    <row r="4391" spans="1:5" x14ac:dyDescent="0.25">
      <c r="A4391" t="s">
        <v>395</v>
      </c>
      <c r="B4391" t="s">
        <v>9356</v>
      </c>
      <c r="C4391" t="s">
        <v>103</v>
      </c>
      <c r="E4391" t="str">
        <f t="shared" si="68"/>
        <v>LAPRAVIS  CAP (CAP )</v>
      </c>
    </row>
    <row r="4392" spans="1:5" x14ac:dyDescent="0.25">
      <c r="A4392" t="s">
        <v>3077</v>
      </c>
      <c r="B4392" t="s">
        <v>9138</v>
      </c>
      <c r="C4392" t="s">
        <v>103</v>
      </c>
      <c r="D4392" t="s">
        <v>449</v>
      </c>
      <c r="E4392" t="str">
        <f t="shared" si="68"/>
        <v>LAPRAZOLE 30MG CAP (CAP 30MG)</v>
      </c>
    </row>
    <row r="4393" spans="1:5" x14ac:dyDescent="0.25">
      <c r="A4393" t="s">
        <v>337</v>
      </c>
      <c r="B4393" t="s">
        <v>393</v>
      </c>
      <c r="C4393" t="s">
        <v>103</v>
      </c>
      <c r="D4393" t="s">
        <v>386</v>
      </c>
      <c r="E4393" t="str">
        <f t="shared" si="68"/>
        <v>LAPROT-20 20MG CAP (CAP 20MG)</v>
      </c>
    </row>
    <row r="4394" spans="1:5" x14ac:dyDescent="0.25">
      <c r="A4394" t="s">
        <v>58</v>
      </c>
      <c r="B4394" t="s">
        <v>5089</v>
      </c>
      <c r="C4394" t="s">
        <v>2</v>
      </c>
      <c r="D4394" t="s">
        <v>430</v>
      </c>
      <c r="E4394" t="str">
        <f t="shared" si="68"/>
        <v>LARINEX (TAB 5MG)</v>
      </c>
    </row>
    <row r="4395" spans="1:5" x14ac:dyDescent="0.25">
      <c r="A4395" t="s">
        <v>275</v>
      </c>
      <c r="B4395" t="s">
        <v>9072</v>
      </c>
      <c r="C4395" t="s">
        <v>2</v>
      </c>
      <c r="D4395" t="s">
        <v>97</v>
      </c>
      <c r="E4395" t="str">
        <f t="shared" si="68"/>
        <v>LASIX 20MG (TAB 20 MG)</v>
      </c>
    </row>
    <row r="4396" spans="1:5" x14ac:dyDescent="0.25">
      <c r="A4396" t="s">
        <v>275</v>
      </c>
      <c r="B4396" t="s">
        <v>9239</v>
      </c>
      <c r="C4396" t="s">
        <v>2</v>
      </c>
      <c r="D4396" t="s">
        <v>371</v>
      </c>
      <c r="E4396" t="str">
        <f t="shared" si="68"/>
        <v>LASIX 40MG (TAB 40 MG)</v>
      </c>
    </row>
    <row r="4397" spans="1:5" x14ac:dyDescent="0.25">
      <c r="A4397" t="s">
        <v>275</v>
      </c>
      <c r="B4397" t="s">
        <v>7582</v>
      </c>
      <c r="C4397" t="s">
        <v>36</v>
      </c>
      <c r="D4397" t="s">
        <v>218</v>
      </c>
      <c r="E4397" t="str">
        <f t="shared" si="68"/>
        <v>LASIX INJ (INJ 2 ML)</v>
      </c>
    </row>
    <row r="4398" spans="1:5" x14ac:dyDescent="0.25">
      <c r="A4398" t="s">
        <v>275</v>
      </c>
      <c r="B4398" t="s">
        <v>9171</v>
      </c>
      <c r="C4398" t="s">
        <v>2</v>
      </c>
      <c r="D4398" t="s">
        <v>371</v>
      </c>
      <c r="E4398" t="str">
        <f t="shared" si="68"/>
        <v>LASORIDE (TAB 40 MG)</v>
      </c>
    </row>
    <row r="4399" spans="1:5" x14ac:dyDescent="0.25">
      <c r="A4399" t="s">
        <v>38</v>
      </c>
      <c r="B4399" t="s">
        <v>5092</v>
      </c>
      <c r="C4399" t="s">
        <v>2</v>
      </c>
      <c r="D4399" t="s">
        <v>107</v>
      </c>
      <c r="E4399" t="str">
        <f t="shared" si="68"/>
        <v>LASTOLIP (TAB 10 MG)</v>
      </c>
    </row>
    <row r="4400" spans="1:5" x14ac:dyDescent="0.25">
      <c r="A4400" t="s">
        <v>38</v>
      </c>
      <c r="B4400" t="s">
        <v>5092</v>
      </c>
      <c r="C4400" t="s">
        <v>2</v>
      </c>
      <c r="D4400" t="s">
        <v>97</v>
      </c>
      <c r="E4400" t="str">
        <f t="shared" si="68"/>
        <v>LASTOLIP (TAB 20 MG)</v>
      </c>
    </row>
    <row r="4401" spans="1:5" x14ac:dyDescent="0.25">
      <c r="A4401" t="s">
        <v>431</v>
      </c>
      <c r="B4401" t="s">
        <v>6494</v>
      </c>
      <c r="C4401" t="s">
        <v>53</v>
      </c>
      <c r="D4401" t="s">
        <v>3850</v>
      </c>
      <c r="E4401" t="str">
        <f t="shared" si="68"/>
        <v>LATEP (DROPS 2.5 ML)</v>
      </c>
    </row>
    <row r="4402" spans="1:5" x14ac:dyDescent="0.25">
      <c r="A4402" t="s">
        <v>135</v>
      </c>
      <c r="B4402" t="s">
        <v>1084</v>
      </c>
      <c r="C4402" t="s">
        <v>53</v>
      </c>
      <c r="D4402" t="s">
        <v>523</v>
      </c>
      <c r="E4402" t="str">
        <f t="shared" si="68"/>
        <v>LAXACAM E/D (DROPS 15ML)</v>
      </c>
    </row>
    <row r="4403" spans="1:5" x14ac:dyDescent="0.25">
      <c r="A4403" t="s">
        <v>66</v>
      </c>
      <c r="B4403" t="s">
        <v>4391</v>
      </c>
      <c r="C4403" t="s">
        <v>56</v>
      </c>
      <c r="D4403" t="s">
        <v>4392</v>
      </c>
      <c r="E4403" t="str">
        <f t="shared" si="68"/>
        <v>LAXITOL(LACTIDOL) 10GM/15ML SYP (SYP 10GM/15ML)</v>
      </c>
    </row>
    <row r="4404" spans="1:5" x14ac:dyDescent="0.25">
      <c r="A4404" t="s">
        <v>399</v>
      </c>
      <c r="B4404" t="s">
        <v>7389</v>
      </c>
      <c r="C4404" t="s">
        <v>56</v>
      </c>
      <c r="D4404" t="s">
        <v>57</v>
      </c>
      <c r="E4404" t="str">
        <f t="shared" si="68"/>
        <v>LAXOBERON (SYP 60 ML)</v>
      </c>
    </row>
    <row r="4405" spans="1:5" x14ac:dyDescent="0.25">
      <c r="A4405" t="s">
        <v>399</v>
      </c>
      <c r="B4405" t="s">
        <v>7389</v>
      </c>
      <c r="C4405" t="s">
        <v>2</v>
      </c>
      <c r="D4405" t="s">
        <v>144</v>
      </c>
      <c r="E4405" t="str">
        <f t="shared" si="68"/>
        <v>LAXOBERON (TAB 5 MG)</v>
      </c>
    </row>
    <row r="4406" spans="1:5" x14ac:dyDescent="0.25">
      <c r="A4406" t="s">
        <v>399</v>
      </c>
      <c r="B4406" t="s">
        <v>7882</v>
      </c>
      <c r="C4406" t="s">
        <v>56</v>
      </c>
      <c r="D4406" t="s">
        <v>408</v>
      </c>
      <c r="E4406" t="str">
        <f t="shared" si="68"/>
        <v>LAXOBERON 120ML SYP (SYP 120ML)</v>
      </c>
    </row>
    <row r="4407" spans="1:5" x14ac:dyDescent="0.25">
      <c r="A4407" t="s">
        <v>395</v>
      </c>
      <c r="B4407" t="s">
        <v>3987</v>
      </c>
      <c r="C4407" t="s">
        <v>293</v>
      </c>
      <c r="E4407" t="str">
        <f t="shared" si="68"/>
        <v>LAXOLITE  SCHT (SCHT )</v>
      </c>
    </row>
    <row r="4408" spans="1:5" x14ac:dyDescent="0.25">
      <c r="A4408" t="s">
        <v>810</v>
      </c>
      <c r="B4408" t="s">
        <v>9307</v>
      </c>
      <c r="C4408" t="s">
        <v>2</v>
      </c>
      <c r="D4408" t="s">
        <v>60</v>
      </c>
      <c r="E4408" t="str">
        <f t="shared" si="68"/>
        <v>LAZER 250MG TAB (TAB 250MG)</v>
      </c>
    </row>
    <row r="4409" spans="1:5" x14ac:dyDescent="0.25">
      <c r="A4409" t="s">
        <v>810</v>
      </c>
      <c r="B4409" t="s">
        <v>9308</v>
      </c>
      <c r="C4409" t="s">
        <v>2</v>
      </c>
      <c r="D4409" t="s">
        <v>50</v>
      </c>
      <c r="E4409" t="str">
        <f t="shared" si="68"/>
        <v>LAZER 500MG TAB (TAB 500MG)</v>
      </c>
    </row>
    <row r="4410" spans="1:5" x14ac:dyDescent="0.25">
      <c r="A4410" t="s">
        <v>810</v>
      </c>
      <c r="B4410" t="s">
        <v>1649</v>
      </c>
      <c r="C4410" t="s">
        <v>75</v>
      </c>
      <c r="D4410" t="s">
        <v>210</v>
      </c>
      <c r="E4410" t="str">
        <f t="shared" si="68"/>
        <v>LAZMA 15GM CREAM (CREAM 15GM)</v>
      </c>
    </row>
    <row r="4411" spans="1:5" x14ac:dyDescent="0.25">
      <c r="A4411" t="s">
        <v>810</v>
      </c>
      <c r="B4411" t="s">
        <v>7586</v>
      </c>
      <c r="C4411" t="s">
        <v>75</v>
      </c>
      <c r="D4411" t="s">
        <v>691</v>
      </c>
      <c r="E4411" t="str">
        <f t="shared" si="68"/>
        <v>LAZMA 30GM CREAM (CREAM 30GM)</v>
      </c>
    </row>
    <row r="4412" spans="1:5" x14ac:dyDescent="0.25">
      <c r="A4412" t="s">
        <v>755</v>
      </c>
      <c r="B4412" t="s">
        <v>7465</v>
      </c>
      <c r="C4412" t="s">
        <v>2</v>
      </c>
      <c r="D4412" t="s">
        <v>60</v>
      </c>
      <c r="E4412" t="str">
        <f t="shared" si="68"/>
        <v>LCYN 250MG TAB (TAB 250MG)</v>
      </c>
    </row>
    <row r="4413" spans="1:5" x14ac:dyDescent="0.25">
      <c r="A4413" t="s">
        <v>755</v>
      </c>
      <c r="B4413" t="s">
        <v>7592</v>
      </c>
      <c r="C4413" t="s">
        <v>2</v>
      </c>
      <c r="D4413" t="s">
        <v>50</v>
      </c>
      <c r="E4413" t="str">
        <f t="shared" si="68"/>
        <v>LCYN 500MG TAB (TAB 500MG)</v>
      </c>
    </row>
    <row r="4414" spans="1:5" x14ac:dyDescent="0.25">
      <c r="A4414" t="s">
        <v>969</v>
      </c>
      <c r="B4414" t="s">
        <v>970</v>
      </c>
      <c r="C4414" t="s">
        <v>56</v>
      </c>
      <c r="D4414" t="s">
        <v>602</v>
      </c>
      <c r="E4414" t="str">
        <f t="shared" si="68"/>
        <v>LECTOMED 120MG SYP (SYP 120MG)</v>
      </c>
    </row>
    <row r="4415" spans="1:5" x14ac:dyDescent="0.25">
      <c r="A4415" t="s">
        <v>566</v>
      </c>
      <c r="B4415" t="s">
        <v>9680</v>
      </c>
      <c r="C4415" t="s">
        <v>293</v>
      </c>
      <c r="E4415" t="str">
        <f t="shared" si="68"/>
        <v>LECZUX  SCHT (SCHT )</v>
      </c>
    </row>
    <row r="4416" spans="1:5" x14ac:dyDescent="0.25">
      <c r="B4416" t="s">
        <v>9604</v>
      </c>
      <c r="C4416" t="s">
        <v>2</v>
      </c>
      <c r="D4416" t="s">
        <v>2197</v>
      </c>
      <c r="E4416" t="str">
        <f t="shared" si="68"/>
        <v>LED/SAF(LINZOLID) 600MG TAB (TAB 600MG)</v>
      </c>
    </row>
    <row r="4417" spans="1:5" x14ac:dyDescent="0.25">
      <c r="A4417" t="s">
        <v>128</v>
      </c>
      <c r="B4417" t="s">
        <v>8310</v>
      </c>
      <c r="C4417" t="s">
        <v>56</v>
      </c>
      <c r="D4417" t="s">
        <v>113</v>
      </c>
      <c r="E4417" t="str">
        <f t="shared" si="68"/>
        <v>LEDERPLEX (SYP 120 ML)</v>
      </c>
    </row>
    <row r="4418" spans="1:5" x14ac:dyDescent="0.25">
      <c r="B4418" t="s">
        <v>3248</v>
      </c>
      <c r="C4418" t="s">
        <v>2</v>
      </c>
      <c r="D4418" t="s">
        <v>410</v>
      </c>
      <c r="E4418" t="str">
        <f t="shared" ref="E4418:E4481" si="69">B4418&amp;" ("&amp;C4418&amp;" "&amp;D4418&amp;")"</f>
        <v>LEDOREN 100MG TAB (TAB 100MG)</v>
      </c>
    </row>
    <row r="4419" spans="1:5" x14ac:dyDescent="0.25">
      <c r="B4419" t="s">
        <v>6518</v>
      </c>
      <c r="D4419" t="s">
        <v>386</v>
      </c>
      <c r="E4419" t="str">
        <f t="shared" si="69"/>
        <v>LEFANORE(LEFLUNAMIDE) 20MG ( 20MG)</v>
      </c>
    </row>
    <row r="4420" spans="1:5" x14ac:dyDescent="0.25">
      <c r="A4420" t="s">
        <v>683</v>
      </c>
      <c r="B4420" t="s">
        <v>5558</v>
      </c>
      <c r="C4420" t="s">
        <v>2</v>
      </c>
      <c r="D4420" t="s">
        <v>60</v>
      </c>
      <c r="E4420" t="str">
        <f t="shared" si="69"/>
        <v>LEFAXY 250MG TAB (TAB 250MG)</v>
      </c>
    </row>
    <row r="4421" spans="1:5" x14ac:dyDescent="0.25">
      <c r="A4421" t="s">
        <v>683</v>
      </c>
      <c r="B4421" t="s">
        <v>5578</v>
      </c>
      <c r="C4421" t="s">
        <v>2</v>
      </c>
      <c r="D4421" t="s">
        <v>50</v>
      </c>
      <c r="E4421" t="str">
        <f t="shared" si="69"/>
        <v>LEFAXY 500MG TAB (TAB 500MG)</v>
      </c>
    </row>
    <row r="4422" spans="1:5" x14ac:dyDescent="0.25">
      <c r="A4422" t="s">
        <v>58</v>
      </c>
      <c r="B4422" t="s">
        <v>9184</v>
      </c>
      <c r="C4422" t="s">
        <v>2</v>
      </c>
      <c r="D4422" t="s">
        <v>139</v>
      </c>
      <c r="E4422" t="str">
        <f t="shared" si="69"/>
        <v>LEFLOX (TAB 250 MG)</v>
      </c>
    </row>
    <row r="4423" spans="1:5" x14ac:dyDescent="0.25">
      <c r="A4423" t="s">
        <v>58</v>
      </c>
      <c r="B4423" t="s">
        <v>9028</v>
      </c>
      <c r="C4423" t="s">
        <v>2</v>
      </c>
      <c r="D4423" t="s">
        <v>95</v>
      </c>
      <c r="E4423" t="str">
        <f t="shared" si="69"/>
        <v>LEFLOX 500MG (TAB 500 MG)</v>
      </c>
    </row>
    <row r="4424" spans="1:5" x14ac:dyDescent="0.25">
      <c r="A4424" t="s">
        <v>58</v>
      </c>
      <c r="B4424" t="s">
        <v>4614</v>
      </c>
      <c r="C4424" t="s">
        <v>36</v>
      </c>
      <c r="D4424" t="s">
        <v>50</v>
      </c>
      <c r="E4424" t="str">
        <f t="shared" si="69"/>
        <v>LEFLOX 500MG IV (INJ 500MG)</v>
      </c>
    </row>
    <row r="4425" spans="1:5" x14ac:dyDescent="0.25">
      <c r="A4425" t="s">
        <v>58</v>
      </c>
      <c r="B4425" t="s">
        <v>5362</v>
      </c>
      <c r="C4425" t="s">
        <v>2</v>
      </c>
      <c r="D4425" t="s">
        <v>948</v>
      </c>
      <c r="E4425" t="str">
        <f t="shared" si="69"/>
        <v>LEFLOX 750MG TAB (TAB 750MG)</v>
      </c>
    </row>
    <row r="4426" spans="1:5" x14ac:dyDescent="0.25">
      <c r="A4426" t="s">
        <v>946</v>
      </c>
      <c r="B4426" t="s">
        <v>947</v>
      </c>
      <c r="C4426" t="s">
        <v>36</v>
      </c>
      <c r="D4426" t="s">
        <v>948</v>
      </c>
      <c r="E4426" t="str">
        <f t="shared" si="69"/>
        <v>LEFLOX INJ 750MG INJ (INJ 750MG)</v>
      </c>
    </row>
    <row r="4427" spans="1:5" x14ac:dyDescent="0.25">
      <c r="A4427" t="s">
        <v>44</v>
      </c>
      <c r="B4427" t="s">
        <v>7768</v>
      </c>
      <c r="C4427" t="s">
        <v>2</v>
      </c>
      <c r="D4427" t="s">
        <v>386</v>
      </c>
      <c r="E4427" t="str">
        <f t="shared" si="69"/>
        <v>LEFLUNO 20MG TAB (TAB 20MG)</v>
      </c>
    </row>
    <row r="4428" spans="1:5" x14ac:dyDescent="0.25">
      <c r="A4428" t="s">
        <v>98</v>
      </c>
      <c r="B4428" t="s">
        <v>8231</v>
      </c>
      <c r="C4428" t="s">
        <v>2</v>
      </c>
      <c r="D4428" t="s">
        <v>107</v>
      </c>
      <c r="E4428" t="str">
        <f t="shared" si="69"/>
        <v>LEFORA (TAB 10 MG)</v>
      </c>
    </row>
    <row r="4429" spans="1:5" x14ac:dyDescent="0.25">
      <c r="A4429" t="s">
        <v>98</v>
      </c>
      <c r="B4429" t="s">
        <v>8231</v>
      </c>
      <c r="C4429" t="s">
        <v>2</v>
      </c>
      <c r="D4429" t="s">
        <v>97</v>
      </c>
      <c r="E4429" t="str">
        <f t="shared" si="69"/>
        <v>LEFORA (TAB 20 MG)</v>
      </c>
    </row>
    <row r="4430" spans="1:5" x14ac:dyDescent="0.25">
      <c r="A4430" t="s">
        <v>135</v>
      </c>
      <c r="B4430" t="s">
        <v>9837</v>
      </c>
      <c r="C4430" t="s">
        <v>2</v>
      </c>
      <c r="D4430" t="s">
        <v>406</v>
      </c>
      <c r="E4430" t="str">
        <f t="shared" si="69"/>
        <v>LEMON 400MG TAB (TAB 400MG)</v>
      </c>
    </row>
    <row r="4431" spans="1:5" x14ac:dyDescent="0.25">
      <c r="A4431" t="s">
        <v>685</v>
      </c>
      <c r="B4431" t="s">
        <v>4097</v>
      </c>
      <c r="C4431" t="s">
        <v>2</v>
      </c>
      <c r="E4431" t="str">
        <f t="shared" si="69"/>
        <v>LENDROL D  TAB (TAB )</v>
      </c>
    </row>
    <row r="4432" spans="1:5" x14ac:dyDescent="0.25">
      <c r="A4432" t="s">
        <v>946</v>
      </c>
      <c r="B4432" t="s">
        <v>2981</v>
      </c>
      <c r="C4432" t="s">
        <v>56</v>
      </c>
      <c r="D4432" t="s">
        <v>2982</v>
      </c>
      <c r="E4432" t="str">
        <f t="shared" si="69"/>
        <v>LENWIN 125MG/60ML SYP (SYP 125MG/60ML)</v>
      </c>
    </row>
    <row r="4433" spans="1:5" x14ac:dyDescent="0.25">
      <c r="A4433" t="s">
        <v>946</v>
      </c>
      <c r="B4433" t="s">
        <v>9479</v>
      </c>
      <c r="C4433" t="s">
        <v>103</v>
      </c>
      <c r="D4433" t="s">
        <v>60</v>
      </c>
      <c r="E4433" t="str">
        <f t="shared" si="69"/>
        <v>LENWIN 250MG CAP (CAP 250MG)</v>
      </c>
    </row>
    <row r="4434" spans="1:5" x14ac:dyDescent="0.25">
      <c r="B4434" t="s">
        <v>2353</v>
      </c>
      <c r="D4434" t="s">
        <v>515</v>
      </c>
      <c r="E4434" t="str">
        <f t="shared" si="69"/>
        <v>LENWIN 250MG/60ML ( 250MG/60ML)</v>
      </c>
    </row>
    <row r="4435" spans="1:5" x14ac:dyDescent="0.25">
      <c r="B4435" t="s">
        <v>2874</v>
      </c>
      <c r="D4435" t="s">
        <v>50</v>
      </c>
      <c r="E4435" t="str">
        <f t="shared" si="69"/>
        <v>LENWIN 500MG ( 500MG)</v>
      </c>
    </row>
    <row r="4436" spans="1:5" x14ac:dyDescent="0.25">
      <c r="A4436" t="s">
        <v>98</v>
      </c>
      <c r="B4436" t="s">
        <v>8924</v>
      </c>
      <c r="C4436" t="s">
        <v>2</v>
      </c>
      <c r="D4436" t="s">
        <v>430</v>
      </c>
      <c r="E4436" t="str">
        <f t="shared" si="69"/>
        <v>LEOZIN (TAB 5MG)</v>
      </c>
    </row>
    <row r="4437" spans="1:5" x14ac:dyDescent="0.25">
      <c r="A4437" t="s">
        <v>1307</v>
      </c>
      <c r="B4437" t="s">
        <v>4036</v>
      </c>
      <c r="C4437" t="s">
        <v>86</v>
      </c>
      <c r="D4437" t="s">
        <v>4037</v>
      </c>
      <c r="E4437" t="str">
        <f t="shared" si="69"/>
        <v>LEPSI 100MG/ML SUSP (SUSP 100MG/ML)</v>
      </c>
    </row>
    <row r="4438" spans="1:5" x14ac:dyDescent="0.25">
      <c r="A4438" t="s">
        <v>165</v>
      </c>
      <c r="B4438" t="s">
        <v>3454</v>
      </c>
      <c r="C4438" t="s">
        <v>53</v>
      </c>
      <c r="D4438" t="s">
        <v>486</v>
      </c>
      <c r="E4438" t="str">
        <f t="shared" si="69"/>
        <v>LEQUIX 5ML DROPS (DROPS 5ML)</v>
      </c>
    </row>
    <row r="4439" spans="1:5" x14ac:dyDescent="0.25">
      <c r="A4439" t="s">
        <v>98</v>
      </c>
      <c r="B4439" t="s">
        <v>9350</v>
      </c>
      <c r="C4439" t="s">
        <v>36</v>
      </c>
      <c r="E4439" t="str">
        <f t="shared" si="69"/>
        <v>LERACE  INJ (INJ )</v>
      </c>
    </row>
    <row r="4440" spans="1:5" x14ac:dyDescent="0.25">
      <c r="A4440" t="s">
        <v>98</v>
      </c>
      <c r="B4440" t="s">
        <v>8778</v>
      </c>
      <c r="C4440" t="s">
        <v>2</v>
      </c>
      <c r="D4440" t="s">
        <v>139</v>
      </c>
      <c r="E4440" t="str">
        <f t="shared" si="69"/>
        <v>LERACE 250MG (TAB 250 MG)</v>
      </c>
    </row>
    <row r="4441" spans="1:5" x14ac:dyDescent="0.25">
      <c r="A4441" t="s">
        <v>98</v>
      </c>
      <c r="B4441" t="s">
        <v>9010</v>
      </c>
      <c r="C4441" t="s">
        <v>2</v>
      </c>
      <c r="D4441" t="s">
        <v>9011</v>
      </c>
      <c r="E4441" t="str">
        <f t="shared" si="69"/>
        <v>LERACE 500MG (TAB 500  MG)</v>
      </c>
    </row>
    <row r="4442" spans="1:5" x14ac:dyDescent="0.25">
      <c r="A4442" t="s">
        <v>98</v>
      </c>
      <c r="B4442" t="s">
        <v>6229</v>
      </c>
      <c r="C4442" t="s">
        <v>2</v>
      </c>
      <c r="D4442" t="s">
        <v>948</v>
      </c>
      <c r="E4442" t="str">
        <f t="shared" si="69"/>
        <v>LERACE 750MG (TAB 750MG)</v>
      </c>
    </row>
    <row r="4443" spans="1:5" x14ac:dyDescent="0.25">
      <c r="A4443" t="s">
        <v>98</v>
      </c>
      <c r="B4443" t="s">
        <v>7430</v>
      </c>
      <c r="C4443" t="s">
        <v>86</v>
      </c>
      <c r="D4443" t="s">
        <v>264</v>
      </c>
      <c r="E4443" t="str">
        <f t="shared" si="69"/>
        <v>LERACE ORAL (SUSP 30 ML)</v>
      </c>
    </row>
    <row r="4444" spans="1:5" x14ac:dyDescent="0.25">
      <c r="A4444" t="s">
        <v>98</v>
      </c>
      <c r="B4444" t="s">
        <v>5044</v>
      </c>
      <c r="C4444" t="s">
        <v>2</v>
      </c>
      <c r="D4444" t="s">
        <v>50</v>
      </c>
      <c r="E4444" t="str">
        <f t="shared" si="69"/>
        <v>LERACE XR 500MG 500MG TAB (TAB 500MG)</v>
      </c>
    </row>
    <row r="4445" spans="1:5" x14ac:dyDescent="0.25">
      <c r="A4445" t="s">
        <v>5199</v>
      </c>
      <c r="B4445" t="s">
        <v>8434</v>
      </c>
      <c r="C4445" t="s">
        <v>2</v>
      </c>
      <c r="D4445" t="s">
        <v>107</v>
      </c>
      <c r="E4445" t="str">
        <f t="shared" si="69"/>
        <v>LERADIP (TAB 10 MG)</v>
      </c>
    </row>
    <row r="4446" spans="1:5" x14ac:dyDescent="0.25">
      <c r="A4446" t="s">
        <v>472</v>
      </c>
      <c r="B4446" t="s">
        <v>6371</v>
      </c>
      <c r="C4446" t="s">
        <v>2</v>
      </c>
      <c r="D4446" t="s">
        <v>60</v>
      </c>
      <c r="E4446" t="str">
        <f t="shared" si="69"/>
        <v>LERITHIN 250MG TAB (TAB 250MG)</v>
      </c>
    </row>
    <row r="4447" spans="1:5" x14ac:dyDescent="0.25">
      <c r="A4447" t="s">
        <v>860</v>
      </c>
      <c r="B4447" t="s">
        <v>5750</v>
      </c>
      <c r="C4447" t="s">
        <v>2</v>
      </c>
      <c r="D4447" t="s">
        <v>50</v>
      </c>
      <c r="E4447" t="str">
        <f t="shared" si="69"/>
        <v>LERITHIN 500MG TAB (TAB 500MG)</v>
      </c>
    </row>
    <row r="4448" spans="1:5" x14ac:dyDescent="0.25">
      <c r="A4448" t="s">
        <v>529</v>
      </c>
      <c r="B4448" t="s">
        <v>5402</v>
      </c>
      <c r="C4448" t="s">
        <v>2</v>
      </c>
      <c r="D4448" t="s">
        <v>430</v>
      </c>
      <c r="E4448" t="str">
        <f t="shared" si="69"/>
        <v>LEROZINE 5MG TAB (TAB 5MG)</v>
      </c>
    </row>
    <row r="4449" spans="1:5" x14ac:dyDescent="0.25">
      <c r="A4449" t="s">
        <v>316</v>
      </c>
      <c r="B4449" t="s">
        <v>7141</v>
      </c>
      <c r="D4449" t="s">
        <v>1285</v>
      </c>
      <c r="E4449" t="str">
        <f t="shared" si="69"/>
        <v>LESCOL XL 80MG ( 80MG)</v>
      </c>
    </row>
    <row r="4450" spans="1:5" x14ac:dyDescent="0.25">
      <c r="A4450" t="s">
        <v>135</v>
      </c>
      <c r="B4450" t="s">
        <v>3190</v>
      </c>
      <c r="C4450" t="s">
        <v>2</v>
      </c>
      <c r="D4450" t="s">
        <v>444</v>
      </c>
      <c r="E4450" t="str">
        <f t="shared" si="69"/>
        <v>LEUCO CARE (TAB FORTE)</v>
      </c>
    </row>
    <row r="4451" spans="1:5" x14ac:dyDescent="0.25">
      <c r="A4451" t="s">
        <v>395</v>
      </c>
      <c r="B4451" t="s">
        <v>3592</v>
      </c>
      <c r="C4451" t="s">
        <v>86</v>
      </c>
      <c r="D4451" t="s">
        <v>110</v>
      </c>
      <c r="E4451" t="str">
        <f t="shared" si="69"/>
        <v>LEVAQ 125MG 125MG SUSP (SUSP 125MG)</v>
      </c>
    </row>
    <row r="4452" spans="1:5" x14ac:dyDescent="0.25">
      <c r="B4452" t="s">
        <v>5086</v>
      </c>
      <c r="D4452" t="s">
        <v>60</v>
      </c>
      <c r="E4452" t="str">
        <f t="shared" si="69"/>
        <v>LEVAQ 250MG ( 250MG)</v>
      </c>
    </row>
    <row r="4453" spans="1:5" x14ac:dyDescent="0.25">
      <c r="A4453" t="s">
        <v>395</v>
      </c>
      <c r="B4453" t="s">
        <v>2356</v>
      </c>
      <c r="C4453" t="s">
        <v>86</v>
      </c>
      <c r="D4453" t="s">
        <v>60</v>
      </c>
      <c r="E4453" t="str">
        <f t="shared" si="69"/>
        <v>LEVAQ 250MG SUSP (SUSP 250MG)</v>
      </c>
    </row>
    <row r="4454" spans="1:5" x14ac:dyDescent="0.25">
      <c r="A4454" t="s">
        <v>395</v>
      </c>
      <c r="B4454" t="s">
        <v>4914</v>
      </c>
      <c r="C4454" t="s">
        <v>2</v>
      </c>
      <c r="D4454" t="s">
        <v>50</v>
      </c>
      <c r="E4454" t="str">
        <f t="shared" si="69"/>
        <v>LEVAQ 500MG TAB (TAB 500MG)</v>
      </c>
    </row>
    <row r="4455" spans="1:5" x14ac:dyDescent="0.25">
      <c r="A4455" t="s">
        <v>718</v>
      </c>
      <c r="B4455" t="s">
        <v>2080</v>
      </c>
      <c r="C4455" t="s">
        <v>2</v>
      </c>
      <c r="D4455" t="s">
        <v>60</v>
      </c>
      <c r="E4455" t="str">
        <f t="shared" si="69"/>
        <v>LEVECTAM 250MG TAB (TAB 250MG)</v>
      </c>
    </row>
    <row r="4456" spans="1:5" x14ac:dyDescent="0.25">
      <c r="A4456" t="s">
        <v>718</v>
      </c>
      <c r="B4456" t="s">
        <v>3266</v>
      </c>
      <c r="C4456" t="s">
        <v>2</v>
      </c>
      <c r="D4456" t="s">
        <v>50</v>
      </c>
      <c r="E4456" t="str">
        <f t="shared" si="69"/>
        <v>LEVECTAM 500MG TAB (TAB 500MG)</v>
      </c>
    </row>
    <row r="4457" spans="1:5" x14ac:dyDescent="0.25">
      <c r="A4457" t="s">
        <v>320</v>
      </c>
      <c r="B4457" t="s">
        <v>5685</v>
      </c>
      <c r="C4457" t="s">
        <v>36</v>
      </c>
      <c r="D4457" t="s">
        <v>37</v>
      </c>
      <c r="E4457" t="str">
        <f t="shared" si="69"/>
        <v>LEVEMIR 3ML INJ (INJ 3ML)</v>
      </c>
    </row>
    <row r="4458" spans="1:5" x14ac:dyDescent="0.25">
      <c r="A4458" t="s">
        <v>472</v>
      </c>
      <c r="B4458" t="s">
        <v>5506</v>
      </c>
      <c r="C4458" t="s">
        <v>436</v>
      </c>
      <c r="D4458" t="s">
        <v>5507</v>
      </c>
      <c r="E4458" t="str">
        <f t="shared" si="69"/>
        <v>LEVHALE 0.63MG SOLU (SOLU 0.63MG)</v>
      </c>
    </row>
    <row r="4459" spans="1:5" x14ac:dyDescent="0.25">
      <c r="A4459" t="s">
        <v>472</v>
      </c>
      <c r="B4459" t="s">
        <v>4084</v>
      </c>
      <c r="C4459" t="s">
        <v>36</v>
      </c>
      <c r="D4459" t="s">
        <v>327</v>
      </c>
      <c r="E4459" t="str">
        <f t="shared" si="69"/>
        <v>LEVIJON (INJ 5 ML)</v>
      </c>
    </row>
    <row r="4460" spans="1:5" x14ac:dyDescent="0.25">
      <c r="A4460" t="s">
        <v>472</v>
      </c>
      <c r="B4460" t="s">
        <v>4084</v>
      </c>
      <c r="C4460" t="s">
        <v>56</v>
      </c>
      <c r="D4460" t="s">
        <v>113</v>
      </c>
      <c r="E4460" t="str">
        <f t="shared" si="69"/>
        <v>LEVIJON (SYP 120 ML)</v>
      </c>
    </row>
    <row r="4461" spans="1:5" x14ac:dyDescent="0.25">
      <c r="A4461" t="s">
        <v>472</v>
      </c>
      <c r="B4461" t="s">
        <v>2465</v>
      </c>
      <c r="C4461" t="s">
        <v>36</v>
      </c>
      <c r="E4461" t="str">
        <f t="shared" si="69"/>
        <v>LEVIJON CON  INJ (INJ )</v>
      </c>
    </row>
    <row r="4462" spans="1:5" x14ac:dyDescent="0.25">
      <c r="A4462" t="s">
        <v>105</v>
      </c>
      <c r="B4462" t="s">
        <v>5603</v>
      </c>
      <c r="C4462" t="s">
        <v>2</v>
      </c>
      <c r="D4462" t="s">
        <v>430</v>
      </c>
      <c r="E4462" t="str">
        <f t="shared" si="69"/>
        <v>LEVIVA 5MG TAB (TAB 5MG)</v>
      </c>
    </row>
    <row r="4463" spans="1:5" x14ac:dyDescent="0.25">
      <c r="A4463" t="s">
        <v>105</v>
      </c>
      <c r="B4463" t="s">
        <v>737</v>
      </c>
      <c r="C4463" t="s">
        <v>56</v>
      </c>
      <c r="D4463" t="s">
        <v>70</v>
      </c>
      <c r="E4463" t="str">
        <f t="shared" si="69"/>
        <v>LEVIVA 60ML SYP (SYP 60ML)</v>
      </c>
    </row>
    <row r="4464" spans="1:5" x14ac:dyDescent="0.25">
      <c r="A4464" t="s">
        <v>202</v>
      </c>
      <c r="B4464" t="s">
        <v>7401</v>
      </c>
      <c r="C4464" t="s">
        <v>2</v>
      </c>
      <c r="D4464" t="s">
        <v>60</v>
      </c>
      <c r="E4464" t="str">
        <f t="shared" si="69"/>
        <v>LEVO (TAB 250MG)</v>
      </c>
    </row>
    <row r="4465" spans="1:5" x14ac:dyDescent="0.25">
      <c r="A4465" t="s">
        <v>202</v>
      </c>
      <c r="B4465" t="s">
        <v>7401</v>
      </c>
      <c r="C4465" t="s">
        <v>2</v>
      </c>
      <c r="D4465" t="s">
        <v>95</v>
      </c>
      <c r="E4465" t="str">
        <f t="shared" si="69"/>
        <v>LEVO (TAB 500 MG)</v>
      </c>
    </row>
    <row r="4466" spans="1:5" x14ac:dyDescent="0.25">
      <c r="A4466" t="s">
        <v>66</v>
      </c>
      <c r="B4466" t="s">
        <v>7542</v>
      </c>
      <c r="C4466" t="s">
        <v>2</v>
      </c>
      <c r="D4466" t="s">
        <v>139</v>
      </c>
      <c r="E4466" t="str">
        <f t="shared" si="69"/>
        <v>LEVOCIL (TAB 250 MG)</v>
      </c>
    </row>
    <row r="4467" spans="1:5" x14ac:dyDescent="0.25">
      <c r="A4467" t="s">
        <v>66</v>
      </c>
      <c r="B4467" t="s">
        <v>7542</v>
      </c>
      <c r="C4467" t="s">
        <v>2</v>
      </c>
      <c r="D4467" t="s">
        <v>95</v>
      </c>
      <c r="E4467" t="str">
        <f t="shared" si="69"/>
        <v>LEVOCIL (TAB 500 MG)</v>
      </c>
    </row>
    <row r="4468" spans="1:5" x14ac:dyDescent="0.25">
      <c r="A4468" t="s">
        <v>651</v>
      </c>
      <c r="B4468" t="s">
        <v>3018</v>
      </c>
      <c r="C4468" t="s">
        <v>2</v>
      </c>
      <c r="D4468" t="s">
        <v>430</v>
      </c>
      <c r="E4468" t="str">
        <f t="shared" si="69"/>
        <v>LEVOCIT 5MG TAB (TAB 5MG)</v>
      </c>
    </row>
    <row r="4469" spans="1:5" x14ac:dyDescent="0.25">
      <c r="A4469" t="s">
        <v>836</v>
      </c>
      <c r="B4469" t="s">
        <v>6070</v>
      </c>
      <c r="C4469" t="s">
        <v>2</v>
      </c>
      <c r="D4469" t="s">
        <v>139</v>
      </c>
      <c r="E4469" t="str">
        <f t="shared" si="69"/>
        <v>LEVOFIN 250MG (TAB 250 MG)</v>
      </c>
    </row>
    <row r="4470" spans="1:5" x14ac:dyDescent="0.25">
      <c r="A4470" t="s">
        <v>836</v>
      </c>
      <c r="B4470" t="s">
        <v>6543</v>
      </c>
      <c r="C4470" t="s">
        <v>2</v>
      </c>
      <c r="D4470" t="s">
        <v>95</v>
      </c>
      <c r="E4470" t="str">
        <f t="shared" si="69"/>
        <v>LEVOFIN 500MG (TAB 500 MG)</v>
      </c>
    </row>
    <row r="4471" spans="1:5" x14ac:dyDescent="0.25">
      <c r="A4471" t="s">
        <v>810</v>
      </c>
      <c r="B4471" t="s">
        <v>9076</v>
      </c>
      <c r="C4471" t="s">
        <v>2</v>
      </c>
      <c r="D4471" t="s">
        <v>29</v>
      </c>
      <c r="E4471" t="str">
        <f t="shared" si="69"/>
        <v>LEVOMA 25G (TAB 25 MG)</v>
      </c>
    </row>
    <row r="4472" spans="1:5" x14ac:dyDescent="0.25">
      <c r="A4472" t="s">
        <v>810</v>
      </c>
      <c r="B4472" t="s">
        <v>8412</v>
      </c>
      <c r="C4472" t="s">
        <v>2</v>
      </c>
      <c r="D4472" t="s">
        <v>201</v>
      </c>
      <c r="E4472" t="str">
        <f t="shared" si="69"/>
        <v>LEVOMA 50MG TAB (TAB 50MG)</v>
      </c>
    </row>
    <row r="4473" spans="1:5" x14ac:dyDescent="0.25">
      <c r="A4473" t="s">
        <v>108</v>
      </c>
      <c r="B4473" t="s">
        <v>459</v>
      </c>
      <c r="C4473" t="s">
        <v>2</v>
      </c>
      <c r="D4473" t="s">
        <v>60</v>
      </c>
      <c r="E4473" t="str">
        <f t="shared" si="69"/>
        <v>LEVOMED 250MG TAB (TAB 250MG)</v>
      </c>
    </row>
    <row r="4474" spans="1:5" x14ac:dyDescent="0.25">
      <c r="A4474" t="s">
        <v>44</v>
      </c>
      <c r="B4474" t="s">
        <v>9395</v>
      </c>
      <c r="C4474" t="s">
        <v>56</v>
      </c>
      <c r="D4474" t="s">
        <v>3419</v>
      </c>
      <c r="E4474" t="str">
        <f t="shared" si="69"/>
        <v>LEVOMELT 2.5MG/5ML SYP (SYP 2.5MG/5ML)</v>
      </c>
    </row>
    <row r="4475" spans="1:5" x14ac:dyDescent="0.25">
      <c r="A4475" t="s">
        <v>44</v>
      </c>
      <c r="B4475" t="s">
        <v>9394</v>
      </c>
      <c r="C4475" t="s">
        <v>2</v>
      </c>
      <c r="D4475" t="s">
        <v>430</v>
      </c>
      <c r="E4475" t="str">
        <f t="shared" si="69"/>
        <v>LEVOMELT 5MG TAB (TAB 5MG)</v>
      </c>
    </row>
    <row r="4476" spans="1:5" x14ac:dyDescent="0.25">
      <c r="A4476" t="s">
        <v>399</v>
      </c>
      <c r="B4476" t="s">
        <v>6751</v>
      </c>
      <c r="C4476" t="s">
        <v>2</v>
      </c>
      <c r="D4476" t="s">
        <v>139</v>
      </c>
      <c r="E4476" t="str">
        <f t="shared" si="69"/>
        <v>LEVOMERC 250MG (TAB 250 MG)</v>
      </c>
    </row>
    <row r="4477" spans="1:5" x14ac:dyDescent="0.25">
      <c r="A4477" t="s">
        <v>399</v>
      </c>
      <c r="B4477" t="s">
        <v>5370</v>
      </c>
      <c r="C4477" t="s">
        <v>2</v>
      </c>
      <c r="D4477" t="s">
        <v>95</v>
      </c>
      <c r="E4477" t="str">
        <f t="shared" si="69"/>
        <v>LEVOMERC 500MG (TAB 500 MG)</v>
      </c>
    </row>
    <row r="4478" spans="1:5" x14ac:dyDescent="0.25">
      <c r="A4478" t="s">
        <v>2063</v>
      </c>
      <c r="B4478" t="s">
        <v>7069</v>
      </c>
      <c r="C4478" t="s">
        <v>2</v>
      </c>
      <c r="D4478" t="s">
        <v>60</v>
      </c>
      <c r="E4478" t="str">
        <f t="shared" si="69"/>
        <v>LEVOMIN 250MG TAB (TAB 250MG)</v>
      </c>
    </row>
    <row r="4479" spans="1:5" x14ac:dyDescent="0.25">
      <c r="B4479" t="s">
        <v>6021</v>
      </c>
      <c r="D4479" t="s">
        <v>50</v>
      </c>
      <c r="E4479" t="str">
        <f t="shared" si="69"/>
        <v>LEVOMIN 500MG ( 500MG)</v>
      </c>
    </row>
    <row r="4480" spans="1:5" x14ac:dyDescent="0.25">
      <c r="A4480" t="s">
        <v>227</v>
      </c>
      <c r="B4480" t="s">
        <v>2104</v>
      </c>
      <c r="C4480" t="s">
        <v>2</v>
      </c>
      <c r="D4480" t="s">
        <v>410</v>
      </c>
      <c r="E4480" t="str">
        <f t="shared" si="69"/>
        <v>LEVOPRAID (TAB 100MG)</v>
      </c>
    </row>
    <row r="4481" spans="1:5" x14ac:dyDescent="0.25">
      <c r="A4481" t="s">
        <v>227</v>
      </c>
      <c r="B4481" t="s">
        <v>2104</v>
      </c>
      <c r="C4481" t="s">
        <v>2</v>
      </c>
      <c r="D4481" t="s">
        <v>29</v>
      </c>
      <c r="E4481" t="str">
        <f t="shared" si="69"/>
        <v>LEVOPRAID (TAB 25 MG)</v>
      </c>
    </row>
    <row r="4482" spans="1:5" x14ac:dyDescent="0.25">
      <c r="A4482" t="s">
        <v>227</v>
      </c>
      <c r="B4482" t="s">
        <v>2104</v>
      </c>
      <c r="C4482" t="s">
        <v>2</v>
      </c>
      <c r="D4482" t="s">
        <v>195</v>
      </c>
      <c r="E4482" t="str">
        <f t="shared" ref="E4482:E4545" si="70">B4482&amp;" ("&amp;C4482&amp;" "&amp;D4482&amp;")"</f>
        <v>LEVOPRAID (TAB 50 MG)</v>
      </c>
    </row>
    <row r="4483" spans="1:5" x14ac:dyDescent="0.25">
      <c r="A4483" t="s">
        <v>245</v>
      </c>
      <c r="B4483" t="s">
        <v>2963</v>
      </c>
      <c r="C4483" t="s">
        <v>53</v>
      </c>
      <c r="D4483" t="s">
        <v>486</v>
      </c>
      <c r="E4483" t="str">
        <f t="shared" si="70"/>
        <v>LEVOPTIC E/D (DROPS 5ML)</v>
      </c>
    </row>
    <row r="4484" spans="1:5" x14ac:dyDescent="0.25">
      <c r="B4484" t="s">
        <v>5248</v>
      </c>
      <c r="C4484" t="s">
        <v>2</v>
      </c>
      <c r="D4484" t="s">
        <v>50</v>
      </c>
      <c r="E4484" t="str">
        <f t="shared" si="70"/>
        <v>LEVOQUIN 500MG TAB (TAB 500MG)</v>
      </c>
    </row>
    <row r="4485" spans="1:5" x14ac:dyDescent="0.25">
      <c r="A4485" t="s">
        <v>348</v>
      </c>
      <c r="B4485" t="s">
        <v>1943</v>
      </c>
      <c r="C4485" t="s">
        <v>2</v>
      </c>
      <c r="D4485" t="s">
        <v>139</v>
      </c>
      <c r="E4485" t="str">
        <f t="shared" si="70"/>
        <v>LEVOXIN (TAB 250 MG)</v>
      </c>
    </row>
    <row r="4486" spans="1:5" x14ac:dyDescent="0.25">
      <c r="A4486" t="s">
        <v>348</v>
      </c>
      <c r="B4486" t="s">
        <v>1943</v>
      </c>
      <c r="C4486" t="s">
        <v>2</v>
      </c>
      <c r="D4486" t="s">
        <v>3107</v>
      </c>
      <c r="E4486" t="str">
        <f t="shared" si="70"/>
        <v>LEVOXIN (TAB 500)</v>
      </c>
    </row>
    <row r="4487" spans="1:5" x14ac:dyDescent="0.25">
      <c r="A4487" t="s">
        <v>348</v>
      </c>
      <c r="B4487" t="s">
        <v>1943</v>
      </c>
      <c r="C4487" t="s">
        <v>2</v>
      </c>
      <c r="D4487" t="s">
        <v>948</v>
      </c>
      <c r="E4487" t="str">
        <f t="shared" si="70"/>
        <v>LEVOXIN (TAB 750MG)</v>
      </c>
    </row>
    <row r="4488" spans="1:5" x14ac:dyDescent="0.25">
      <c r="A4488" t="s">
        <v>1307</v>
      </c>
      <c r="B4488" t="s">
        <v>1936</v>
      </c>
      <c r="C4488" t="s">
        <v>2</v>
      </c>
      <c r="D4488" t="s">
        <v>97</v>
      </c>
      <c r="E4488" t="str">
        <f t="shared" si="70"/>
        <v>LEXAPRAM (TAB 20 MG)</v>
      </c>
    </row>
    <row r="4489" spans="1:5" x14ac:dyDescent="0.25">
      <c r="A4489" t="s">
        <v>472</v>
      </c>
      <c r="B4489" t="s">
        <v>9134</v>
      </c>
      <c r="C4489" t="s">
        <v>2</v>
      </c>
      <c r="D4489" t="s">
        <v>404</v>
      </c>
      <c r="E4489" t="str">
        <f t="shared" si="70"/>
        <v>LEXILIAM (TAB 3MG)</v>
      </c>
    </row>
    <row r="4490" spans="1:5" x14ac:dyDescent="0.25">
      <c r="A4490" t="s">
        <v>54</v>
      </c>
      <c r="B4490" t="s">
        <v>9181</v>
      </c>
      <c r="C4490" t="s">
        <v>2</v>
      </c>
      <c r="D4490" t="s">
        <v>404</v>
      </c>
      <c r="E4490" t="str">
        <f t="shared" si="70"/>
        <v>LEXOTANIL (TAB 3MG)</v>
      </c>
    </row>
    <row r="4491" spans="1:5" x14ac:dyDescent="0.25">
      <c r="A4491" t="s">
        <v>135</v>
      </c>
      <c r="B4491" t="s">
        <v>1208</v>
      </c>
      <c r="C4491" t="s">
        <v>56</v>
      </c>
      <c r="D4491" t="s">
        <v>408</v>
      </c>
      <c r="E4491" t="str">
        <f t="shared" si="70"/>
        <v>LEZAY 120ML 120ML SYP (SYP 120ML)</v>
      </c>
    </row>
    <row r="4492" spans="1:5" x14ac:dyDescent="0.25">
      <c r="A4492" t="s">
        <v>510</v>
      </c>
      <c r="B4492" t="s">
        <v>6954</v>
      </c>
      <c r="C4492" t="s">
        <v>2</v>
      </c>
      <c r="D4492" t="s">
        <v>60</v>
      </c>
      <c r="E4492" t="str">
        <f t="shared" si="70"/>
        <v>LEZOV 250MG TAB (TAB 250MG)</v>
      </c>
    </row>
    <row r="4493" spans="1:5" x14ac:dyDescent="0.25">
      <c r="A4493" t="s">
        <v>510</v>
      </c>
      <c r="B4493" t="s">
        <v>4245</v>
      </c>
      <c r="C4493" t="s">
        <v>2</v>
      </c>
      <c r="D4493" t="s">
        <v>50</v>
      </c>
      <c r="E4493" t="str">
        <f t="shared" si="70"/>
        <v>LEZOV 500MG TAB (TAB 500MG)</v>
      </c>
    </row>
    <row r="4494" spans="1:5" x14ac:dyDescent="0.25">
      <c r="A4494" t="s">
        <v>58</v>
      </c>
      <c r="B4494" t="s">
        <v>8302</v>
      </c>
      <c r="C4494" t="s">
        <v>2</v>
      </c>
      <c r="D4494" t="s">
        <v>1507</v>
      </c>
      <c r="E4494" t="str">
        <f t="shared" si="70"/>
        <v>LEZRA(LETROZOLE)2.5MG (TAB 2.5MG)</v>
      </c>
    </row>
    <row r="4495" spans="1:5" x14ac:dyDescent="0.25">
      <c r="A4495" t="s">
        <v>1874</v>
      </c>
      <c r="B4495" t="s">
        <v>6956</v>
      </c>
      <c r="C4495" t="s">
        <v>293</v>
      </c>
      <c r="E4495" t="str">
        <f t="shared" si="70"/>
        <v>LIAN  SCHT (SCHT )</v>
      </c>
    </row>
    <row r="4496" spans="1:5" x14ac:dyDescent="0.25">
      <c r="A4496" t="s">
        <v>1874</v>
      </c>
      <c r="B4496" t="s">
        <v>2650</v>
      </c>
      <c r="C4496" t="s">
        <v>56</v>
      </c>
      <c r="D4496" t="s">
        <v>408</v>
      </c>
      <c r="E4496" t="str">
        <f t="shared" si="70"/>
        <v>LIAN 120ML SYP (SYP 120ML)</v>
      </c>
    </row>
    <row r="4497" spans="1:5" x14ac:dyDescent="0.25">
      <c r="A4497" t="s">
        <v>44</v>
      </c>
      <c r="B4497" t="s">
        <v>1634</v>
      </c>
      <c r="C4497" t="s">
        <v>2</v>
      </c>
      <c r="E4497" t="str">
        <f t="shared" si="70"/>
        <v>LIANE-35  TAB (TAB )</v>
      </c>
    </row>
    <row r="4498" spans="1:5" x14ac:dyDescent="0.25">
      <c r="A4498" t="s">
        <v>1055</v>
      </c>
      <c r="B4498" t="s">
        <v>2593</v>
      </c>
      <c r="C4498" t="s">
        <v>103</v>
      </c>
      <c r="D4498" t="s">
        <v>412</v>
      </c>
      <c r="E4498" t="str">
        <f t="shared" si="70"/>
        <v>LIBOGEN (CAP 300MG)</v>
      </c>
    </row>
    <row r="4499" spans="1:5" x14ac:dyDescent="0.25">
      <c r="A4499" t="s">
        <v>54</v>
      </c>
      <c r="B4499" t="s">
        <v>9191</v>
      </c>
      <c r="C4499" t="s">
        <v>2</v>
      </c>
      <c r="D4499" t="s">
        <v>9192</v>
      </c>
      <c r="E4499" t="str">
        <f t="shared" si="70"/>
        <v>LIBRAX (TAB 5/2.5 MG)</v>
      </c>
    </row>
    <row r="4500" spans="1:5" x14ac:dyDescent="0.25">
      <c r="A4500" t="s">
        <v>1307</v>
      </c>
      <c r="B4500" t="s">
        <v>7780</v>
      </c>
      <c r="C4500" t="s">
        <v>103</v>
      </c>
      <c r="E4500" t="str">
        <f t="shared" si="70"/>
        <v>LIBS  CAP (CAP )</v>
      </c>
    </row>
    <row r="4501" spans="1:5" x14ac:dyDescent="0.25">
      <c r="A4501" t="s">
        <v>291</v>
      </c>
      <c r="B4501" t="s">
        <v>5778</v>
      </c>
      <c r="C4501" t="s">
        <v>75</v>
      </c>
      <c r="D4501" t="s">
        <v>5593</v>
      </c>
      <c r="E4501" t="str">
        <f t="shared" si="70"/>
        <v>LICE-O-NIL (CREAM 50 GM)</v>
      </c>
    </row>
    <row r="4502" spans="1:5" x14ac:dyDescent="0.25">
      <c r="A4502" t="s">
        <v>196</v>
      </c>
      <c r="B4502" t="s">
        <v>6775</v>
      </c>
      <c r="C4502" t="s">
        <v>179</v>
      </c>
      <c r="D4502" t="s">
        <v>327</v>
      </c>
      <c r="E4502" t="str">
        <f t="shared" si="70"/>
        <v>LIDOSPORIN EAR (DRO 5 ML)</v>
      </c>
    </row>
    <row r="4503" spans="1:5" x14ac:dyDescent="0.25">
      <c r="B4503" t="s">
        <v>3710</v>
      </c>
      <c r="E4503" t="str">
        <f t="shared" si="70"/>
        <v>LIFE STYLE ( )</v>
      </c>
    </row>
    <row r="4504" spans="1:5" x14ac:dyDescent="0.25">
      <c r="B4504" t="s">
        <v>2839</v>
      </c>
      <c r="C4504" t="s">
        <v>56</v>
      </c>
      <c r="D4504" t="s">
        <v>408</v>
      </c>
      <c r="E4504" t="str">
        <f t="shared" si="70"/>
        <v>LIFZER 120ML SYP (SYP 120ML)</v>
      </c>
    </row>
    <row r="4505" spans="1:5" x14ac:dyDescent="0.25">
      <c r="A4505" t="s">
        <v>135</v>
      </c>
      <c r="B4505" t="s">
        <v>4180</v>
      </c>
      <c r="C4505" t="s">
        <v>36</v>
      </c>
      <c r="D4505" t="s">
        <v>4181</v>
      </c>
      <c r="E4505" t="str">
        <f t="shared" si="70"/>
        <v>LIGNOCAIN 2% INJ (INJ 2%)</v>
      </c>
    </row>
    <row r="4506" spans="1:5" x14ac:dyDescent="0.25">
      <c r="A4506" t="s">
        <v>697</v>
      </c>
      <c r="B4506" t="s">
        <v>5983</v>
      </c>
      <c r="C4506" t="s">
        <v>75</v>
      </c>
      <c r="E4506" t="str">
        <f t="shared" si="70"/>
        <v>LIGNOCAIN GEL (CREAM )</v>
      </c>
    </row>
    <row r="4507" spans="1:5" x14ac:dyDescent="0.25">
      <c r="A4507" t="s">
        <v>3146</v>
      </c>
      <c r="B4507" t="s">
        <v>4136</v>
      </c>
      <c r="C4507" t="s">
        <v>53</v>
      </c>
      <c r="D4507" t="s">
        <v>486</v>
      </c>
      <c r="E4507" t="str">
        <f t="shared" si="70"/>
        <v>LIGNOCIP 5ML DROPS (DROPS 5ML)</v>
      </c>
    </row>
    <row r="4508" spans="1:5" x14ac:dyDescent="0.25">
      <c r="A4508" t="s">
        <v>58</v>
      </c>
      <c r="B4508" t="s">
        <v>8119</v>
      </c>
      <c r="C4508" t="s">
        <v>56</v>
      </c>
      <c r="D4508" t="s">
        <v>113</v>
      </c>
      <c r="E4508" t="str">
        <f t="shared" si="70"/>
        <v>LILAC (SYP 120 ML)</v>
      </c>
    </row>
    <row r="4509" spans="1:5" x14ac:dyDescent="0.25">
      <c r="A4509" t="s">
        <v>1307</v>
      </c>
      <c r="B4509" t="s">
        <v>8710</v>
      </c>
      <c r="C4509" t="s">
        <v>2</v>
      </c>
      <c r="D4509" t="s">
        <v>1507</v>
      </c>
      <c r="E4509" t="str">
        <f t="shared" si="70"/>
        <v>LIMIGZOL 2.5MG TAB (TAB 2.5MG)</v>
      </c>
    </row>
    <row r="4510" spans="1:5" x14ac:dyDescent="0.25">
      <c r="A4510" t="s">
        <v>31</v>
      </c>
      <c r="B4510" t="s">
        <v>330</v>
      </c>
      <c r="C4510" t="s">
        <v>2</v>
      </c>
      <c r="D4510" t="s">
        <v>107</v>
      </c>
      <c r="E4510" t="str">
        <f t="shared" si="70"/>
        <v>LIMITROL (TAB 10 MG)</v>
      </c>
    </row>
    <row r="4511" spans="1:5" x14ac:dyDescent="0.25">
      <c r="A4511" t="s">
        <v>31</v>
      </c>
      <c r="B4511" t="s">
        <v>9375</v>
      </c>
      <c r="C4511" t="s">
        <v>2</v>
      </c>
      <c r="D4511" t="s">
        <v>386</v>
      </c>
      <c r="E4511" t="str">
        <f t="shared" si="70"/>
        <v>LIMITROL 20MG TAB (TAB 20MG)</v>
      </c>
    </row>
    <row r="4512" spans="1:5" x14ac:dyDescent="0.25">
      <c r="A4512" t="s">
        <v>1874</v>
      </c>
      <c r="B4512" t="s">
        <v>9658</v>
      </c>
      <c r="C4512" t="s">
        <v>2</v>
      </c>
      <c r="D4512" t="s">
        <v>9659</v>
      </c>
      <c r="E4512" t="str">
        <f t="shared" si="70"/>
        <v>LIMOL 400mcg TAB (TAB 400mcg)</v>
      </c>
    </row>
    <row r="4513" spans="1:5" x14ac:dyDescent="0.25">
      <c r="A4513" t="s">
        <v>248</v>
      </c>
      <c r="B4513" t="s">
        <v>5141</v>
      </c>
      <c r="C4513" t="s">
        <v>103</v>
      </c>
      <c r="D4513" t="s">
        <v>95</v>
      </c>
      <c r="E4513" t="str">
        <f t="shared" si="70"/>
        <v>LINCOCIN (CAP 500 MG)</v>
      </c>
    </row>
    <row r="4514" spans="1:5" x14ac:dyDescent="0.25">
      <c r="A4514" t="s">
        <v>248</v>
      </c>
      <c r="B4514" t="s">
        <v>5141</v>
      </c>
      <c r="C4514" t="s">
        <v>36</v>
      </c>
      <c r="D4514" t="s">
        <v>308</v>
      </c>
      <c r="E4514" t="str">
        <f t="shared" si="70"/>
        <v>LINCOCIN (INJ 300 MG)</v>
      </c>
    </row>
    <row r="4515" spans="1:5" x14ac:dyDescent="0.25">
      <c r="A4515" t="s">
        <v>248</v>
      </c>
      <c r="B4515" t="s">
        <v>5141</v>
      </c>
      <c r="C4515" t="s">
        <v>36</v>
      </c>
      <c r="D4515" t="s">
        <v>137</v>
      </c>
      <c r="E4515" t="str">
        <f t="shared" si="70"/>
        <v>LINCOCIN (INJ 600 MG)</v>
      </c>
    </row>
    <row r="4516" spans="1:5" x14ac:dyDescent="0.25">
      <c r="A4516" t="s">
        <v>248</v>
      </c>
      <c r="B4516" t="s">
        <v>5141</v>
      </c>
      <c r="C4516" t="s">
        <v>56</v>
      </c>
      <c r="D4516" t="s">
        <v>57</v>
      </c>
      <c r="E4516" t="str">
        <f t="shared" si="70"/>
        <v>LINCOCIN (SYP 60 ML)</v>
      </c>
    </row>
    <row r="4517" spans="1:5" x14ac:dyDescent="0.25">
      <c r="B4517" t="s">
        <v>5064</v>
      </c>
      <c r="C4517" t="s">
        <v>56</v>
      </c>
      <c r="D4517" t="s">
        <v>408</v>
      </c>
      <c r="E4517" t="str">
        <f t="shared" si="70"/>
        <v>LINCTUS 120ML SYP (SYP 120ML)</v>
      </c>
    </row>
    <row r="4518" spans="1:5" x14ac:dyDescent="0.25">
      <c r="A4518" t="s">
        <v>54</v>
      </c>
      <c r="B4518" t="s">
        <v>2057</v>
      </c>
      <c r="C4518" t="s">
        <v>2</v>
      </c>
      <c r="D4518" t="s">
        <v>60</v>
      </c>
      <c r="E4518" t="str">
        <f t="shared" si="70"/>
        <v>LINESTA 250MG TAB (TAB 250MG)</v>
      </c>
    </row>
    <row r="4519" spans="1:5" x14ac:dyDescent="0.25">
      <c r="A4519" t="s">
        <v>54</v>
      </c>
      <c r="B4519" t="s">
        <v>1821</v>
      </c>
      <c r="C4519" t="s">
        <v>103</v>
      </c>
      <c r="D4519" t="s">
        <v>50</v>
      </c>
      <c r="E4519" t="str">
        <f t="shared" si="70"/>
        <v>LINESTA 500MG CAP (CAP 500MG)</v>
      </c>
    </row>
    <row r="4520" spans="1:5" x14ac:dyDescent="0.25">
      <c r="A4520" t="s">
        <v>1307</v>
      </c>
      <c r="B4520" t="s">
        <v>2066</v>
      </c>
      <c r="C4520" t="s">
        <v>103</v>
      </c>
      <c r="D4520" t="s">
        <v>410</v>
      </c>
      <c r="E4520" t="str">
        <f t="shared" si="70"/>
        <v>LINGAB 100MG CAP (CAP 100MG)</v>
      </c>
    </row>
    <row r="4521" spans="1:5" x14ac:dyDescent="0.25">
      <c r="A4521" t="s">
        <v>1307</v>
      </c>
      <c r="B4521" t="s">
        <v>4271</v>
      </c>
      <c r="C4521" t="s">
        <v>103</v>
      </c>
      <c r="D4521" t="s">
        <v>201</v>
      </c>
      <c r="E4521" t="str">
        <f t="shared" si="70"/>
        <v>LINGAB 50MG CAP (CAP 50MG)</v>
      </c>
    </row>
    <row r="4522" spans="1:5" x14ac:dyDescent="0.25">
      <c r="A4522" t="s">
        <v>1307</v>
      </c>
      <c r="B4522" t="s">
        <v>6057</v>
      </c>
      <c r="C4522" t="s">
        <v>103</v>
      </c>
      <c r="D4522" t="s">
        <v>402</v>
      </c>
      <c r="E4522" t="str">
        <f t="shared" si="70"/>
        <v>LINGAB 75MG CAP (CAP 75MG)</v>
      </c>
    </row>
    <row r="4523" spans="1:5" x14ac:dyDescent="0.25">
      <c r="A4523" t="s">
        <v>1198</v>
      </c>
      <c r="B4523" t="s">
        <v>5038</v>
      </c>
      <c r="C4523" t="s">
        <v>2</v>
      </c>
      <c r="D4523" t="s">
        <v>1507</v>
      </c>
      <c r="E4523" t="str">
        <f t="shared" si="70"/>
        <v>LINK (LETROZOLE)2.5MG (TAB 2.5MG)</v>
      </c>
    </row>
    <row r="4524" spans="1:5" x14ac:dyDescent="0.25">
      <c r="A4524" t="s">
        <v>1276</v>
      </c>
      <c r="B4524" t="s">
        <v>4554</v>
      </c>
      <c r="C4524" t="s">
        <v>56</v>
      </c>
      <c r="D4524" t="s">
        <v>408</v>
      </c>
      <c r="E4524" t="str">
        <f t="shared" si="70"/>
        <v>LINKUS 120ML SYP (SYP 120ML)</v>
      </c>
    </row>
    <row r="4525" spans="1:5" x14ac:dyDescent="0.25">
      <c r="A4525" t="s">
        <v>1276</v>
      </c>
      <c r="B4525" t="s">
        <v>3301</v>
      </c>
      <c r="C4525" t="s">
        <v>56</v>
      </c>
      <c r="D4525" t="s">
        <v>408</v>
      </c>
      <c r="E4525" t="str">
        <f t="shared" si="70"/>
        <v>LINKUS SUGER FREE 120ML SYP (SYP 120ML)</v>
      </c>
    </row>
    <row r="4526" spans="1:5" x14ac:dyDescent="0.25">
      <c r="A4526" t="s">
        <v>309</v>
      </c>
      <c r="B4526" t="s">
        <v>3353</v>
      </c>
      <c r="C4526" t="s">
        <v>103</v>
      </c>
      <c r="D4526" t="s">
        <v>406</v>
      </c>
      <c r="E4526" t="str">
        <f t="shared" si="70"/>
        <v>LINZEM 400MG CAP (CAP 400MG)</v>
      </c>
    </row>
    <row r="4527" spans="1:5" x14ac:dyDescent="0.25">
      <c r="A4527" t="s">
        <v>309</v>
      </c>
      <c r="B4527" t="s">
        <v>858</v>
      </c>
      <c r="C4527" t="s">
        <v>56</v>
      </c>
      <c r="D4527" t="s">
        <v>70</v>
      </c>
      <c r="E4527" t="str">
        <f t="shared" si="70"/>
        <v>LINZEM 60ML SYP (SYP 60ML)</v>
      </c>
    </row>
    <row r="4528" spans="1:5" x14ac:dyDescent="0.25">
      <c r="B4528" t="s">
        <v>2873</v>
      </c>
      <c r="C4528" t="s">
        <v>86</v>
      </c>
      <c r="D4528" t="s">
        <v>749</v>
      </c>
      <c r="E4528" t="str">
        <f t="shared" si="70"/>
        <v>LINZEM DS 200MG/30ML SUSP (SUSP 200MG/30ML)</v>
      </c>
    </row>
    <row r="4529" spans="1:5" x14ac:dyDescent="0.25">
      <c r="A4529" t="s">
        <v>89</v>
      </c>
      <c r="B4529" t="s">
        <v>3958</v>
      </c>
      <c r="C4529" t="s">
        <v>56</v>
      </c>
      <c r="D4529" t="s">
        <v>414</v>
      </c>
      <c r="E4529" t="str">
        <f t="shared" si="70"/>
        <v>LINZIM 30ML SYP (SYP 30ML)</v>
      </c>
    </row>
    <row r="4530" spans="1:5" x14ac:dyDescent="0.25">
      <c r="A4530" t="s">
        <v>973</v>
      </c>
      <c r="B4530" t="s">
        <v>2946</v>
      </c>
      <c r="C4530" t="s">
        <v>2</v>
      </c>
      <c r="D4530" t="s">
        <v>2197</v>
      </c>
      <c r="E4530" t="str">
        <f t="shared" si="70"/>
        <v>LINZOL 600MG TAB (TAB 600MG)</v>
      </c>
    </row>
    <row r="4531" spans="1:5" x14ac:dyDescent="0.25">
      <c r="A4531" t="s">
        <v>718</v>
      </c>
      <c r="B4531" t="s">
        <v>2754</v>
      </c>
      <c r="C4531" t="s">
        <v>2</v>
      </c>
      <c r="D4531" t="s">
        <v>2197</v>
      </c>
      <c r="E4531" t="str">
        <f t="shared" si="70"/>
        <v>LINZOLEY 600MG TAB (TAB 600MG)</v>
      </c>
    </row>
    <row r="4532" spans="1:5" x14ac:dyDescent="0.25">
      <c r="A4532" t="s">
        <v>395</v>
      </c>
      <c r="B4532" t="s">
        <v>6519</v>
      </c>
      <c r="C4532" t="s">
        <v>103</v>
      </c>
      <c r="D4532" t="s">
        <v>6520</v>
      </c>
      <c r="E4532" t="str">
        <f t="shared" si="70"/>
        <v>LINZY 600 CAP (CAP 600)</v>
      </c>
    </row>
    <row r="4533" spans="1:5" x14ac:dyDescent="0.25">
      <c r="A4533" t="s">
        <v>149</v>
      </c>
      <c r="B4533" t="s">
        <v>4998</v>
      </c>
      <c r="C4533" t="s">
        <v>36</v>
      </c>
      <c r="D4533" t="s">
        <v>218</v>
      </c>
      <c r="E4533" t="str">
        <f t="shared" si="70"/>
        <v>LIOMETACIN (INJ 2 ML)</v>
      </c>
    </row>
    <row r="4534" spans="1:5" x14ac:dyDescent="0.25">
      <c r="B4534" t="s">
        <v>910</v>
      </c>
      <c r="E4534" t="str">
        <f t="shared" si="70"/>
        <v>LIP BALM (DOUBLE) ( )</v>
      </c>
    </row>
    <row r="4535" spans="1:5" x14ac:dyDescent="0.25">
      <c r="A4535" t="s">
        <v>58</v>
      </c>
      <c r="B4535" t="s">
        <v>9231</v>
      </c>
      <c r="C4535" t="s">
        <v>2</v>
      </c>
      <c r="D4535" t="s">
        <v>23</v>
      </c>
      <c r="E4535" t="str">
        <f t="shared" si="70"/>
        <v>LIPIGET 10MG (TAB 10MG)</v>
      </c>
    </row>
    <row r="4536" spans="1:5" x14ac:dyDescent="0.25">
      <c r="A4536" t="s">
        <v>58</v>
      </c>
      <c r="B4536" t="s">
        <v>9070</v>
      </c>
      <c r="C4536" t="s">
        <v>2</v>
      </c>
      <c r="D4536" t="s">
        <v>386</v>
      </c>
      <c r="E4536" t="str">
        <f t="shared" si="70"/>
        <v>LIPIGET 20MG (TAB 20MG)</v>
      </c>
    </row>
    <row r="4537" spans="1:5" x14ac:dyDescent="0.25">
      <c r="A4537" t="s">
        <v>58</v>
      </c>
      <c r="B4537" t="s">
        <v>8326</v>
      </c>
      <c r="C4537" t="s">
        <v>2</v>
      </c>
      <c r="D4537" t="s">
        <v>371</v>
      </c>
      <c r="E4537" t="str">
        <f t="shared" si="70"/>
        <v>LIPIGET 40MG (TAB 40 MG)</v>
      </c>
    </row>
    <row r="4538" spans="1:5" x14ac:dyDescent="0.25">
      <c r="A4538" t="s">
        <v>58</v>
      </c>
      <c r="B4538" t="s">
        <v>7383</v>
      </c>
      <c r="C4538" t="s">
        <v>2</v>
      </c>
      <c r="E4538" t="str">
        <f t="shared" si="70"/>
        <v>LIPIGET EZ (TAB )</v>
      </c>
    </row>
    <row r="4539" spans="1:5" x14ac:dyDescent="0.25">
      <c r="A4539" t="s">
        <v>635</v>
      </c>
      <c r="B4539" t="s">
        <v>1986</v>
      </c>
      <c r="C4539" t="s">
        <v>2</v>
      </c>
      <c r="D4539" t="s">
        <v>23</v>
      </c>
      <c r="E4539" t="str">
        <f t="shared" si="70"/>
        <v>LIPILOW 10MG TAB (TAB 10MG)</v>
      </c>
    </row>
    <row r="4540" spans="1:5" x14ac:dyDescent="0.25">
      <c r="A4540" t="s">
        <v>635</v>
      </c>
      <c r="B4540" t="s">
        <v>9422</v>
      </c>
      <c r="C4540" t="s">
        <v>2</v>
      </c>
      <c r="D4540" t="s">
        <v>386</v>
      </c>
      <c r="E4540" t="str">
        <f t="shared" si="70"/>
        <v>LIPILOW 20MG TAB (TAB 20MG)</v>
      </c>
    </row>
    <row r="4541" spans="1:5" x14ac:dyDescent="0.25">
      <c r="A4541" t="s">
        <v>84</v>
      </c>
      <c r="B4541" t="s">
        <v>9148</v>
      </c>
      <c r="C4541" t="s">
        <v>2</v>
      </c>
      <c r="D4541" t="s">
        <v>107</v>
      </c>
      <c r="E4541" t="str">
        <f t="shared" si="70"/>
        <v>LIPIREX 10MG (TAB 10 MG)</v>
      </c>
    </row>
    <row r="4542" spans="1:5" x14ac:dyDescent="0.25">
      <c r="A4542" t="s">
        <v>84</v>
      </c>
      <c r="B4542" t="s">
        <v>8849</v>
      </c>
      <c r="C4542" t="s">
        <v>2</v>
      </c>
      <c r="D4542" t="s">
        <v>97</v>
      </c>
      <c r="E4542" t="str">
        <f t="shared" si="70"/>
        <v>LIPIREX 20MG (TAB 20 MG)</v>
      </c>
    </row>
    <row r="4543" spans="1:5" x14ac:dyDescent="0.25">
      <c r="A4543" t="s">
        <v>105</v>
      </c>
      <c r="B4543" t="s">
        <v>6392</v>
      </c>
      <c r="C4543" t="s">
        <v>2</v>
      </c>
      <c r="D4543" t="s">
        <v>371</v>
      </c>
      <c r="E4543" t="str">
        <f t="shared" si="70"/>
        <v>LIPIREX 40MG (TAB 40 MG)</v>
      </c>
    </row>
    <row r="4544" spans="1:5" x14ac:dyDescent="0.25">
      <c r="A4544" t="s">
        <v>248</v>
      </c>
      <c r="B4544" t="s">
        <v>5193</v>
      </c>
      <c r="C4544" t="s">
        <v>2</v>
      </c>
      <c r="D4544" t="s">
        <v>107</v>
      </c>
      <c r="E4544" t="str">
        <f t="shared" si="70"/>
        <v>LIPITOR (TAB 10 MG)</v>
      </c>
    </row>
    <row r="4545" spans="1:5" x14ac:dyDescent="0.25">
      <c r="A4545" t="s">
        <v>248</v>
      </c>
      <c r="B4545" t="s">
        <v>5193</v>
      </c>
      <c r="C4545" t="s">
        <v>2</v>
      </c>
      <c r="D4545" t="s">
        <v>97</v>
      </c>
      <c r="E4545" t="str">
        <f t="shared" si="70"/>
        <v>LIPITOR (TAB 20 MG)</v>
      </c>
    </row>
    <row r="4546" spans="1:5" x14ac:dyDescent="0.25">
      <c r="A4546" t="s">
        <v>248</v>
      </c>
      <c r="B4546" t="s">
        <v>5193</v>
      </c>
      <c r="C4546" t="s">
        <v>2</v>
      </c>
      <c r="D4546" t="s">
        <v>371</v>
      </c>
      <c r="E4546" t="str">
        <f t="shared" ref="E4546:E4609" si="71">B4546&amp;" ("&amp;C4546&amp;" "&amp;D4546&amp;")"</f>
        <v>LIPITOR (TAB 40 MG)</v>
      </c>
    </row>
    <row r="4547" spans="1:5" x14ac:dyDescent="0.25">
      <c r="A4547" t="s">
        <v>810</v>
      </c>
      <c r="B4547" t="s">
        <v>4108</v>
      </c>
      <c r="C4547" t="s">
        <v>2</v>
      </c>
      <c r="D4547" t="s">
        <v>386</v>
      </c>
      <c r="E4547" t="str">
        <f t="shared" si="71"/>
        <v>LIPIVASTIN (TAB 20MG)</v>
      </c>
    </row>
    <row r="4548" spans="1:5" x14ac:dyDescent="0.25">
      <c r="A4548" t="s">
        <v>1341</v>
      </c>
      <c r="B4548" t="s">
        <v>3591</v>
      </c>
      <c r="C4548" t="s">
        <v>2</v>
      </c>
      <c r="D4548" t="s">
        <v>23</v>
      </c>
      <c r="E4548" t="str">
        <f t="shared" si="71"/>
        <v>LIPIVASTIN 10MG TAB (TAB 10MG)</v>
      </c>
    </row>
    <row r="4549" spans="1:5" x14ac:dyDescent="0.25">
      <c r="A4549" t="s">
        <v>258</v>
      </c>
      <c r="B4549" t="s">
        <v>9426</v>
      </c>
      <c r="C4549" t="s">
        <v>436</v>
      </c>
      <c r="E4549" t="str">
        <f t="shared" si="71"/>
        <v>LIPOFUNDINE  SOLU (SOLU )</v>
      </c>
    </row>
    <row r="4550" spans="1:5" x14ac:dyDescent="0.25">
      <c r="A4550" t="s">
        <v>2031</v>
      </c>
      <c r="B4550" t="s">
        <v>2676</v>
      </c>
      <c r="D4550" t="s">
        <v>23</v>
      </c>
      <c r="E4550" t="str">
        <f t="shared" si="71"/>
        <v>LIPOTRIM 10MG ( 10MG)</v>
      </c>
    </row>
    <row r="4551" spans="1:5" x14ac:dyDescent="0.25">
      <c r="A4551" t="s">
        <v>2031</v>
      </c>
      <c r="B4551" t="s">
        <v>2032</v>
      </c>
      <c r="C4551" t="s">
        <v>2</v>
      </c>
      <c r="D4551" t="s">
        <v>386</v>
      </c>
      <c r="E4551" t="str">
        <f t="shared" si="71"/>
        <v>LIPOTRIM 20MG TAB (TAB 20MG)</v>
      </c>
    </row>
    <row r="4552" spans="1:5" x14ac:dyDescent="0.25">
      <c r="A4552" t="s">
        <v>951</v>
      </c>
      <c r="B4552" t="s">
        <v>3332</v>
      </c>
      <c r="C4552" t="s">
        <v>2</v>
      </c>
      <c r="E4552" t="str">
        <f t="shared" si="71"/>
        <v>LIPRON TAB  TAB (TAB )</v>
      </c>
    </row>
    <row r="4553" spans="1:5" x14ac:dyDescent="0.25">
      <c r="A4553" t="s">
        <v>21</v>
      </c>
      <c r="B4553" t="s">
        <v>318</v>
      </c>
      <c r="C4553" t="s">
        <v>2</v>
      </c>
      <c r="D4553" t="s">
        <v>319</v>
      </c>
      <c r="E4553" t="str">
        <f t="shared" si="71"/>
        <v>LIPROTEC (TAB 200MG)</v>
      </c>
    </row>
    <row r="4554" spans="1:5" x14ac:dyDescent="0.25">
      <c r="A4554" t="s">
        <v>792</v>
      </c>
      <c r="B4554" t="s">
        <v>1420</v>
      </c>
      <c r="C4554" t="s">
        <v>56</v>
      </c>
      <c r="D4554" t="s">
        <v>408</v>
      </c>
      <c r="E4554" t="str">
        <f t="shared" si="71"/>
        <v>LIPROTEK-A 120ML SYP (SYP 120ML)</v>
      </c>
    </row>
    <row r="4555" spans="1:5" x14ac:dyDescent="0.25">
      <c r="A4555" t="s">
        <v>2105</v>
      </c>
      <c r="B4555" t="s">
        <v>4562</v>
      </c>
      <c r="D4555" t="s">
        <v>4563</v>
      </c>
      <c r="E4555" t="str">
        <f t="shared" si="71"/>
        <v>LIQ PARAFFIN ( 25 ML)</v>
      </c>
    </row>
    <row r="4556" spans="1:5" x14ac:dyDescent="0.25">
      <c r="A4556" t="s">
        <v>291</v>
      </c>
      <c r="B4556" t="s">
        <v>4758</v>
      </c>
      <c r="C4556" t="s">
        <v>2</v>
      </c>
      <c r="D4556" t="s">
        <v>23</v>
      </c>
      <c r="E4556" t="str">
        <f t="shared" si="71"/>
        <v>LISPRIL 10MG TAB (TAB 10MG)</v>
      </c>
    </row>
    <row r="4557" spans="1:5" x14ac:dyDescent="0.25">
      <c r="A4557" t="s">
        <v>291</v>
      </c>
      <c r="B4557" t="s">
        <v>5928</v>
      </c>
      <c r="C4557" t="s">
        <v>2</v>
      </c>
      <c r="D4557" t="s">
        <v>430</v>
      </c>
      <c r="E4557" t="str">
        <f t="shared" si="71"/>
        <v>LISPRIL 5MG TAB (TAB 5MG)</v>
      </c>
    </row>
    <row r="4558" spans="1:5" x14ac:dyDescent="0.25">
      <c r="A4558" t="s">
        <v>258</v>
      </c>
      <c r="B4558" t="s">
        <v>4728</v>
      </c>
      <c r="C4558" t="s">
        <v>4729</v>
      </c>
      <c r="D4558" t="s">
        <v>1134</v>
      </c>
      <c r="E4558" t="str">
        <f t="shared" si="71"/>
        <v>LISTERINE 250ML (m/w 250ML)</v>
      </c>
    </row>
    <row r="4559" spans="1:5" x14ac:dyDescent="0.25">
      <c r="A4559" t="s">
        <v>105</v>
      </c>
      <c r="B4559" t="s">
        <v>5358</v>
      </c>
      <c r="C4559" t="s">
        <v>56</v>
      </c>
      <c r="D4559" t="s">
        <v>519</v>
      </c>
      <c r="E4559" t="str">
        <f t="shared" si="71"/>
        <v>LIV.52 100ML SYP (SYP 100ML)</v>
      </c>
    </row>
    <row r="4560" spans="1:5" x14ac:dyDescent="0.25">
      <c r="A4560" t="s">
        <v>105</v>
      </c>
      <c r="B4560" t="s">
        <v>4015</v>
      </c>
      <c r="C4560" t="s">
        <v>2</v>
      </c>
      <c r="E4560" t="str">
        <f t="shared" si="71"/>
        <v>LIV.52 DS  TAB (TAB )</v>
      </c>
    </row>
    <row r="4561" spans="1:5" x14ac:dyDescent="0.25">
      <c r="A4561" t="s">
        <v>529</v>
      </c>
      <c r="B4561" t="s">
        <v>2800</v>
      </c>
      <c r="D4561" t="s">
        <v>2801</v>
      </c>
      <c r="E4561" t="str">
        <f t="shared" si="71"/>
        <v>LIV-AID POWDER ( 450GRM)</v>
      </c>
    </row>
    <row r="4562" spans="1:5" x14ac:dyDescent="0.25">
      <c r="A4562" t="s">
        <v>105</v>
      </c>
      <c r="B4562" t="s">
        <v>6584</v>
      </c>
      <c r="C4562" t="s">
        <v>2</v>
      </c>
      <c r="E4562" t="str">
        <f t="shared" si="71"/>
        <v>LIVE 52  TAB (TAB )</v>
      </c>
    </row>
    <row r="4563" spans="1:5" x14ac:dyDescent="0.25">
      <c r="A4563" t="s">
        <v>47</v>
      </c>
      <c r="B4563" t="s">
        <v>7828</v>
      </c>
      <c r="C4563" t="s">
        <v>2</v>
      </c>
      <c r="D4563" t="s">
        <v>1507</v>
      </c>
      <c r="E4563" t="str">
        <f t="shared" si="71"/>
        <v>LIVIAL 2.5MG TAB (TAB 2.5MG)</v>
      </c>
    </row>
    <row r="4564" spans="1:5" x14ac:dyDescent="0.25">
      <c r="A4564" t="s">
        <v>62</v>
      </c>
      <c r="B4564" t="s">
        <v>5298</v>
      </c>
      <c r="C4564" t="s">
        <v>2</v>
      </c>
      <c r="E4564" t="str">
        <f t="shared" si="71"/>
        <v>LIVOGARD  TAB (TAB )</v>
      </c>
    </row>
    <row r="4565" spans="1:5" x14ac:dyDescent="0.25">
      <c r="A4565" t="s">
        <v>62</v>
      </c>
      <c r="B4565" t="s">
        <v>3032</v>
      </c>
      <c r="C4565" t="s">
        <v>56</v>
      </c>
      <c r="D4565" t="s">
        <v>408</v>
      </c>
      <c r="E4565" t="str">
        <f t="shared" si="71"/>
        <v>LIVOGARD 120ML SYP (SYP 120ML)</v>
      </c>
    </row>
    <row r="4566" spans="1:5" x14ac:dyDescent="0.25">
      <c r="A4566" t="s">
        <v>84</v>
      </c>
      <c r="B4566" t="s">
        <v>9540</v>
      </c>
      <c r="C4566" t="s">
        <v>103</v>
      </c>
      <c r="D4566" t="s">
        <v>406</v>
      </c>
      <c r="E4566" t="str">
        <f t="shared" si="71"/>
        <v>LIZIM 400MG CAP (CAP 400MG)</v>
      </c>
    </row>
    <row r="4567" spans="1:5" x14ac:dyDescent="0.25">
      <c r="A4567" t="s">
        <v>27</v>
      </c>
      <c r="B4567" t="s">
        <v>384</v>
      </c>
      <c r="C4567" t="s">
        <v>36</v>
      </c>
      <c r="D4567" t="s">
        <v>50</v>
      </c>
      <c r="E4567" t="str">
        <f t="shared" si="71"/>
        <v>LIZOBAL (INJ 500MG)</v>
      </c>
    </row>
    <row r="4568" spans="1:5" x14ac:dyDescent="0.25">
      <c r="A4568" t="s">
        <v>27</v>
      </c>
      <c r="B4568" t="s">
        <v>384</v>
      </c>
      <c r="C4568" t="s">
        <v>2</v>
      </c>
      <c r="D4568" t="s">
        <v>2434</v>
      </c>
      <c r="E4568" t="str">
        <f t="shared" si="71"/>
        <v>LIZOBAL (TAB 500MCG)</v>
      </c>
    </row>
    <row r="4569" spans="1:5" x14ac:dyDescent="0.25">
      <c r="A4569" t="s">
        <v>171</v>
      </c>
      <c r="B4569" t="s">
        <v>172</v>
      </c>
      <c r="C4569" t="s">
        <v>56</v>
      </c>
      <c r="D4569" t="s">
        <v>113</v>
      </c>
      <c r="E4569" t="str">
        <f t="shared" si="71"/>
        <v>LIZRIN (SYP 120 ML)</v>
      </c>
    </row>
    <row r="4570" spans="1:5" x14ac:dyDescent="0.25">
      <c r="A4570" t="s">
        <v>1008</v>
      </c>
      <c r="B4570" t="s">
        <v>4775</v>
      </c>
      <c r="C4570" t="s">
        <v>185</v>
      </c>
      <c r="D4570" t="s">
        <v>423</v>
      </c>
      <c r="E4570" t="str">
        <f t="shared" si="71"/>
        <v>LOCASALIC 15G OINT (OINT 15G)</v>
      </c>
    </row>
    <row r="4571" spans="1:5" x14ac:dyDescent="0.25">
      <c r="A4571" t="s">
        <v>1778</v>
      </c>
      <c r="B4571" t="s">
        <v>8696</v>
      </c>
      <c r="C4571" t="s">
        <v>2</v>
      </c>
      <c r="D4571" t="s">
        <v>23</v>
      </c>
      <c r="E4571" t="str">
        <f t="shared" si="71"/>
        <v>LOCHOL 10MG TAB (TAB 10MG)</v>
      </c>
    </row>
    <row r="4572" spans="1:5" x14ac:dyDescent="0.25">
      <c r="A4572" t="s">
        <v>58</v>
      </c>
      <c r="B4572" t="s">
        <v>8605</v>
      </c>
      <c r="C4572" t="s">
        <v>2</v>
      </c>
      <c r="D4572" t="s">
        <v>386</v>
      </c>
      <c r="E4572" t="str">
        <f t="shared" si="71"/>
        <v>LOCHOL 20MG TAB (TAB 20MG)</v>
      </c>
    </row>
    <row r="4573" spans="1:5" x14ac:dyDescent="0.25">
      <c r="A4573" t="s">
        <v>1778</v>
      </c>
      <c r="B4573" t="s">
        <v>9465</v>
      </c>
      <c r="C4573" t="s">
        <v>2</v>
      </c>
      <c r="D4573" t="s">
        <v>467</v>
      </c>
      <c r="E4573" t="str">
        <f t="shared" si="71"/>
        <v>LOCHOL 40MG TAB (TAB 40MG)</v>
      </c>
    </row>
    <row r="4574" spans="1:5" x14ac:dyDescent="0.25">
      <c r="A4574" t="s">
        <v>1460</v>
      </c>
      <c r="B4574" t="s">
        <v>7010</v>
      </c>
      <c r="C4574" t="s">
        <v>103</v>
      </c>
      <c r="D4574" t="s">
        <v>50</v>
      </c>
      <c r="E4574" t="str">
        <f t="shared" si="71"/>
        <v>LOCOMIN 500MG CAP (CAP 500MG)</v>
      </c>
    </row>
    <row r="4575" spans="1:5" x14ac:dyDescent="0.25">
      <c r="A4575" t="s">
        <v>125</v>
      </c>
      <c r="B4575" t="s">
        <v>5900</v>
      </c>
      <c r="C4575" t="s">
        <v>2</v>
      </c>
      <c r="D4575" t="s">
        <v>402</v>
      </c>
      <c r="E4575" t="str">
        <f t="shared" si="71"/>
        <v>LOCRIL 75MG TAB (TAB 75MG)</v>
      </c>
    </row>
    <row r="4576" spans="1:5" x14ac:dyDescent="0.25">
      <c r="A4576" t="s">
        <v>125</v>
      </c>
      <c r="B4576" t="s">
        <v>6934</v>
      </c>
      <c r="C4576" t="s">
        <v>2</v>
      </c>
      <c r="D4576" t="s">
        <v>5419</v>
      </c>
      <c r="E4576" t="str">
        <f t="shared" si="71"/>
        <v>LOCRIL PLUS 75/75MG TAB (TAB 75/75MG)</v>
      </c>
    </row>
    <row r="4577" spans="1:5" x14ac:dyDescent="0.25">
      <c r="A4577" t="s">
        <v>860</v>
      </c>
      <c r="B4577" t="s">
        <v>5031</v>
      </c>
      <c r="C4577" t="s">
        <v>2</v>
      </c>
      <c r="D4577" t="s">
        <v>60</v>
      </c>
      <c r="E4577" t="str">
        <f t="shared" si="71"/>
        <v>LOCUS 250MG TAB (TAB 250MG)</v>
      </c>
    </row>
    <row r="4578" spans="1:5" x14ac:dyDescent="0.25">
      <c r="A4578" t="s">
        <v>860</v>
      </c>
      <c r="B4578" t="s">
        <v>2691</v>
      </c>
      <c r="C4578" t="s">
        <v>2</v>
      </c>
      <c r="D4578" t="s">
        <v>50</v>
      </c>
      <c r="E4578" t="str">
        <f t="shared" si="71"/>
        <v>LOCUS 500MG TAB (TAB 500MG)</v>
      </c>
    </row>
    <row r="4579" spans="1:5" x14ac:dyDescent="0.25">
      <c r="A4579" t="s">
        <v>939</v>
      </c>
      <c r="B4579" t="s">
        <v>8470</v>
      </c>
      <c r="C4579" t="s">
        <v>2</v>
      </c>
      <c r="D4579" t="s">
        <v>8471</v>
      </c>
      <c r="E4579" t="str">
        <f t="shared" si="71"/>
        <v>LOCYST L-M,B6,B12 TAB (TAB VIT B12)</v>
      </c>
    </row>
    <row r="4580" spans="1:5" x14ac:dyDescent="0.25">
      <c r="A4580" t="s">
        <v>399</v>
      </c>
      <c r="B4580" t="s">
        <v>8971</v>
      </c>
      <c r="C4580" t="s">
        <v>2</v>
      </c>
      <c r="D4580" t="s">
        <v>107</v>
      </c>
      <c r="E4580" t="str">
        <f t="shared" si="71"/>
        <v>LODOPIN 10MG (TAB 10 MG)</v>
      </c>
    </row>
    <row r="4581" spans="1:5" x14ac:dyDescent="0.25">
      <c r="A4581" t="s">
        <v>399</v>
      </c>
      <c r="B4581" t="s">
        <v>8884</v>
      </c>
      <c r="C4581" t="s">
        <v>2</v>
      </c>
      <c r="D4581" t="s">
        <v>1507</v>
      </c>
      <c r="E4581" t="str">
        <f t="shared" si="71"/>
        <v>LODOPIN 2.5MG TAB (TAB 2.5MG)</v>
      </c>
    </row>
    <row r="4582" spans="1:5" x14ac:dyDescent="0.25">
      <c r="A4582" t="s">
        <v>399</v>
      </c>
      <c r="B4582" t="s">
        <v>9142</v>
      </c>
      <c r="C4582" t="s">
        <v>2</v>
      </c>
      <c r="D4582" t="s">
        <v>144</v>
      </c>
      <c r="E4582" t="str">
        <f t="shared" si="71"/>
        <v>LODOPIN 5MG (TAB 5 MG)</v>
      </c>
    </row>
    <row r="4583" spans="1:5" x14ac:dyDescent="0.25">
      <c r="A4583" t="s">
        <v>71</v>
      </c>
      <c r="B4583" t="s">
        <v>3168</v>
      </c>
      <c r="C4583" t="s">
        <v>2</v>
      </c>
      <c r="D4583" t="s">
        <v>308</v>
      </c>
      <c r="E4583" t="str">
        <f t="shared" si="71"/>
        <v>LOFTYL (TAB 300 MG)</v>
      </c>
    </row>
    <row r="4584" spans="1:5" x14ac:dyDescent="0.25">
      <c r="A4584" t="s">
        <v>98</v>
      </c>
      <c r="B4584" t="s">
        <v>8901</v>
      </c>
      <c r="C4584" t="s">
        <v>2</v>
      </c>
      <c r="D4584" t="s">
        <v>134</v>
      </c>
      <c r="E4584" t="str">
        <f t="shared" si="71"/>
        <v>LOJIN 100MG (TAB 100 MG)</v>
      </c>
    </row>
    <row r="4585" spans="1:5" x14ac:dyDescent="0.25">
      <c r="A4585" t="s">
        <v>98</v>
      </c>
      <c r="B4585" t="s">
        <v>8215</v>
      </c>
      <c r="C4585" t="s">
        <v>2</v>
      </c>
      <c r="D4585" t="s">
        <v>29</v>
      </c>
      <c r="E4585" t="str">
        <f t="shared" si="71"/>
        <v>LOJIN 25MG (TAB 25 MG)</v>
      </c>
    </row>
    <row r="4586" spans="1:5" x14ac:dyDescent="0.25">
      <c r="A4586" t="s">
        <v>98</v>
      </c>
      <c r="B4586" t="s">
        <v>8801</v>
      </c>
      <c r="C4586" t="s">
        <v>2</v>
      </c>
      <c r="D4586" t="s">
        <v>195</v>
      </c>
      <c r="E4586" t="str">
        <f t="shared" si="71"/>
        <v>LOJIN 50MG (TAB 50 MG)</v>
      </c>
    </row>
    <row r="4587" spans="1:5" x14ac:dyDescent="0.25">
      <c r="A4587" t="s">
        <v>227</v>
      </c>
      <c r="B4587" t="s">
        <v>2628</v>
      </c>
      <c r="C4587" t="s">
        <v>75</v>
      </c>
      <c r="D4587" t="s">
        <v>257</v>
      </c>
      <c r="E4587" t="str">
        <f t="shared" si="71"/>
        <v>LOMEXIN (CREAM 10 G)</v>
      </c>
    </row>
    <row r="4588" spans="1:5" x14ac:dyDescent="0.25">
      <c r="A4588" t="s">
        <v>227</v>
      </c>
      <c r="B4588" t="s">
        <v>2911</v>
      </c>
      <c r="C4588" t="s">
        <v>482</v>
      </c>
      <c r="D4588" t="s">
        <v>2912</v>
      </c>
      <c r="E4588" t="str">
        <f t="shared" si="71"/>
        <v>LOMEXIN 2% CREAM (CEARM 40 G)</v>
      </c>
    </row>
    <row r="4589" spans="1:5" x14ac:dyDescent="0.25">
      <c r="A4589" t="s">
        <v>227</v>
      </c>
      <c r="B4589" t="s">
        <v>4868</v>
      </c>
      <c r="C4589" t="s">
        <v>2</v>
      </c>
      <c r="E4589" t="str">
        <f t="shared" si="71"/>
        <v>LOMEXIN T OVULES (TAB )</v>
      </c>
    </row>
    <row r="4590" spans="1:5" x14ac:dyDescent="0.25">
      <c r="A4590" t="s">
        <v>635</v>
      </c>
      <c r="B4590" t="s">
        <v>8118</v>
      </c>
      <c r="C4590" t="s">
        <v>2</v>
      </c>
      <c r="E4590" t="str">
        <f t="shared" si="71"/>
        <v>LOMOTIL (TAB )</v>
      </c>
    </row>
    <row r="4591" spans="1:5" x14ac:dyDescent="0.25">
      <c r="A4591" t="s">
        <v>240</v>
      </c>
      <c r="B4591" t="s">
        <v>8886</v>
      </c>
      <c r="C4591" t="s">
        <v>103</v>
      </c>
      <c r="D4591" t="s">
        <v>97</v>
      </c>
      <c r="E4591" t="str">
        <f t="shared" si="71"/>
        <v>LOMPER (CAP 20 MG)</v>
      </c>
    </row>
    <row r="4592" spans="1:5" x14ac:dyDescent="0.25">
      <c r="A4592" t="s">
        <v>286</v>
      </c>
      <c r="B4592" t="s">
        <v>6122</v>
      </c>
      <c r="C4592" t="s">
        <v>36</v>
      </c>
      <c r="D4592" t="s">
        <v>1031</v>
      </c>
      <c r="E4592" t="str">
        <f t="shared" si="71"/>
        <v>LONACORT INJ (INJ 1ML)</v>
      </c>
    </row>
    <row r="4593" spans="1:5" x14ac:dyDescent="0.25">
      <c r="A4593" t="s">
        <v>1120</v>
      </c>
      <c r="B4593" t="s">
        <v>2588</v>
      </c>
      <c r="D4593" t="s">
        <v>486</v>
      </c>
      <c r="E4593" t="str">
        <f t="shared" si="71"/>
        <v>LONOCIP ( 5ML)</v>
      </c>
    </row>
    <row r="4594" spans="1:5" x14ac:dyDescent="0.25">
      <c r="A4594" t="s">
        <v>4504</v>
      </c>
      <c r="B4594" t="s">
        <v>4505</v>
      </c>
      <c r="C4594" t="s">
        <v>2</v>
      </c>
      <c r="D4594" t="s">
        <v>1814</v>
      </c>
      <c r="E4594" t="str">
        <f t="shared" si="71"/>
        <v>LONOFAST 8MG TAB (TAB 8MG)</v>
      </c>
    </row>
    <row r="4595" spans="1:5" x14ac:dyDescent="0.25">
      <c r="A4595" t="s">
        <v>939</v>
      </c>
      <c r="B4595" t="s">
        <v>9200</v>
      </c>
      <c r="C4595" t="s">
        <v>2</v>
      </c>
      <c r="D4595" t="s">
        <v>9201</v>
      </c>
      <c r="E4595" t="str">
        <f t="shared" si="71"/>
        <v>LOPHOS (TAB 667 G)</v>
      </c>
    </row>
    <row r="4596" spans="1:5" x14ac:dyDescent="0.25">
      <c r="A4596" t="s">
        <v>105</v>
      </c>
      <c r="B4596" t="s">
        <v>9190</v>
      </c>
      <c r="C4596" t="s">
        <v>2</v>
      </c>
      <c r="D4596" t="s">
        <v>2956</v>
      </c>
      <c r="E4596" t="str">
        <f t="shared" si="71"/>
        <v>LOPRIN 150MG (TAB 150 MG)</v>
      </c>
    </row>
    <row r="4597" spans="1:5" x14ac:dyDescent="0.25">
      <c r="A4597" t="s">
        <v>105</v>
      </c>
      <c r="B4597" t="s">
        <v>9270</v>
      </c>
      <c r="C4597" t="s">
        <v>2</v>
      </c>
      <c r="D4597" t="s">
        <v>1941</v>
      </c>
      <c r="E4597" t="str">
        <f t="shared" si="71"/>
        <v>LOPRIN 75MG (TAB 75 MG)</v>
      </c>
    </row>
    <row r="4598" spans="1:5" x14ac:dyDescent="0.25">
      <c r="A4598" t="s">
        <v>84</v>
      </c>
      <c r="B4598" t="s">
        <v>3989</v>
      </c>
      <c r="C4598" t="s">
        <v>103</v>
      </c>
      <c r="D4598" t="s">
        <v>97</v>
      </c>
      <c r="E4598" t="str">
        <f t="shared" si="71"/>
        <v>LOPROT-20 (CAP 20 MG)</v>
      </c>
    </row>
    <row r="4599" spans="1:5" x14ac:dyDescent="0.25">
      <c r="A4599" t="s">
        <v>202</v>
      </c>
      <c r="B4599" t="s">
        <v>4618</v>
      </c>
      <c r="C4599" t="s">
        <v>2</v>
      </c>
      <c r="D4599" t="s">
        <v>23</v>
      </c>
      <c r="E4599" t="str">
        <f t="shared" si="71"/>
        <v>LORAMAX 10MG TAB (TAB 10MG)</v>
      </c>
    </row>
    <row r="4600" spans="1:5" x14ac:dyDescent="0.25">
      <c r="A4600" t="s">
        <v>258</v>
      </c>
      <c r="B4600" t="s">
        <v>1697</v>
      </c>
      <c r="C4600" t="s">
        <v>436</v>
      </c>
      <c r="D4600" t="s">
        <v>519</v>
      </c>
      <c r="E4600" t="str">
        <f t="shared" si="71"/>
        <v>LOREAL WHITE PERFACT FOAM 100ML SOLU (SOLU 100ML)</v>
      </c>
    </row>
    <row r="4601" spans="1:5" x14ac:dyDescent="0.25">
      <c r="A4601" t="s">
        <v>24</v>
      </c>
      <c r="B4601" t="s">
        <v>2658</v>
      </c>
      <c r="C4601" t="s">
        <v>56</v>
      </c>
      <c r="D4601" t="s">
        <v>57</v>
      </c>
      <c r="E4601" t="str">
        <f t="shared" si="71"/>
        <v>LOREL (SYP 60 ML)</v>
      </c>
    </row>
    <row r="4602" spans="1:5" x14ac:dyDescent="0.25">
      <c r="A4602" t="s">
        <v>84</v>
      </c>
      <c r="B4602" t="s">
        <v>2658</v>
      </c>
      <c r="C4602" t="s">
        <v>2</v>
      </c>
      <c r="D4602" t="s">
        <v>107</v>
      </c>
      <c r="E4602" t="str">
        <f t="shared" si="71"/>
        <v>LOREL (TAB 10 MG)</v>
      </c>
    </row>
    <row r="4603" spans="1:5" x14ac:dyDescent="0.25">
      <c r="A4603" t="s">
        <v>1222</v>
      </c>
      <c r="B4603" t="s">
        <v>5522</v>
      </c>
      <c r="C4603" t="s">
        <v>56</v>
      </c>
      <c r="D4603" t="s">
        <v>264</v>
      </c>
      <c r="E4603" t="str">
        <f t="shared" si="71"/>
        <v>LORIN-NSA (SYP 30 ML)</v>
      </c>
    </row>
    <row r="4604" spans="1:5" x14ac:dyDescent="0.25">
      <c r="A4604" t="s">
        <v>1222</v>
      </c>
      <c r="B4604" t="s">
        <v>5522</v>
      </c>
      <c r="C4604" t="s">
        <v>2</v>
      </c>
      <c r="D4604" t="s">
        <v>107</v>
      </c>
      <c r="E4604" t="str">
        <f t="shared" si="71"/>
        <v>LORIN-NSA (TAB 10 MG)</v>
      </c>
    </row>
    <row r="4605" spans="1:5" x14ac:dyDescent="0.25">
      <c r="A4605" t="s">
        <v>1222</v>
      </c>
      <c r="B4605" t="s">
        <v>4586</v>
      </c>
      <c r="C4605" t="s">
        <v>2</v>
      </c>
      <c r="D4605" t="s">
        <v>23</v>
      </c>
      <c r="E4605" t="str">
        <f t="shared" si="71"/>
        <v>LORIN-NSA 10MG TAB (TAB 10MG)</v>
      </c>
    </row>
    <row r="4606" spans="1:5" x14ac:dyDescent="0.25">
      <c r="A4606" t="s">
        <v>1222</v>
      </c>
      <c r="B4606" t="s">
        <v>4017</v>
      </c>
      <c r="C4606" t="s">
        <v>56</v>
      </c>
      <c r="D4606" t="s">
        <v>70</v>
      </c>
      <c r="E4606" t="str">
        <f t="shared" si="71"/>
        <v>LORIN-NSA 60ML SYP (SYP 60ML)</v>
      </c>
    </row>
    <row r="4607" spans="1:5" x14ac:dyDescent="0.25">
      <c r="A4607" t="s">
        <v>792</v>
      </c>
      <c r="B4607" t="s">
        <v>3760</v>
      </c>
      <c r="C4607" t="s">
        <v>2</v>
      </c>
      <c r="E4607" t="str">
        <f t="shared" si="71"/>
        <v>LORIVAL  TAB (TAB )</v>
      </c>
    </row>
    <row r="4608" spans="1:5" x14ac:dyDescent="0.25">
      <c r="A4608" t="s">
        <v>778</v>
      </c>
      <c r="B4608" t="s">
        <v>8840</v>
      </c>
      <c r="C4608" t="s">
        <v>2</v>
      </c>
      <c r="D4608" t="s">
        <v>1814</v>
      </c>
      <c r="E4608" t="str">
        <f t="shared" si="71"/>
        <v>LORNEX (TAB 8MG)</v>
      </c>
    </row>
    <row r="4609" spans="1:5" x14ac:dyDescent="0.25">
      <c r="A4609" t="s">
        <v>2031</v>
      </c>
      <c r="B4609" t="s">
        <v>7799</v>
      </c>
      <c r="C4609" t="s">
        <v>2</v>
      </c>
      <c r="D4609" t="s">
        <v>201</v>
      </c>
      <c r="E4609" t="str">
        <f t="shared" si="71"/>
        <v>LOSAAN 50MG TAB (TAB 50MG)</v>
      </c>
    </row>
    <row r="4610" spans="1:5" x14ac:dyDescent="0.25">
      <c r="A4610" t="s">
        <v>2031</v>
      </c>
      <c r="B4610" t="s">
        <v>6295</v>
      </c>
      <c r="C4610" t="s">
        <v>2</v>
      </c>
      <c r="D4610" t="s">
        <v>201</v>
      </c>
      <c r="E4610" t="str">
        <f t="shared" ref="E4610:E4673" si="72">B4610&amp;" ("&amp;C4610&amp;" "&amp;D4610&amp;")"</f>
        <v>LOSAAN H 50MG TAB (TAB 50MG)</v>
      </c>
    </row>
    <row r="4611" spans="1:5" x14ac:dyDescent="0.25">
      <c r="A4611" t="s">
        <v>1222</v>
      </c>
      <c r="B4611" t="s">
        <v>8339</v>
      </c>
      <c r="C4611" t="s">
        <v>2</v>
      </c>
      <c r="D4611" t="s">
        <v>440</v>
      </c>
      <c r="E4611" t="str">
        <f t="shared" si="72"/>
        <v>LOSANTA 25MG TAB (TAB 25MG)</v>
      </c>
    </row>
    <row r="4612" spans="1:5" x14ac:dyDescent="0.25">
      <c r="A4612" t="s">
        <v>1222</v>
      </c>
      <c r="B4612" t="s">
        <v>8121</v>
      </c>
      <c r="C4612" t="s">
        <v>2</v>
      </c>
      <c r="D4612" t="s">
        <v>201</v>
      </c>
      <c r="E4612" t="str">
        <f t="shared" si="72"/>
        <v>LOSANTA 50MG TAB (TAB 50MG)</v>
      </c>
    </row>
    <row r="4613" spans="1:5" x14ac:dyDescent="0.25">
      <c r="A4613" t="s">
        <v>1222</v>
      </c>
      <c r="B4613" t="s">
        <v>8671</v>
      </c>
      <c r="E4613" t="str">
        <f t="shared" si="72"/>
        <v>LOSANTA DIU ( )</v>
      </c>
    </row>
    <row r="4614" spans="1:5" x14ac:dyDescent="0.25">
      <c r="A4614" t="s">
        <v>131</v>
      </c>
      <c r="B4614" t="s">
        <v>1937</v>
      </c>
      <c r="C4614" t="s">
        <v>2</v>
      </c>
      <c r="D4614" t="s">
        <v>195</v>
      </c>
      <c r="E4614" t="str">
        <f t="shared" si="72"/>
        <v>LOSAR-K 50MG (TAB 50 MG)</v>
      </c>
    </row>
    <row r="4615" spans="1:5" x14ac:dyDescent="0.25">
      <c r="A4615" t="s">
        <v>131</v>
      </c>
      <c r="B4615" t="s">
        <v>5765</v>
      </c>
      <c r="C4615" t="s">
        <v>2</v>
      </c>
      <c r="E4615" t="str">
        <f t="shared" si="72"/>
        <v>LOSAR-PLUS  TAB (TAB )</v>
      </c>
    </row>
    <row r="4616" spans="1:5" x14ac:dyDescent="0.25">
      <c r="A4616" t="s">
        <v>3506</v>
      </c>
      <c r="B4616" t="s">
        <v>6163</v>
      </c>
      <c r="D4616" t="s">
        <v>440</v>
      </c>
      <c r="E4616" t="str">
        <f t="shared" si="72"/>
        <v>LOSARTAN 25MG ( 25MG)</v>
      </c>
    </row>
    <row r="4617" spans="1:5" x14ac:dyDescent="0.25">
      <c r="A4617" t="s">
        <v>3506</v>
      </c>
      <c r="B4617" t="s">
        <v>6093</v>
      </c>
      <c r="C4617" t="s">
        <v>2</v>
      </c>
      <c r="D4617" t="s">
        <v>201</v>
      </c>
      <c r="E4617" t="str">
        <f t="shared" si="72"/>
        <v>LOSARTAN 50MG TAB (TAB 50MG)</v>
      </c>
    </row>
    <row r="4618" spans="1:5" x14ac:dyDescent="0.25">
      <c r="A4618" t="s">
        <v>119</v>
      </c>
      <c r="B4618" t="s">
        <v>8569</v>
      </c>
      <c r="C4618" t="s">
        <v>103</v>
      </c>
      <c r="D4618" t="s">
        <v>386</v>
      </c>
      <c r="E4618" t="str">
        <f t="shared" si="72"/>
        <v>LOSEC 20MG CAP (CAP 20MG)</v>
      </c>
    </row>
    <row r="4619" spans="1:5" x14ac:dyDescent="0.25">
      <c r="A4619" t="s">
        <v>810</v>
      </c>
      <c r="B4619" t="s">
        <v>6508</v>
      </c>
      <c r="C4619" t="s">
        <v>2</v>
      </c>
      <c r="D4619" t="s">
        <v>440</v>
      </c>
      <c r="E4619" t="str">
        <f t="shared" si="72"/>
        <v>LOSERT 25MG TAB (TAB 25MG)</v>
      </c>
    </row>
    <row r="4620" spans="1:5" x14ac:dyDescent="0.25">
      <c r="A4620" t="s">
        <v>810</v>
      </c>
      <c r="B4620" t="s">
        <v>7962</v>
      </c>
      <c r="C4620" t="s">
        <v>2</v>
      </c>
      <c r="D4620" t="s">
        <v>201</v>
      </c>
      <c r="E4620" t="str">
        <f t="shared" si="72"/>
        <v>LOSERT 50MG TAB (TAB 50MG)</v>
      </c>
    </row>
    <row r="4621" spans="1:5" x14ac:dyDescent="0.25">
      <c r="A4621" t="s">
        <v>810</v>
      </c>
      <c r="B4621" t="s">
        <v>7917</v>
      </c>
      <c r="C4621" t="s">
        <v>2</v>
      </c>
      <c r="E4621" t="str">
        <f t="shared" si="72"/>
        <v>LOSERT PLUS  TAB (TAB )</v>
      </c>
    </row>
    <row r="4622" spans="1:5" x14ac:dyDescent="0.25">
      <c r="A4622" t="s">
        <v>1874</v>
      </c>
      <c r="B4622" t="s">
        <v>7108</v>
      </c>
      <c r="C4622" t="s">
        <v>2</v>
      </c>
      <c r="D4622" t="s">
        <v>410</v>
      </c>
      <c r="E4622" t="str">
        <f t="shared" si="72"/>
        <v>LOSTAZ (TAB 100MG)</v>
      </c>
    </row>
    <row r="4623" spans="1:5" x14ac:dyDescent="0.25">
      <c r="A4623" t="s">
        <v>1874</v>
      </c>
      <c r="B4623" t="s">
        <v>7108</v>
      </c>
      <c r="C4623" t="s">
        <v>2</v>
      </c>
      <c r="D4623" t="s">
        <v>201</v>
      </c>
      <c r="E4623" t="str">
        <f t="shared" si="72"/>
        <v>LOSTAZ (TAB 50MG)</v>
      </c>
    </row>
    <row r="4624" spans="1:5" x14ac:dyDescent="0.25">
      <c r="A4624" t="s">
        <v>596</v>
      </c>
      <c r="B4624" t="s">
        <v>6639</v>
      </c>
      <c r="C4624" t="s">
        <v>2</v>
      </c>
      <c r="D4624" t="s">
        <v>23</v>
      </c>
      <c r="E4624" t="str">
        <f t="shared" si="72"/>
        <v>LOSTER 10MG TAB (TAB 10MG)</v>
      </c>
    </row>
    <row r="4625" spans="1:5" x14ac:dyDescent="0.25">
      <c r="A4625" t="s">
        <v>596</v>
      </c>
      <c r="B4625" t="s">
        <v>648</v>
      </c>
      <c r="C4625" t="s">
        <v>2</v>
      </c>
      <c r="D4625" t="s">
        <v>430</v>
      </c>
      <c r="E4625" t="str">
        <f t="shared" si="72"/>
        <v>LOSTER 5MG TAB (TAB 5MG)</v>
      </c>
    </row>
    <row r="4626" spans="1:5" x14ac:dyDescent="0.25">
      <c r="A4626" t="s">
        <v>438</v>
      </c>
      <c r="B4626" t="s">
        <v>439</v>
      </c>
      <c r="C4626" t="s">
        <v>2</v>
      </c>
      <c r="D4626" t="s">
        <v>440</v>
      </c>
      <c r="E4626" t="str">
        <f t="shared" si="72"/>
        <v>LOSTRESS 25MG TAB (TAB 25MG)</v>
      </c>
    </row>
    <row r="4627" spans="1:5" x14ac:dyDescent="0.25">
      <c r="A4627" t="s">
        <v>438</v>
      </c>
      <c r="B4627" t="s">
        <v>9314</v>
      </c>
      <c r="C4627" t="s">
        <v>2</v>
      </c>
      <c r="D4627" t="s">
        <v>201</v>
      </c>
      <c r="E4627" t="str">
        <f t="shared" si="72"/>
        <v>LOSTRESS 50MG TAB (TAB 50MG)</v>
      </c>
    </row>
    <row r="4628" spans="1:5" x14ac:dyDescent="0.25">
      <c r="A4628" t="s">
        <v>874</v>
      </c>
      <c r="B4628" t="s">
        <v>875</v>
      </c>
      <c r="C4628" t="s">
        <v>53</v>
      </c>
      <c r="D4628" t="s">
        <v>486</v>
      </c>
      <c r="E4628" t="str">
        <f t="shared" si="72"/>
        <v>LOTENOL FORTE 5ML DROPS (DROPS 5ML)</v>
      </c>
    </row>
    <row r="4629" spans="1:5" x14ac:dyDescent="0.25">
      <c r="A4629" t="s">
        <v>222</v>
      </c>
      <c r="B4629" t="s">
        <v>5343</v>
      </c>
      <c r="C4629" t="s">
        <v>53</v>
      </c>
      <c r="E4629" t="str">
        <f t="shared" si="72"/>
        <v>LOTEPRED FORTE  DROPS (DROPS )</v>
      </c>
    </row>
    <row r="4630" spans="1:5" x14ac:dyDescent="0.25">
      <c r="A4630" t="s">
        <v>222</v>
      </c>
      <c r="B4630" t="s">
        <v>4164</v>
      </c>
      <c r="D4630" t="s">
        <v>486</v>
      </c>
      <c r="E4630" t="str">
        <f t="shared" si="72"/>
        <v>LOTEPRED-T E/D 5ML ( 5ML)</v>
      </c>
    </row>
    <row r="4631" spans="1:5" x14ac:dyDescent="0.25">
      <c r="A4631" t="s">
        <v>1008</v>
      </c>
      <c r="B4631" t="s">
        <v>6961</v>
      </c>
      <c r="C4631" t="s">
        <v>75</v>
      </c>
      <c r="D4631" t="s">
        <v>210</v>
      </c>
      <c r="E4631" t="str">
        <f t="shared" si="72"/>
        <v>LOTRICORT CREAM (CREAM 15GM)</v>
      </c>
    </row>
    <row r="4632" spans="1:5" x14ac:dyDescent="0.25">
      <c r="A4632" t="s">
        <v>1008</v>
      </c>
      <c r="B4632" t="s">
        <v>5569</v>
      </c>
      <c r="C4632" t="s">
        <v>75</v>
      </c>
      <c r="D4632" t="s">
        <v>423</v>
      </c>
      <c r="E4632" t="str">
        <f t="shared" si="72"/>
        <v>LOTRICORT-G CREAM (CREAM 15G)</v>
      </c>
    </row>
    <row r="4633" spans="1:5" x14ac:dyDescent="0.25">
      <c r="A4633" t="s">
        <v>705</v>
      </c>
      <c r="B4633" t="s">
        <v>6843</v>
      </c>
      <c r="C4633" t="s">
        <v>75</v>
      </c>
      <c r="D4633" t="s">
        <v>846</v>
      </c>
      <c r="E4633" t="str">
        <f t="shared" si="72"/>
        <v>LOTRIX (CREAM 30 GM)</v>
      </c>
    </row>
    <row r="4634" spans="1:5" x14ac:dyDescent="0.25">
      <c r="A4634" t="s">
        <v>705</v>
      </c>
      <c r="B4634" t="s">
        <v>5126</v>
      </c>
      <c r="C4634" t="s">
        <v>356</v>
      </c>
      <c r="D4634" t="s">
        <v>70</v>
      </c>
      <c r="E4634" t="str">
        <f t="shared" si="72"/>
        <v>LOTRIX LOTION 60ML LOTI (LOTI 60ML)</v>
      </c>
    </row>
    <row r="4635" spans="1:5" x14ac:dyDescent="0.25">
      <c r="B4635" t="s">
        <v>3612</v>
      </c>
      <c r="E4635" t="str">
        <f t="shared" si="72"/>
        <v>LOURIC 40MG ( )</v>
      </c>
    </row>
    <row r="4636" spans="1:5" x14ac:dyDescent="0.25">
      <c r="A4636" t="s">
        <v>635</v>
      </c>
      <c r="B4636" t="s">
        <v>7233</v>
      </c>
      <c r="C4636" t="s">
        <v>103</v>
      </c>
      <c r="D4636" t="s">
        <v>386</v>
      </c>
      <c r="E4636" t="str">
        <f t="shared" si="72"/>
        <v>LOVANZO 20MG CAP (CAP 20MG)</v>
      </c>
    </row>
    <row r="4637" spans="1:5" x14ac:dyDescent="0.25">
      <c r="A4637" t="s">
        <v>635</v>
      </c>
      <c r="B4637" t="s">
        <v>4743</v>
      </c>
      <c r="C4637" t="s">
        <v>103</v>
      </c>
      <c r="D4637" t="s">
        <v>467</v>
      </c>
      <c r="E4637" t="str">
        <f t="shared" si="72"/>
        <v>LOVANZO 40MG CAP (CAP 40MG)</v>
      </c>
    </row>
    <row r="4638" spans="1:5" x14ac:dyDescent="0.25">
      <c r="A4638" t="s">
        <v>51</v>
      </c>
      <c r="B4638" t="s">
        <v>4292</v>
      </c>
      <c r="C4638" t="s">
        <v>53</v>
      </c>
      <c r="E4638" t="str">
        <f t="shared" si="72"/>
        <v>LOVIR E/O (DROPS )</v>
      </c>
    </row>
    <row r="4639" spans="1:5" x14ac:dyDescent="0.25">
      <c r="A4639" t="s">
        <v>31</v>
      </c>
      <c r="B4639" t="s">
        <v>9202</v>
      </c>
      <c r="C4639" t="s">
        <v>2</v>
      </c>
      <c r="E4639" t="str">
        <f t="shared" si="72"/>
        <v>LOWPLAT (TAB )</v>
      </c>
    </row>
    <row r="4640" spans="1:5" x14ac:dyDescent="0.25">
      <c r="A4640" t="s">
        <v>31</v>
      </c>
      <c r="B4640" t="s">
        <v>4385</v>
      </c>
      <c r="C4640" t="s">
        <v>2</v>
      </c>
      <c r="D4640" t="s">
        <v>903</v>
      </c>
      <c r="E4640" t="str">
        <f t="shared" si="72"/>
        <v>LOWPLAT PLUS (TAB 150MG)</v>
      </c>
    </row>
    <row r="4641" spans="1:5" x14ac:dyDescent="0.25">
      <c r="A4641" t="s">
        <v>31</v>
      </c>
      <c r="B4641" t="s">
        <v>4385</v>
      </c>
      <c r="C4641" t="s">
        <v>2</v>
      </c>
      <c r="D4641" t="s">
        <v>1941</v>
      </c>
      <c r="E4641" t="str">
        <f t="shared" si="72"/>
        <v>LOWPLAT PLUS (TAB 75 MG)</v>
      </c>
    </row>
    <row r="4642" spans="1:5" x14ac:dyDescent="0.25">
      <c r="A4642" t="s">
        <v>240</v>
      </c>
      <c r="B4642" t="s">
        <v>7904</v>
      </c>
      <c r="C4642" t="s">
        <v>2</v>
      </c>
      <c r="D4642" t="s">
        <v>91</v>
      </c>
      <c r="E4642" t="str">
        <f t="shared" si="72"/>
        <v>LOXAT (TAB 200 MG)</v>
      </c>
    </row>
    <row r="4643" spans="1:5" x14ac:dyDescent="0.25">
      <c r="A4643" t="s">
        <v>119</v>
      </c>
      <c r="B4643" t="s">
        <v>1711</v>
      </c>
      <c r="C4643" t="s">
        <v>2</v>
      </c>
      <c r="D4643" t="s">
        <v>46</v>
      </c>
      <c r="E4643" t="str">
        <f t="shared" si="72"/>
        <v>LOXIBAR 4MG TAB (TAB 4MG)</v>
      </c>
    </row>
    <row r="4644" spans="1:5" x14ac:dyDescent="0.25">
      <c r="A4644" t="s">
        <v>119</v>
      </c>
      <c r="B4644" t="s">
        <v>3840</v>
      </c>
      <c r="C4644" t="s">
        <v>2</v>
      </c>
      <c r="D4644" t="s">
        <v>1814</v>
      </c>
      <c r="E4644" t="str">
        <f t="shared" si="72"/>
        <v>LOXIBAR 8MG TAB (TAB 8MG)</v>
      </c>
    </row>
    <row r="4645" spans="1:5" x14ac:dyDescent="0.25">
      <c r="A4645" t="s">
        <v>169</v>
      </c>
      <c r="B4645" t="s">
        <v>1548</v>
      </c>
      <c r="C4645" t="s">
        <v>53</v>
      </c>
      <c r="E4645" t="str">
        <f t="shared" si="72"/>
        <v>LOXIGET E/D  DROPS (DROPS )</v>
      </c>
    </row>
    <row r="4646" spans="1:5" x14ac:dyDescent="0.25">
      <c r="A4646" t="s">
        <v>169</v>
      </c>
      <c r="B4646" t="s">
        <v>1685</v>
      </c>
      <c r="C4646" t="s">
        <v>53</v>
      </c>
      <c r="D4646" t="s">
        <v>486</v>
      </c>
      <c r="E4646" t="str">
        <f t="shared" si="72"/>
        <v>LOXIGET FORTE 5ML DROPS (DROPS 5ML)</v>
      </c>
    </row>
    <row r="4647" spans="1:5" x14ac:dyDescent="0.25">
      <c r="A4647" t="s">
        <v>98</v>
      </c>
      <c r="B4647" t="s">
        <v>6939</v>
      </c>
      <c r="C4647" t="s">
        <v>2</v>
      </c>
      <c r="E4647" t="str">
        <f t="shared" si="72"/>
        <v>LOXONIN (TAB )</v>
      </c>
    </row>
    <row r="4648" spans="1:5" x14ac:dyDescent="0.25">
      <c r="A4648" t="s">
        <v>836</v>
      </c>
      <c r="B4648" t="s">
        <v>7591</v>
      </c>
      <c r="C4648" t="s">
        <v>103</v>
      </c>
      <c r="D4648" t="s">
        <v>97</v>
      </c>
      <c r="E4648" t="str">
        <f t="shared" si="72"/>
        <v>LOZAL 20 (CAP 20 MG)</v>
      </c>
    </row>
    <row r="4649" spans="1:5" x14ac:dyDescent="0.25">
      <c r="B4649" t="s">
        <v>1029</v>
      </c>
      <c r="D4649" t="s">
        <v>823</v>
      </c>
      <c r="E4649" t="str">
        <f t="shared" si="72"/>
        <v>LUBREX 40GM ( 40GM)</v>
      </c>
    </row>
    <row r="4650" spans="1:5" x14ac:dyDescent="0.25">
      <c r="B4650" t="s">
        <v>998</v>
      </c>
      <c r="C4650" t="s">
        <v>185</v>
      </c>
      <c r="D4650" t="s">
        <v>501</v>
      </c>
      <c r="E4650" t="str">
        <f t="shared" si="72"/>
        <v>LUBREX OINT 75G OINT (OINT 75G)</v>
      </c>
    </row>
    <row r="4651" spans="1:5" x14ac:dyDescent="0.25">
      <c r="A4651" t="s">
        <v>245</v>
      </c>
      <c r="B4651" t="s">
        <v>2651</v>
      </c>
      <c r="C4651" t="s">
        <v>53</v>
      </c>
      <c r="E4651" t="str">
        <f t="shared" si="72"/>
        <v>LUBRICAN EYE DROP  DROPS (DROPS )</v>
      </c>
    </row>
    <row r="4652" spans="1:5" x14ac:dyDescent="0.25">
      <c r="A4652" t="s">
        <v>216</v>
      </c>
      <c r="B4652" t="s">
        <v>5635</v>
      </c>
      <c r="C4652" t="s">
        <v>2</v>
      </c>
      <c r="D4652" t="s">
        <v>23</v>
      </c>
      <c r="E4652" t="str">
        <f t="shared" si="72"/>
        <v>LUCAST (TAB 10MG)</v>
      </c>
    </row>
    <row r="4653" spans="1:5" x14ac:dyDescent="0.25">
      <c r="A4653" t="s">
        <v>216</v>
      </c>
      <c r="B4653" t="s">
        <v>5635</v>
      </c>
      <c r="C4653" t="s">
        <v>2</v>
      </c>
      <c r="D4653" t="s">
        <v>46</v>
      </c>
      <c r="E4653" t="str">
        <f t="shared" si="72"/>
        <v>LUCAST (TAB 4MG)</v>
      </c>
    </row>
    <row r="4654" spans="1:5" x14ac:dyDescent="0.25">
      <c r="A4654" t="s">
        <v>216</v>
      </c>
      <c r="B4654" t="s">
        <v>5635</v>
      </c>
      <c r="C4654" t="s">
        <v>2</v>
      </c>
      <c r="D4654" t="s">
        <v>430</v>
      </c>
      <c r="E4654" t="str">
        <f t="shared" si="72"/>
        <v>LUCAST (TAB 5MG)</v>
      </c>
    </row>
    <row r="4655" spans="1:5" x14ac:dyDescent="0.25">
      <c r="A4655" t="s">
        <v>216</v>
      </c>
      <c r="B4655" t="s">
        <v>4501</v>
      </c>
      <c r="C4655" t="s">
        <v>293</v>
      </c>
      <c r="D4655" t="s">
        <v>46</v>
      </c>
      <c r="E4655" t="str">
        <f t="shared" si="72"/>
        <v>LUCAST 4MG SCHT (SCHT 4MG)</v>
      </c>
    </row>
    <row r="4656" spans="1:5" x14ac:dyDescent="0.25">
      <c r="A4656" t="s">
        <v>860</v>
      </c>
      <c r="B4656" t="s">
        <v>7381</v>
      </c>
      <c r="C4656" t="s">
        <v>2</v>
      </c>
      <c r="D4656" t="s">
        <v>60</v>
      </c>
      <c r="E4656" t="str">
        <f t="shared" si="72"/>
        <v>LUCID 250MG TAB (TAB 250MG)</v>
      </c>
    </row>
    <row r="4657" spans="1:5" x14ac:dyDescent="0.25">
      <c r="A4657" t="s">
        <v>860</v>
      </c>
      <c r="B4657" t="s">
        <v>6524</v>
      </c>
      <c r="C4657" t="s">
        <v>2</v>
      </c>
      <c r="D4657" t="s">
        <v>50</v>
      </c>
      <c r="E4657" t="str">
        <f t="shared" si="72"/>
        <v>LUCID 500MG TAB (TAB 500MG)</v>
      </c>
    </row>
    <row r="4658" spans="1:5" x14ac:dyDescent="0.25">
      <c r="A4658" t="s">
        <v>427</v>
      </c>
      <c r="B4658" t="s">
        <v>8260</v>
      </c>
      <c r="C4658" t="s">
        <v>2</v>
      </c>
      <c r="D4658" t="s">
        <v>440</v>
      </c>
      <c r="E4658" t="str">
        <f t="shared" si="72"/>
        <v>LUDIMIL 25MG TAB (TAB 25MG)</v>
      </c>
    </row>
    <row r="4659" spans="1:5" x14ac:dyDescent="0.25">
      <c r="A4659" t="s">
        <v>1307</v>
      </c>
      <c r="B4659" t="s">
        <v>7165</v>
      </c>
      <c r="C4659" t="s">
        <v>2</v>
      </c>
      <c r="D4659" t="s">
        <v>23</v>
      </c>
      <c r="E4659" t="str">
        <f t="shared" si="72"/>
        <v>LUDIOMIL 10MG TAB (TAB 10MG)</v>
      </c>
    </row>
    <row r="4660" spans="1:5" x14ac:dyDescent="0.25">
      <c r="A4660" t="s">
        <v>697</v>
      </c>
      <c r="B4660" t="s">
        <v>6624</v>
      </c>
      <c r="C4660" t="s">
        <v>2</v>
      </c>
      <c r="E4660" t="str">
        <f t="shared" si="72"/>
        <v>LUKODERMINE  TAB (TAB )</v>
      </c>
    </row>
    <row r="4661" spans="1:5" x14ac:dyDescent="0.25">
      <c r="A4661" t="s">
        <v>27</v>
      </c>
      <c r="B4661" t="s">
        <v>1860</v>
      </c>
      <c r="C4661" t="s">
        <v>185</v>
      </c>
      <c r="D4661" t="s">
        <v>1494</v>
      </c>
      <c r="E4661" t="str">
        <f t="shared" si="72"/>
        <v>LUKODERMINE 30G OINT (OINT 30G)</v>
      </c>
    </row>
    <row r="4662" spans="1:5" x14ac:dyDescent="0.25">
      <c r="A4662" t="s">
        <v>131</v>
      </c>
      <c r="B4662" t="s">
        <v>9367</v>
      </c>
      <c r="C4662" t="s">
        <v>2</v>
      </c>
      <c r="D4662" t="s">
        <v>23</v>
      </c>
      <c r="E4662" t="str">
        <f t="shared" si="72"/>
        <v>LUKOMON 10MG TAB (TAB 10MG)</v>
      </c>
    </row>
    <row r="4663" spans="1:5" x14ac:dyDescent="0.25">
      <c r="A4663" t="s">
        <v>131</v>
      </c>
      <c r="B4663" t="s">
        <v>9369</v>
      </c>
      <c r="C4663" t="s">
        <v>2</v>
      </c>
      <c r="D4663" t="s">
        <v>46</v>
      </c>
      <c r="E4663" t="str">
        <f t="shared" si="72"/>
        <v>LUKOMON 4MG TAB (TAB 4MG)</v>
      </c>
    </row>
    <row r="4664" spans="1:5" x14ac:dyDescent="0.25">
      <c r="A4664" t="s">
        <v>131</v>
      </c>
      <c r="B4664" t="s">
        <v>9368</v>
      </c>
      <c r="C4664" t="s">
        <v>2</v>
      </c>
      <c r="D4664" t="s">
        <v>430</v>
      </c>
      <c r="E4664" t="str">
        <f t="shared" si="72"/>
        <v>LUKOMON 5MG TAB (TAB 5MG)</v>
      </c>
    </row>
    <row r="4665" spans="1:5" x14ac:dyDescent="0.25">
      <c r="B4665" t="s">
        <v>839</v>
      </c>
      <c r="D4665" t="s">
        <v>134</v>
      </c>
      <c r="E4665" t="str">
        <f t="shared" si="72"/>
        <v>LUMARK 100 MG ( 100 MG)</v>
      </c>
    </row>
    <row r="4666" spans="1:5" x14ac:dyDescent="0.25">
      <c r="A4666" t="s">
        <v>635</v>
      </c>
      <c r="B4666" t="s">
        <v>8692</v>
      </c>
      <c r="C4666" t="s">
        <v>2</v>
      </c>
      <c r="D4666" t="s">
        <v>972</v>
      </c>
      <c r="E4666" t="str">
        <f t="shared" si="72"/>
        <v>LUMARK 250 TAB (TAB 250)</v>
      </c>
    </row>
    <row r="4667" spans="1:5" x14ac:dyDescent="0.25">
      <c r="A4667" t="s">
        <v>635</v>
      </c>
      <c r="B4667" t="s">
        <v>8803</v>
      </c>
      <c r="C4667" t="s">
        <v>2</v>
      </c>
      <c r="D4667" t="s">
        <v>50</v>
      </c>
      <c r="E4667" t="str">
        <f t="shared" si="72"/>
        <v>LUMARK 500MG TAB (TAB 500MG)</v>
      </c>
    </row>
    <row r="4668" spans="1:5" x14ac:dyDescent="0.25">
      <c r="A4668" t="s">
        <v>635</v>
      </c>
      <c r="B4668" t="s">
        <v>4738</v>
      </c>
      <c r="C4668" t="s">
        <v>436</v>
      </c>
      <c r="D4668" t="s">
        <v>70</v>
      </c>
      <c r="E4668" t="str">
        <f t="shared" si="72"/>
        <v>LUMARK ORAL 60ML SOLU (SOLU 60ML)</v>
      </c>
    </row>
    <row r="4669" spans="1:5" x14ac:dyDescent="0.25">
      <c r="A4669" t="s">
        <v>635</v>
      </c>
      <c r="B4669" t="s">
        <v>4379</v>
      </c>
      <c r="C4669" t="s">
        <v>2</v>
      </c>
      <c r="D4669" t="s">
        <v>50</v>
      </c>
      <c r="E4669" t="str">
        <f t="shared" si="72"/>
        <v>LUMARK XR 500MG TAB (TAB 500MG)</v>
      </c>
    </row>
    <row r="4670" spans="1:5" x14ac:dyDescent="0.25">
      <c r="B4670" t="s">
        <v>1488</v>
      </c>
      <c r="D4670" t="s">
        <v>1489</v>
      </c>
      <c r="E4670" t="str">
        <f t="shared" si="72"/>
        <v>LUMBER BELT ORTHO L*XL ( L*XL)</v>
      </c>
    </row>
    <row r="4671" spans="1:5" x14ac:dyDescent="0.25">
      <c r="B4671" t="s">
        <v>2487</v>
      </c>
      <c r="E4671" t="str">
        <f t="shared" si="72"/>
        <v>LUMBO SACRAL BELT(COMFERT) ( )</v>
      </c>
    </row>
    <row r="4672" spans="1:5" x14ac:dyDescent="0.25">
      <c r="A4672" t="s">
        <v>343</v>
      </c>
      <c r="B4672" t="s">
        <v>2811</v>
      </c>
      <c r="C4672" t="s">
        <v>53</v>
      </c>
      <c r="D4672" t="s">
        <v>37</v>
      </c>
      <c r="E4672" t="str">
        <f t="shared" si="72"/>
        <v>LUMIGAN E/D 3ML DROPS (DROPS 3ML)</v>
      </c>
    </row>
    <row r="4673" spans="1:5" x14ac:dyDescent="0.25">
      <c r="B4673" t="s">
        <v>5048</v>
      </c>
      <c r="E4673" t="str">
        <f t="shared" si="72"/>
        <v>LUMP ( )</v>
      </c>
    </row>
    <row r="4674" spans="1:5" x14ac:dyDescent="0.25">
      <c r="B4674" t="s">
        <v>6826</v>
      </c>
      <c r="D4674" t="s">
        <v>23</v>
      </c>
      <c r="E4674" t="str">
        <f t="shared" ref="E4674:E4737" si="73">B4674&amp;" ("&amp;C4674&amp;" "&amp;D4674&amp;")"</f>
        <v>LUNGAIR 10MG 10MG ( 10MG)</v>
      </c>
    </row>
    <row r="4675" spans="1:5" x14ac:dyDescent="0.25">
      <c r="A4675" t="s">
        <v>337</v>
      </c>
      <c r="B4675" t="s">
        <v>5699</v>
      </c>
      <c r="C4675" t="s">
        <v>293</v>
      </c>
      <c r="D4675" t="s">
        <v>46</v>
      </c>
      <c r="E4675" t="str">
        <f t="shared" si="73"/>
        <v>LUNGAIR 4MG SCHT (SCHT 4MG)</v>
      </c>
    </row>
    <row r="4676" spans="1:5" x14ac:dyDescent="0.25">
      <c r="A4676" t="s">
        <v>337</v>
      </c>
      <c r="B4676" t="s">
        <v>5726</v>
      </c>
      <c r="C4676" t="s">
        <v>2</v>
      </c>
      <c r="D4676" t="s">
        <v>430</v>
      </c>
      <c r="E4676" t="str">
        <f t="shared" si="73"/>
        <v>LUNGAIR 5MG 5MG TAB (TAB 5MG)</v>
      </c>
    </row>
    <row r="4677" spans="1:5" x14ac:dyDescent="0.25">
      <c r="A4677" t="s">
        <v>596</v>
      </c>
      <c r="B4677" t="s">
        <v>6618</v>
      </c>
      <c r="C4677" t="s">
        <v>2</v>
      </c>
      <c r="D4677" t="s">
        <v>467</v>
      </c>
      <c r="E4677" t="str">
        <f t="shared" si="73"/>
        <v>LURISA 40MG TAB (TAB 40MG)</v>
      </c>
    </row>
    <row r="4678" spans="1:5" x14ac:dyDescent="0.25">
      <c r="A4678" t="s">
        <v>208</v>
      </c>
      <c r="B4678" t="s">
        <v>927</v>
      </c>
      <c r="C4678" t="s">
        <v>36</v>
      </c>
      <c r="D4678" t="s">
        <v>928</v>
      </c>
      <c r="E4678" t="str">
        <f t="shared" si="73"/>
        <v>LUTE 1.5GM INJ (INJ 1.5GM)</v>
      </c>
    </row>
    <row r="4679" spans="1:5" x14ac:dyDescent="0.25">
      <c r="A4679" t="s">
        <v>1403</v>
      </c>
      <c r="B4679" t="s">
        <v>7158</v>
      </c>
      <c r="C4679" t="s">
        <v>2</v>
      </c>
      <c r="E4679" t="str">
        <f t="shared" si="73"/>
        <v>LUTEK  TAB (TAB )</v>
      </c>
    </row>
    <row r="4680" spans="1:5" x14ac:dyDescent="0.25">
      <c r="A4680" t="s">
        <v>1403</v>
      </c>
      <c r="B4680" t="s">
        <v>3738</v>
      </c>
      <c r="C4680" t="s">
        <v>56</v>
      </c>
      <c r="D4680" t="s">
        <v>408</v>
      </c>
      <c r="E4680" t="str">
        <f t="shared" si="73"/>
        <v>LUTEK 120ML SYP (SYP 120ML)</v>
      </c>
    </row>
    <row r="4681" spans="1:5" x14ac:dyDescent="0.25">
      <c r="A4681" t="s">
        <v>2471</v>
      </c>
      <c r="B4681" t="s">
        <v>3256</v>
      </c>
      <c r="C4681" t="s">
        <v>2</v>
      </c>
      <c r="D4681" t="s">
        <v>3257</v>
      </c>
      <c r="E4681" t="str">
        <f t="shared" si="73"/>
        <v>LUTEK PLUS OMEGA -3 TAB (TAB OMEGA -3)</v>
      </c>
    </row>
    <row r="4682" spans="1:5" x14ac:dyDescent="0.25">
      <c r="A4682" t="s">
        <v>196</v>
      </c>
      <c r="B4682" t="s">
        <v>4642</v>
      </c>
      <c r="C4682" t="s">
        <v>56</v>
      </c>
      <c r="D4682" t="s">
        <v>408</v>
      </c>
      <c r="E4682" t="str">
        <f t="shared" si="73"/>
        <v>LUTEVIT + 120ML SYP (SYP 120ML)</v>
      </c>
    </row>
    <row r="4683" spans="1:5" x14ac:dyDescent="0.25">
      <c r="A4683" t="s">
        <v>196</v>
      </c>
      <c r="B4683" t="s">
        <v>7051</v>
      </c>
      <c r="C4683" t="s">
        <v>2</v>
      </c>
      <c r="E4683" t="str">
        <f t="shared" si="73"/>
        <v>LUTEVIT ADVANCE  TAB (TAB )</v>
      </c>
    </row>
    <row r="4684" spans="1:5" x14ac:dyDescent="0.25">
      <c r="B4684" t="s">
        <v>2983</v>
      </c>
      <c r="C4684" t="s">
        <v>56</v>
      </c>
      <c r="D4684" t="s">
        <v>408</v>
      </c>
      <c r="E4684" t="str">
        <f t="shared" si="73"/>
        <v>LUTEVIT ADVANCE SYR 120ML SYP (SYP 120ML)</v>
      </c>
    </row>
    <row r="4685" spans="1:5" x14ac:dyDescent="0.25">
      <c r="A4685" t="s">
        <v>196</v>
      </c>
      <c r="B4685" t="s">
        <v>8185</v>
      </c>
      <c r="C4685" t="s">
        <v>2</v>
      </c>
      <c r="E4685" t="str">
        <f t="shared" si="73"/>
        <v>LUTEVIT PLUS  TAB (TAB )</v>
      </c>
    </row>
    <row r="4686" spans="1:5" x14ac:dyDescent="0.25">
      <c r="A4686" t="s">
        <v>596</v>
      </c>
      <c r="B4686" t="s">
        <v>2730</v>
      </c>
      <c r="C4686" t="s">
        <v>103</v>
      </c>
      <c r="E4686" t="str">
        <f t="shared" si="73"/>
        <v>LUTIFEZ  CAP (CAP )</v>
      </c>
    </row>
    <row r="4687" spans="1:5" x14ac:dyDescent="0.25">
      <c r="A4687" t="s">
        <v>2693</v>
      </c>
      <c r="B4687" t="s">
        <v>6167</v>
      </c>
      <c r="C4687" t="s">
        <v>103</v>
      </c>
      <c r="E4687" t="str">
        <f t="shared" si="73"/>
        <v>LUVIT-FM  CAP (CAP )</v>
      </c>
    </row>
    <row r="4688" spans="1:5" x14ac:dyDescent="0.25">
      <c r="B4688" t="s">
        <v>2190</v>
      </c>
      <c r="E4688" t="str">
        <f t="shared" si="73"/>
        <v>LUX SOAP ( )</v>
      </c>
    </row>
    <row r="4689" spans="1:5" x14ac:dyDescent="0.25">
      <c r="A4689" t="s">
        <v>187</v>
      </c>
      <c r="B4689" t="s">
        <v>5870</v>
      </c>
      <c r="C4689" t="s">
        <v>103</v>
      </c>
      <c r="D4689" t="s">
        <v>903</v>
      </c>
      <c r="E4689" t="str">
        <f t="shared" si="73"/>
        <v>LYRICA 150MG CAP (CAP 150MG)</v>
      </c>
    </row>
    <row r="4690" spans="1:5" x14ac:dyDescent="0.25">
      <c r="A4690" t="s">
        <v>187</v>
      </c>
      <c r="B4690" t="s">
        <v>7959</v>
      </c>
      <c r="C4690" t="s">
        <v>103</v>
      </c>
      <c r="D4690" t="s">
        <v>402</v>
      </c>
      <c r="E4690" t="str">
        <f t="shared" si="73"/>
        <v>LYRICA 75MG CAP (CAP 75MG)</v>
      </c>
    </row>
    <row r="4691" spans="1:5" x14ac:dyDescent="0.25">
      <c r="A4691" t="s">
        <v>105</v>
      </c>
      <c r="B4691" t="s">
        <v>9381</v>
      </c>
      <c r="C4691" t="s">
        <v>103</v>
      </c>
      <c r="E4691" t="str">
        <f t="shared" si="73"/>
        <v>LYSICARN  CAP (CAP )</v>
      </c>
    </row>
    <row r="4692" spans="1:5" x14ac:dyDescent="0.25">
      <c r="A4692" t="s">
        <v>187</v>
      </c>
      <c r="B4692" t="s">
        <v>7783</v>
      </c>
      <c r="C4692" t="s">
        <v>56</v>
      </c>
      <c r="D4692" t="s">
        <v>113</v>
      </c>
      <c r="E4692" t="str">
        <f t="shared" si="73"/>
        <v>LYSOVIT (SYP 120 ML)</v>
      </c>
    </row>
    <row r="4693" spans="1:5" x14ac:dyDescent="0.25">
      <c r="A4693" t="s">
        <v>542</v>
      </c>
      <c r="B4693" t="s">
        <v>544</v>
      </c>
      <c r="C4693" t="s">
        <v>36</v>
      </c>
      <c r="E4693" t="str">
        <f t="shared" si="73"/>
        <v>LYSSAVAC N  INJ (INJ )</v>
      </c>
    </row>
    <row r="4694" spans="1:5" x14ac:dyDescent="0.25">
      <c r="A4694" t="s">
        <v>58</v>
      </c>
      <c r="B4694" t="s">
        <v>6847</v>
      </c>
      <c r="C4694" t="s">
        <v>103</v>
      </c>
      <c r="D4694" t="s">
        <v>386</v>
      </c>
      <c r="E4694" t="str">
        <f t="shared" si="73"/>
        <v>LYTA 20MG CAP (CAP 20MG)</v>
      </c>
    </row>
    <row r="4695" spans="1:5" x14ac:dyDescent="0.25">
      <c r="A4695" t="s">
        <v>58</v>
      </c>
      <c r="B4695" t="s">
        <v>8597</v>
      </c>
      <c r="C4695" t="s">
        <v>103</v>
      </c>
      <c r="D4695" t="s">
        <v>449</v>
      </c>
      <c r="E4695" t="str">
        <f t="shared" si="73"/>
        <v>LYTA 30MG CAP (CAP 30MG)</v>
      </c>
    </row>
    <row r="4696" spans="1:5" x14ac:dyDescent="0.25">
      <c r="A4696" t="s">
        <v>946</v>
      </c>
      <c r="B4696" t="s">
        <v>4916</v>
      </c>
      <c r="C4696" t="s">
        <v>103</v>
      </c>
      <c r="D4696" t="s">
        <v>467</v>
      </c>
      <c r="E4696" t="str">
        <f t="shared" si="73"/>
        <v>LYTA 40MG CAP (CAP 40MG)</v>
      </c>
    </row>
    <row r="4697" spans="1:5" x14ac:dyDescent="0.25">
      <c r="A4697" t="s">
        <v>58</v>
      </c>
      <c r="B4697" t="s">
        <v>6260</v>
      </c>
      <c r="C4697" t="s">
        <v>103</v>
      </c>
      <c r="D4697" t="s">
        <v>1154</v>
      </c>
      <c r="E4697" t="str">
        <f t="shared" si="73"/>
        <v>LYTA 60MG CAP (CAP 60MG)</v>
      </c>
    </row>
    <row r="4698" spans="1:5" x14ac:dyDescent="0.25">
      <c r="B4698" t="s">
        <v>3895</v>
      </c>
      <c r="C4698" t="s">
        <v>2</v>
      </c>
      <c r="D4698" t="s">
        <v>2197</v>
      </c>
      <c r="E4698" t="str">
        <f t="shared" si="73"/>
        <v>L-ZOLE 600MG TAB (TAB 600MG)</v>
      </c>
    </row>
    <row r="4699" spans="1:5" x14ac:dyDescent="0.25">
      <c r="A4699" t="s">
        <v>607</v>
      </c>
      <c r="B4699" t="s">
        <v>2043</v>
      </c>
      <c r="C4699" t="s">
        <v>2</v>
      </c>
      <c r="E4699" t="str">
        <f t="shared" si="73"/>
        <v>M CALL-C  TAB (TAB )</v>
      </c>
    </row>
    <row r="4700" spans="1:5" x14ac:dyDescent="0.25">
      <c r="A4700" t="s">
        <v>31</v>
      </c>
      <c r="B4700" t="s">
        <v>3272</v>
      </c>
      <c r="C4700" t="s">
        <v>103</v>
      </c>
      <c r="D4700" t="s">
        <v>406</v>
      </c>
      <c r="E4700" t="str">
        <f t="shared" si="73"/>
        <v>M FIT 400MG CAP (CAP 400MG)</v>
      </c>
    </row>
    <row r="4701" spans="1:5" x14ac:dyDescent="0.25">
      <c r="A4701" t="s">
        <v>683</v>
      </c>
      <c r="B4701" t="s">
        <v>6337</v>
      </c>
      <c r="C4701" t="s">
        <v>2</v>
      </c>
      <c r="D4701" t="s">
        <v>50</v>
      </c>
      <c r="E4701" t="str">
        <f t="shared" si="73"/>
        <v>M.CIP 500MG TAB (TAB 500MG)</v>
      </c>
    </row>
    <row r="4702" spans="1:5" x14ac:dyDescent="0.25">
      <c r="A4702" t="s">
        <v>38</v>
      </c>
      <c r="B4702" t="s">
        <v>7627</v>
      </c>
      <c r="C4702" t="s">
        <v>2</v>
      </c>
      <c r="D4702" t="s">
        <v>2050</v>
      </c>
      <c r="E4702" t="str">
        <f t="shared" si="73"/>
        <v>M.COM 15MG TAB (TAB 15MG)</v>
      </c>
    </row>
    <row r="4703" spans="1:5" x14ac:dyDescent="0.25">
      <c r="A4703" t="s">
        <v>38</v>
      </c>
      <c r="B4703" t="s">
        <v>6858</v>
      </c>
      <c r="C4703" t="s">
        <v>2</v>
      </c>
      <c r="D4703" t="s">
        <v>3573</v>
      </c>
      <c r="E4703" t="str">
        <f t="shared" si="73"/>
        <v>M.COM 7.5MG TAB (TAB 7.5MG)</v>
      </c>
    </row>
    <row r="4704" spans="1:5" x14ac:dyDescent="0.25">
      <c r="A4704" t="s">
        <v>2133</v>
      </c>
      <c r="B4704" t="s">
        <v>8522</v>
      </c>
      <c r="C4704" t="s">
        <v>103</v>
      </c>
      <c r="D4704" t="s">
        <v>386</v>
      </c>
      <c r="E4704" t="str">
        <f t="shared" si="73"/>
        <v>MAAG 20MG CAP (CAP 20MG)</v>
      </c>
    </row>
    <row r="4705" spans="1:5" x14ac:dyDescent="0.25">
      <c r="A4705" t="s">
        <v>472</v>
      </c>
      <c r="B4705" t="s">
        <v>7277</v>
      </c>
      <c r="C4705" t="s">
        <v>36</v>
      </c>
      <c r="D4705" t="s">
        <v>7278</v>
      </c>
      <c r="E4705" t="str">
        <f t="shared" si="73"/>
        <v>MABIL (INJ 500UG)</v>
      </c>
    </row>
    <row r="4706" spans="1:5" x14ac:dyDescent="0.25">
      <c r="A4706" t="s">
        <v>472</v>
      </c>
      <c r="B4706" t="s">
        <v>7277</v>
      </c>
      <c r="C4706" t="s">
        <v>2</v>
      </c>
      <c r="D4706" t="s">
        <v>4079</v>
      </c>
      <c r="E4706" t="str">
        <f t="shared" si="73"/>
        <v>MABIL (TAB 500 UG)</v>
      </c>
    </row>
    <row r="4707" spans="1:5" x14ac:dyDescent="0.25">
      <c r="A4707" t="s">
        <v>27</v>
      </c>
      <c r="B4707" t="s">
        <v>4900</v>
      </c>
      <c r="C4707" t="s">
        <v>86</v>
      </c>
      <c r="D4707" t="s">
        <v>70</v>
      </c>
      <c r="E4707" t="str">
        <f t="shared" si="73"/>
        <v>MACLACIN 125MG 60ML SUSP (SUSP 60ML)</v>
      </c>
    </row>
    <row r="4708" spans="1:5" x14ac:dyDescent="0.25">
      <c r="A4708" t="s">
        <v>309</v>
      </c>
      <c r="B4708" t="s">
        <v>1026</v>
      </c>
      <c r="C4708" t="s">
        <v>86</v>
      </c>
      <c r="D4708" t="s">
        <v>60</v>
      </c>
      <c r="E4708" t="str">
        <f t="shared" si="73"/>
        <v>MACLACIN 250MG SUSP (SUSP 250MG)</v>
      </c>
    </row>
    <row r="4709" spans="1:5" x14ac:dyDescent="0.25">
      <c r="A4709" t="s">
        <v>309</v>
      </c>
      <c r="B4709" t="s">
        <v>1982</v>
      </c>
      <c r="C4709" t="s">
        <v>2</v>
      </c>
      <c r="D4709" t="s">
        <v>50</v>
      </c>
      <c r="E4709" t="str">
        <f t="shared" si="73"/>
        <v>MACLACIN 500MG TAB (TAB 500MG)</v>
      </c>
    </row>
    <row r="4710" spans="1:5" x14ac:dyDescent="0.25">
      <c r="A4710" t="s">
        <v>309</v>
      </c>
      <c r="B4710" t="s">
        <v>5268</v>
      </c>
      <c r="C4710" t="s">
        <v>2</v>
      </c>
      <c r="D4710" t="s">
        <v>139</v>
      </c>
      <c r="E4710" t="str">
        <f t="shared" si="73"/>
        <v>MACLACIN YAB 250 MG TAB (TAB 250 MG)</v>
      </c>
    </row>
    <row r="4711" spans="1:5" x14ac:dyDescent="0.25">
      <c r="A4711" t="s">
        <v>258</v>
      </c>
      <c r="B4711" t="s">
        <v>1083</v>
      </c>
      <c r="D4711" t="s">
        <v>769</v>
      </c>
      <c r="E4711" t="str">
        <f t="shared" si="73"/>
        <v>MACLEANS M/W 300ML ( 300ML)</v>
      </c>
    </row>
    <row r="4712" spans="1:5" x14ac:dyDescent="0.25">
      <c r="A4712" t="s">
        <v>1222</v>
      </c>
      <c r="B4712" t="s">
        <v>8008</v>
      </c>
      <c r="C4712" t="s">
        <v>103</v>
      </c>
      <c r="E4712" t="str">
        <f t="shared" si="73"/>
        <v>MACROBAC (CAP )</v>
      </c>
    </row>
    <row r="4713" spans="1:5" x14ac:dyDescent="0.25">
      <c r="A4713" t="s">
        <v>1222</v>
      </c>
      <c r="B4713" t="s">
        <v>3017</v>
      </c>
      <c r="C4713" t="s">
        <v>86</v>
      </c>
      <c r="D4713" t="s">
        <v>673</v>
      </c>
      <c r="E4713" t="str">
        <f t="shared" si="73"/>
        <v>MACROBAC 200MG/5ML SUSP (SUSP 200MG/5ML)</v>
      </c>
    </row>
    <row r="4714" spans="1:5" x14ac:dyDescent="0.25">
      <c r="A4714" t="s">
        <v>1222</v>
      </c>
      <c r="B4714" t="s">
        <v>6665</v>
      </c>
      <c r="C4714" t="s">
        <v>2</v>
      </c>
      <c r="D4714" t="s">
        <v>50</v>
      </c>
      <c r="E4714" t="str">
        <f t="shared" si="73"/>
        <v>MACROBAC 500MG TAB (TAB 500MG)</v>
      </c>
    </row>
    <row r="4715" spans="1:5" x14ac:dyDescent="0.25">
      <c r="A4715" t="s">
        <v>125</v>
      </c>
      <c r="B4715" t="s">
        <v>126</v>
      </c>
      <c r="C4715" t="s">
        <v>103</v>
      </c>
      <c r="D4715" t="s">
        <v>127</v>
      </c>
      <c r="E4715" t="str">
        <f t="shared" si="73"/>
        <v>MACTIFEN (CAP 1.38 MG)</v>
      </c>
    </row>
    <row r="4716" spans="1:5" x14ac:dyDescent="0.25">
      <c r="A4716" t="s">
        <v>125</v>
      </c>
      <c r="B4716" t="s">
        <v>126</v>
      </c>
      <c r="C4716" t="s">
        <v>56</v>
      </c>
      <c r="D4716" t="s">
        <v>57</v>
      </c>
      <c r="E4716" t="str">
        <f t="shared" si="73"/>
        <v>MACTIFEN (SYP 60 ML)</v>
      </c>
    </row>
    <row r="4717" spans="1:5" x14ac:dyDescent="0.25">
      <c r="A4717" t="s">
        <v>119</v>
      </c>
      <c r="B4717" t="s">
        <v>9477</v>
      </c>
      <c r="C4717" t="s">
        <v>2</v>
      </c>
      <c r="D4717" t="s">
        <v>50</v>
      </c>
      <c r="E4717" t="str">
        <f t="shared" si="73"/>
        <v>MAGAKLAR 500MG TAB (TAB 500MG)</v>
      </c>
    </row>
    <row r="4718" spans="1:5" x14ac:dyDescent="0.25">
      <c r="A4718" t="s">
        <v>240</v>
      </c>
      <c r="B4718" t="s">
        <v>2339</v>
      </c>
      <c r="C4718" t="s">
        <v>56</v>
      </c>
      <c r="D4718" t="s">
        <v>408</v>
      </c>
      <c r="E4718" t="str">
        <f t="shared" si="73"/>
        <v>MAGALCID 120ML SYP (SYP 120ML)</v>
      </c>
    </row>
    <row r="4719" spans="1:5" x14ac:dyDescent="0.25">
      <c r="B4719" t="s">
        <v>843</v>
      </c>
      <c r="C4719" t="s">
        <v>36</v>
      </c>
      <c r="D4719" t="s">
        <v>844</v>
      </c>
      <c r="E4719" t="str">
        <f t="shared" si="73"/>
        <v>MAGNESIUM SULPHATE 2ML INJ (INJ 2ML)</v>
      </c>
    </row>
    <row r="4720" spans="1:5" x14ac:dyDescent="0.25">
      <c r="A4720" t="s">
        <v>208</v>
      </c>
      <c r="B4720" t="s">
        <v>5375</v>
      </c>
      <c r="C4720" t="s">
        <v>2</v>
      </c>
      <c r="D4720" t="s">
        <v>91</v>
      </c>
      <c r="E4720" t="str">
        <f t="shared" si="73"/>
        <v>MAGNET (TAB 200 MG)</v>
      </c>
    </row>
    <row r="4721" spans="1:5" x14ac:dyDescent="0.25">
      <c r="A4721" t="s">
        <v>208</v>
      </c>
      <c r="B4721" t="s">
        <v>3575</v>
      </c>
      <c r="C4721" t="s">
        <v>103</v>
      </c>
      <c r="E4721" t="str">
        <f t="shared" si="73"/>
        <v>MAGNETT  CAP (CAP )</v>
      </c>
    </row>
    <row r="4722" spans="1:5" x14ac:dyDescent="0.25">
      <c r="A4722" t="s">
        <v>208</v>
      </c>
      <c r="B4722" t="s">
        <v>4561</v>
      </c>
      <c r="C4722" t="s">
        <v>56</v>
      </c>
      <c r="D4722" t="s">
        <v>134</v>
      </c>
      <c r="E4722" t="str">
        <f t="shared" si="73"/>
        <v>MAGNETT (SYP 100 MG)</v>
      </c>
    </row>
    <row r="4723" spans="1:5" x14ac:dyDescent="0.25">
      <c r="A4723" t="s">
        <v>208</v>
      </c>
      <c r="B4723" t="s">
        <v>4561</v>
      </c>
      <c r="C4723" t="s">
        <v>2</v>
      </c>
      <c r="D4723" t="s">
        <v>281</v>
      </c>
      <c r="E4723" t="str">
        <f t="shared" si="73"/>
        <v>MAGNETT (TAB 400 MG)</v>
      </c>
    </row>
    <row r="4724" spans="1:5" x14ac:dyDescent="0.25">
      <c r="A4724" t="s">
        <v>208</v>
      </c>
      <c r="B4724" t="s">
        <v>4648</v>
      </c>
      <c r="C4724" t="s">
        <v>56</v>
      </c>
      <c r="D4724" t="s">
        <v>91</v>
      </c>
      <c r="E4724" t="str">
        <f t="shared" si="73"/>
        <v>MAGNETT-DS (SYP 200 MG)</v>
      </c>
    </row>
    <row r="4725" spans="1:5" x14ac:dyDescent="0.25">
      <c r="A4725" t="s">
        <v>216</v>
      </c>
      <c r="B4725" t="s">
        <v>3758</v>
      </c>
      <c r="C4725" t="s">
        <v>2</v>
      </c>
      <c r="E4725" t="str">
        <f t="shared" si="73"/>
        <v>MAGNOFENAC  TAB (TAB )</v>
      </c>
    </row>
    <row r="4726" spans="1:5" x14ac:dyDescent="0.25">
      <c r="A4726" t="s">
        <v>216</v>
      </c>
      <c r="B4726" t="s">
        <v>4709</v>
      </c>
      <c r="C4726" t="s">
        <v>2</v>
      </c>
      <c r="D4726" t="s">
        <v>195</v>
      </c>
      <c r="E4726" t="str">
        <f t="shared" si="73"/>
        <v>MAGNOFENAC (TAB 50 MG)</v>
      </c>
    </row>
    <row r="4727" spans="1:5" x14ac:dyDescent="0.25">
      <c r="A4727" t="s">
        <v>216</v>
      </c>
      <c r="B4727" t="s">
        <v>1399</v>
      </c>
      <c r="C4727" t="s">
        <v>36</v>
      </c>
      <c r="D4727" t="s">
        <v>37</v>
      </c>
      <c r="E4727" t="str">
        <f t="shared" si="73"/>
        <v>MAGNOFENAC 3ML INJ (INJ 3ML)</v>
      </c>
    </row>
    <row r="4728" spans="1:5" x14ac:dyDescent="0.25">
      <c r="A4728" t="s">
        <v>472</v>
      </c>
      <c r="B4728" t="s">
        <v>8026</v>
      </c>
      <c r="C4728" t="s">
        <v>2</v>
      </c>
      <c r="D4728" t="s">
        <v>3208</v>
      </c>
      <c r="E4728" t="str">
        <f t="shared" si="73"/>
        <v>MAGURA 0.5MG 0.5MG TAB (TAB 0.5MG)</v>
      </c>
    </row>
    <row r="4729" spans="1:5" x14ac:dyDescent="0.25">
      <c r="A4729" t="s">
        <v>472</v>
      </c>
      <c r="B4729" t="s">
        <v>8076</v>
      </c>
      <c r="C4729" t="s">
        <v>2</v>
      </c>
      <c r="D4729" t="s">
        <v>383</v>
      </c>
      <c r="E4729" t="str">
        <f t="shared" si="73"/>
        <v>MAGURA 2MG 2MG TAB (TAB 2MG)</v>
      </c>
    </row>
    <row r="4730" spans="1:5" x14ac:dyDescent="0.25">
      <c r="A4730" t="s">
        <v>135</v>
      </c>
      <c r="B4730" t="s">
        <v>9398</v>
      </c>
      <c r="D4730" t="s">
        <v>5638</v>
      </c>
      <c r="E4730" t="str">
        <f t="shared" si="73"/>
        <v>MAJOR 2 STRIP 50,S ( 50,S)</v>
      </c>
    </row>
    <row r="4731" spans="1:5" x14ac:dyDescent="0.25">
      <c r="A4731" t="s">
        <v>147</v>
      </c>
      <c r="B4731" t="s">
        <v>9318</v>
      </c>
      <c r="C4731" t="s">
        <v>56</v>
      </c>
      <c r="D4731" t="s">
        <v>523</v>
      </c>
      <c r="E4731" t="str">
        <f t="shared" si="73"/>
        <v>MALADAR 15ML SYP (SYP 15ML)</v>
      </c>
    </row>
    <row r="4732" spans="1:5" x14ac:dyDescent="0.25">
      <c r="A4732" t="s">
        <v>792</v>
      </c>
      <c r="B4732" t="s">
        <v>1267</v>
      </c>
      <c r="C4732" t="s">
        <v>2</v>
      </c>
      <c r="E4732" t="str">
        <f t="shared" si="73"/>
        <v>MALAGON  TAB (TAB )</v>
      </c>
    </row>
    <row r="4733" spans="1:5" x14ac:dyDescent="0.25">
      <c r="A4733" t="s">
        <v>792</v>
      </c>
      <c r="B4733" t="s">
        <v>5990</v>
      </c>
      <c r="C4733" t="s">
        <v>56</v>
      </c>
      <c r="D4733" t="s">
        <v>523</v>
      </c>
      <c r="E4733" t="str">
        <f t="shared" si="73"/>
        <v>MALAGON 15ML SYP (SYP 15ML)</v>
      </c>
    </row>
    <row r="4734" spans="1:5" x14ac:dyDescent="0.25">
      <c r="A4734" t="s">
        <v>965</v>
      </c>
      <c r="B4734" t="s">
        <v>2216</v>
      </c>
      <c r="C4734" t="s">
        <v>56</v>
      </c>
      <c r="D4734" t="s">
        <v>523</v>
      </c>
      <c r="E4734" t="str">
        <f t="shared" si="73"/>
        <v>MALAREST 15ML SYP (SYP 15ML)</v>
      </c>
    </row>
    <row r="4735" spans="1:5" x14ac:dyDescent="0.25">
      <c r="A4735" t="s">
        <v>54</v>
      </c>
      <c r="B4735" t="s">
        <v>6348</v>
      </c>
      <c r="C4735" t="s">
        <v>2</v>
      </c>
      <c r="E4735" t="str">
        <f t="shared" si="73"/>
        <v>MALCIFER  TAB (TAB )</v>
      </c>
    </row>
    <row r="4736" spans="1:5" x14ac:dyDescent="0.25">
      <c r="A4736" t="s">
        <v>54</v>
      </c>
      <c r="B4736" t="s">
        <v>1145</v>
      </c>
      <c r="C4736" t="s">
        <v>56</v>
      </c>
      <c r="D4736" t="s">
        <v>408</v>
      </c>
      <c r="E4736" t="str">
        <f t="shared" si="73"/>
        <v>MALCIFER 120ML SYP (SYP 120ML)</v>
      </c>
    </row>
    <row r="4737" spans="1:5" x14ac:dyDescent="0.25">
      <c r="A4737" t="s">
        <v>54</v>
      </c>
      <c r="B4737" t="s">
        <v>7096</v>
      </c>
      <c r="C4737" t="s">
        <v>2</v>
      </c>
      <c r="E4737" t="str">
        <f t="shared" si="73"/>
        <v>MALCIFER-F  TAB (TAB )</v>
      </c>
    </row>
    <row r="4738" spans="1:5" x14ac:dyDescent="0.25">
      <c r="A4738" t="s">
        <v>119</v>
      </c>
      <c r="B4738" t="s">
        <v>9641</v>
      </c>
      <c r="C4738" t="s">
        <v>2</v>
      </c>
      <c r="D4738" t="s">
        <v>6049</v>
      </c>
      <c r="E4738" t="str">
        <f t="shared" ref="E4738:E4801" si="74">B4738&amp;" ("&amp;C4738&amp;" "&amp;D4738&amp;")"</f>
        <v>MALERA DS 40/240MG 40/240MG TAB (TAB 40/240MG)</v>
      </c>
    </row>
    <row r="4739" spans="1:5" x14ac:dyDescent="0.25">
      <c r="B4739" t="s">
        <v>941</v>
      </c>
      <c r="D4739" t="s">
        <v>501</v>
      </c>
      <c r="E4739" t="str">
        <f t="shared" si="74"/>
        <v>MALFUR BAR 75G ( 75G)</v>
      </c>
    </row>
    <row r="4740" spans="1:5" x14ac:dyDescent="0.25">
      <c r="A4740" t="s">
        <v>421</v>
      </c>
      <c r="B4740" t="s">
        <v>1023</v>
      </c>
      <c r="C4740" t="s">
        <v>356</v>
      </c>
      <c r="D4740" t="s">
        <v>70</v>
      </c>
      <c r="E4740" t="str">
        <f t="shared" si="74"/>
        <v>MALIN 60ML LOTI (LOTI 60ML)</v>
      </c>
    </row>
    <row r="4741" spans="1:5" x14ac:dyDescent="0.25">
      <c r="A4741" t="s">
        <v>468</v>
      </c>
      <c r="B4741" t="s">
        <v>1886</v>
      </c>
      <c r="E4741" t="str">
        <f t="shared" si="74"/>
        <v>MALT-BLUE ( )</v>
      </c>
    </row>
    <row r="4742" spans="1:5" x14ac:dyDescent="0.25">
      <c r="A4742" t="s">
        <v>196</v>
      </c>
      <c r="B4742" t="s">
        <v>197</v>
      </c>
      <c r="C4742" t="s">
        <v>53</v>
      </c>
      <c r="D4742" t="s">
        <v>414</v>
      </c>
      <c r="E4742" t="str">
        <f t="shared" si="74"/>
        <v>MALTOFER (DROPS 30ML)</v>
      </c>
    </row>
    <row r="4743" spans="1:5" x14ac:dyDescent="0.25">
      <c r="A4743" t="s">
        <v>196</v>
      </c>
      <c r="B4743" t="s">
        <v>197</v>
      </c>
      <c r="C4743" t="s">
        <v>56</v>
      </c>
      <c r="D4743" t="s">
        <v>113</v>
      </c>
      <c r="E4743" t="str">
        <f t="shared" si="74"/>
        <v>MALTOFER (SYP 120 ML)</v>
      </c>
    </row>
    <row r="4744" spans="1:5" x14ac:dyDescent="0.25">
      <c r="A4744" t="s">
        <v>196</v>
      </c>
      <c r="B4744" t="s">
        <v>197</v>
      </c>
      <c r="C4744" t="s">
        <v>198</v>
      </c>
      <c r="D4744" t="s">
        <v>70</v>
      </c>
      <c r="E4744" t="str">
        <f t="shared" si="74"/>
        <v>MALTOFER (syp 60ML)</v>
      </c>
    </row>
    <row r="4745" spans="1:5" x14ac:dyDescent="0.25">
      <c r="A4745" t="s">
        <v>196</v>
      </c>
      <c r="B4745" t="s">
        <v>8854</v>
      </c>
      <c r="C4745" t="s">
        <v>2</v>
      </c>
      <c r="E4745" t="str">
        <f t="shared" si="74"/>
        <v>MALTOFER FOL (TAB )</v>
      </c>
    </row>
    <row r="4746" spans="1:5" x14ac:dyDescent="0.25">
      <c r="A4746" t="s">
        <v>135</v>
      </c>
      <c r="B4746" t="s">
        <v>3201</v>
      </c>
      <c r="C4746" t="s">
        <v>2</v>
      </c>
      <c r="E4746" t="str">
        <f t="shared" si="74"/>
        <v>MALTOVIS  TAB (TAB )</v>
      </c>
    </row>
    <row r="4747" spans="1:5" x14ac:dyDescent="0.25">
      <c r="A4747" t="s">
        <v>135</v>
      </c>
      <c r="B4747" t="s">
        <v>1090</v>
      </c>
      <c r="C4747" t="s">
        <v>56</v>
      </c>
      <c r="D4747" t="s">
        <v>408</v>
      </c>
      <c r="E4747" t="str">
        <f t="shared" si="74"/>
        <v>MALTOVIS 120ML SYP (SYP 120ML)</v>
      </c>
    </row>
    <row r="4748" spans="1:5" x14ac:dyDescent="0.25">
      <c r="A4748" t="s">
        <v>496</v>
      </c>
      <c r="B4748" t="s">
        <v>5713</v>
      </c>
      <c r="D4748" t="s">
        <v>408</v>
      </c>
      <c r="E4748" t="str">
        <f t="shared" si="74"/>
        <v>MANACID 120ML ( 120ML)</v>
      </c>
    </row>
    <row r="4749" spans="1:5" x14ac:dyDescent="0.25">
      <c r="A4749" t="s">
        <v>496</v>
      </c>
      <c r="B4749" t="s">
        <v>5347</v>
      </c>
      <c r="C4749" t="s">
        <v>56</v>
      </c>
      <c r="D4749" t="s">
        <v>408</v>
      </c>
      <c r="E4749" t="str">
        <f t="shared" si="74"/>
        <v>MANACID FORTE (SYP 120ML)</v>
      </c>
    </row>
    <row r="4750" spans="1:5" x14ac:dyDescent="0.25">
      <c r="A4750" t="s">
        <v>3043</v>
      </c>
      <c r="B4750" t="s">
        <v>6293</v>
      </c>
      <c r="C4750" t="s">
        <v>2</v>
      </c>
      <c r="E4750" t="str">
        <f t="shared" si="74"/>
        <v>MANADIL F  TAB (TAB )</v>
      </c>
    </row>
    <row r="4751" spans="1:5" x14ac:dyDescent="0.25">
      <c r="B4751" t="s">
        <v>1036</v>
      </c>
      <c r="C4751" t="s">
        <v>436</v>
      </c>
      <c r="E4751" t="str">
        <f t="shared" si="74"/>
        <v>MANDELAC SERUM  SOLU (SOLU )</v>
      </c>
    </row>
    <row r="4752" spans="1:5" x14ac:dyDescent="0.25">
      <c r="A4752" t="s">
        <v>312</v>
      </c>
      <c r="B4752" t="s">
        <v>3678</v>
      </c>
      <c r="C4752" t="s">
        <v>2</v>
      </c>
      <c r="D4752" t="s">
        <v>386</v>
      </c>
      <c r="E4752" t="str">
        <f t="shared" si="74"/>
        <v>MANIPRAM 20MG TAB (TAB 20MG)</v>
      </c>
    </row>
    <row r="4753" spans="1:5" x14ac:dyDescent="0.25">
      <c r="A4753" t="s">
        <v>208</v>
      </c>
      <c r="B4753" t="s">
        <v>1692</v>
      </c>
      <c r="C4753" t="s">
        <v>36</v>
      </c>
      <c r="D4753" t="s">
        <v>50</v>
      </c>
      <c r="E4753" t="str">
        <f t="shared" si="74"/>
        <v>MAPARIX 500MG INJ (INJ 500MG)</v>
      </c>
    </row>
    <row r="4754" spans="1:5" x14ac:dyDescent="0.25">
      <c r="A4754" t="s">
        <v>1403</v>
      </c>
      <c r="B4754" t="s">
        <v>3108</v>
      </c>
      <c r="C4754" t="s">
        <v>2</v>
      </c>
      <c r="D4754" t="s">
        <v>1507</v>
      </c>
      <c r="E4754" t="str">
        <f t="shared" si="74"/>
        <v>MAPRIL 2.5MG TAB (TAB 2.5MG)</v>
      </c>
    </row>
    <row r="4755" spans="1:5" x14ac:dyDescent="0.25">
      <c r="A4755" t="s">
        <v>2951</v>
      </c>
      <c r="B4755" t="s">
        <v>9755</v>
      </c>
      <c r="C4755" t="s">
        <v>103</v>
      </c>
      <c r="D4755" t="s">
        <v>386</v>
      </c>
      <c r="E4755" t="str">
        <f t="shared" si="74"/>
        <v>MARK 20MG CAP (CAP 20MG)</v>
      </c>
    </row>
    <row r="4756" spans="1:5" x14ac:dyDescent="0.25">
      <c r="A4756" t="s">
        <v>2951</v>
      </c>
      <c r="B4756" t="s">
        <v>3054</v>
      </c>
      <c r="C4756" t="s">
        <v>103</v>
      </c>
      <c r="D4756" t="s">
        <v>467</v>
      </c>
      <c r="E4756" t="str">
        <f t="shared" si="74"/>
        <v>MARK 40MG CAP (CAP 40MG)</v>
      </c>
    </row>
    <row r="4757" spans="1:5" x14ac:dyDescent="0.25">
      <c r="A4757" t="s">
        <v>196</v>
      </c>
      <c r="B4757" t="s">
        <v>4274</v>
      </c>
      <c r="C4757" t="s">
        <v>56</v>
      </c>
      <c r="D4757" t="s">
        <v>57</v>
      </c>
      <c r="E4757" t="str">
        <f t="shared" si="74"/>
        <v>MARZINE (SYP 60 ML)</v>
      </c>
    </row>
    <row r="4758" spans="1:5" x14ac:dyDescent="0.25">
      <c r="A4758" t="s">
        <v>58</v>
      </c>
      <c r="B4758" t="s">
        <v>8353</v>
      </c>
      <c r="C4758" t="s">
        <v>2</v>
      </c>
      <c r="D4758" t="s">
        <v>281</v>
      </c>
      <c r="E4758" t="str">
        <f t="shared" si="74"/>
        <v>MASACOL (TAB 400 MG)</v>
      </c>
    </row>
    <row r="4759" spans="1:5" x14ac:dyDescent="0.25">
      <c r="A4759" t="s">
        <v>58</v>
      </c>
      <c r="B4759" t="s">
        <v>8353</v>
      </c>
      <c r="C4759" t="s">
        <v>2</v>
      </c>
      <c r="D4759" t="s">
        <v>433</v>
      </c>
      <c r="E4759" t="str">
        <f t="shared" si="74"/>
        <v>MASACOL (TAB 800MG)</v>
      </c>
    </row>
    <row r="4760" spans="1:5" x14ac:dyDescent="0.25">
      <c r="B4760" t="s">
        <v>3326</v>
      </c>
      <c r="E4760" t="str">
        <f t="shared" si="74"/>
        <v>MASTERPAS ( )</v>
      </c>
    </row>
    <row r="4761" spans="1:5" x14ac:dyDescent="0.25">
      <c r="A4761" t="s">
        <v>243</v>
      </c>
      <c r="B4761" t="s">
        <v>3695</v>
      </c>
      <c r="D4761" t="s">
        <v>408</v>
      </c>
      <c r="E4761" t="str">
        <f t="shared" si="74"/>
        <v>MASTURIN 120ML ( 120ML)</v>
      </c>
    </row>
    <row r="4762" spans="1:5" x14ac:dyDescent="0.25">
      <c r="B4762" t="s">
        <v>3267</v>
      </c>
      <c r="C4762" t="s">
        <v>2</v>
      </c>
      <c r="D4762" t="s">
        <v>50</v>
      </c>
      <c r="E4762" t="str">
        <f t="shared" si="74"/>
        <v>MAXDIF G 500MG TAB (TAB 500MG)</v>
      </c>
    </row>
    <row r="4763" spans="1:5" x14ac:dyDescent="0.25">
      <c r="B4763" t="s">
        <v>6084</v>
      </c>
      <c r="D4763" t="s">
        <v>691</v>
      </c>
      <c r="E4763" t="str">
        <f t="shared" si="74"/>
        <v>MAXDIF SKIN CREAM 30GM ( 30GM)</v>
      </c>
    </row>
    <row r="4764" spans="1:5" x14ac:dyDescent="0.25">
      <c r="A4764" t="s">
        <v>427</v>
      </c>
      <c r="B4764" t="s">
        <v>3031</v>
      </c>
      <c r="C4764" t="s">
        <v>36</v>
      </c>
      <c r="D4764" t="s">
        <v>525</v>
      </c>
      <c r="E4764" t="str">
        <f t="shared" si="74"/>
        <v>MAXEF IM 1G INJ (INJ 1G)</v>
      </c>
    </row>
    <row r="4765" spans="1:5" x14ac:dyDescent="0.25">
      <c r="A4765" t="s">
        <v>427</v>
      </c>
      <c r="B4765" t="s">
        <v>5909</v>
      </c>
      <c r="C4765" t="s">
        <v>36</v>
      </c>
      <c r="D4765" t="s">
        <v>60</v>
      </c>
      <c r="E4765" t="str">
        <f t="shared" si="74"/>
        <v>MAXEF IM 250MG INJ (INJ 250MG)</v>
      </c>
    </row>
    <row r="4766" spans="1:5" x14ac:dyDescent="0.25">
      <c r="A4766" t="s">
        <v>427</v>
      </c>
      <c r="B4766" t="s">
        <v>5509</v>
      </c>
      <c r="C4766" t="s">
        <v>36</v>
      </c>
      <c r="D4766" t="s">
        <v>50</v>
      </c>
      <c r="E4766" t="str">
        <f t="shared" si="74"/>
        <v>MAXEF IM 500MG INJ (INJ 500MG)</v>
      </c>
    </row>
    <row r="4767" spans="1:5" x14ac:dyDescent="0.25">
      <c r="A4767" t="s">
        <v>427</v>
      </c>
      <c r="B4767" t="s">
        <v>5562</v>
      </c>
      <c r="C4767" t="s">
        <v>36</v>
      </c>
      <c r="D4767" t="s">
        <v>525</v>
      </c>
      <c r="E4767" t="str">
        <f t="shared" si="74"/>
        <v>MAXEF IV 1G INJ (INJ 1G)</v>
      </c>
    </row>
    <row r="4768" spans="1:5" x14ac:dyDescent="0.25">
      <c r="A4768" t="s">
        <v>427</v>
      </c>
      <c r="B4768" t="s">
        <v>1525</v>
      </c>
      <c r="C4768" t="s">
        <v>36</v>
      </c>
      <c r="D4768" t="s">
        <v>60</v>
      </c>
      <c r="E4768" t="str">
        <f t="shared" si="74"/>
        <v>MAXEF IV 250MG INJ (INJ 250MG)</v>
      </c>
    </row>
    <row r="4769" spans="1:5" x14ac:dyDescent="0.25">
      <c r="A4769" t="s">
        <v>427</v>
      </c>
      <c r="B4769" t="s">
        <v>2173</v>
      </c>
      <c r="C4769" t="s">
        <v>36</v>
      </c>
      <c r="D4769" t="s">
        <v>50</v>
      </c>
      <c r="E4769" t="str">
        <f t="shared" si="74"/>
        <v>MAXEF IV 500MG INJ (INJ 500MG)</v>
      </c>
    </row>
    <row r="4770" spans="1:5" x14ac:dyDescent="0.25">
      <c r="A4770" t="s">
        <v>66</v>
      </c>
      <c r="B4770" t="s">
        <v>9117</v>
      </c>
      <c r="C4770" t="s">
        <v>2</v>
      </c>
      <c r="D4770" t="s">
        <v>2374</v>
      </c>
      <c r="E4770" t="str">
        <f t="shared" si="74"/>
        <v>MAXFLOW 0.4MG (TAB 0.4MG)</v>
      </c>
    </row>
    <row r="4771" spans="1:5" x14ac:dyDescent="0.25">
      <c r="A4771" t="s">
        <v>66</v>
      </c>
      <c r="B4771" t="s">
        <v>6417</v>
      </c>
      <c r="C4771" t="s">
        <v>103</v>
      </c>
      <c r="D4771" t="s">
        <v>6418</v>
      </c>
      <c r="E4771" t="str">
        <f t="shared" si="74"/>
        <v>MAXFLOW-D 0.5/0.4MG CAP (CAP 0.5/0.4MG)</v>
      </c>
    </row>
    <row r="4772" spans="1:5" x14ac:dyDescent="0.25">
      <c r="A4772" t="s">
        <v>755</v>
      </c>
      <c r="B4772" t="s">
        <v>6422</v>
      </c>
      <c r="C4772" t="s">
        <v>2</v>
      </c>
      <c r="D4772" t="s">
        <v>6339</v>
      </c>
      <c r="E4772" t="str">
        <f t="shared" si="74"/>
        <v>MAXFOL 400MCG TAB (TAB 400MCG)</v>
      </c>
    </row>
    <row r="4773" spans="1:5" x14ac:dyDescent="0.25">
      <c r="A4773" t="s">
        <v>1540</v>
      </c>
      <c r="B4773" t="s">
        <v>4436</v>
      </c>
      <c r="C4773" t="s">
        <v>3907</v>
      </c>
      <c r="D4773" t="s">
        <v>486</v>
      </c>
      <c r="E4773" t="str">
        <f t="shared" si="74"/>
        <v>MAXIDEX (drop 5ML)</v>
      </c>
    </row>
    <row r="4774" spans="1:5" x14ac:dyDescent="0.25">
      <c r="A4774" t="s">
        <v>683</v>
      </c>
      <c r="B4774" t="s">
        <v>3892</v>
      </c>
      <c r="C4774" t="s">
        <v>2</v>
      </c>
      <c r="E4774" t="str">
        <f t="shared" si="74"/>
        <v>MAXIGO  TAB (TAB )</v>
      </c>
    </row>
    <row r="4775" spans="1:5" x14ac:dyDescent="0.25">
      <c r="A4775" t="s">
        <v>125</v>
      </c>
      <c r="B4775" t="s">
        <v>1316</v>
      </c>
      <c r="C4775" t="s">
        <v>56</v>
      </c>
      <c r="D4775" t="s">
        <v>60</v>
      </c>
      <c r="E4775" t="str">
        <f t="shared" si="74"/>
        <v>MAXIL FORTE 90ML 250MG SYP (SYP 250MG)</v>
      </c>
    </row>
    <row r="4776" spans="1:5" x14ac:dyDescent="0.25">
      <c r="A4776" t="s">
        <v>125</v>
      </c>
      <c r="B4776" t="s">
        <v>2287</v>
      </c>
      <c r="C4776" t="s">
        <v>103</v>
      </c>
      <c r="D4776" t="s">
        <v>281</v>
      </c>
      <c r="E4776" t="str">
        <f t="shared" si="74"/>
        <v>MAXIMA (CAP 400 MG)</v>
      </c>
    </row>
    <row r="4777" spans="1:5" x14ac:dyDescent="0.25">
      <c r="A4777" t="s">
        <v>125</v>
      </c>
      <c r="B4777" t="s">
        <v>2287</v>
      </c>
      <c r="C4777" t="s">
        <v>56</v>
      </c>
      <c r="D4777" t="s">
        <v>264</v>
      </c>
      <c r="E4777" t="str">
        <f t="shared" si="74"/>
        <v>MAXIMA (SYP 30 ML)</v>
      </c>
    </row>
    <row r="4778" spans="1:5" x14ac:dyDescent="0.25">
      <c r="A4778" t="s">
        <v>125</v>
      </c>
      <c r="B4778" t="s">
        <v>1930</v>
      </c>
      <c r="C4778" t="s">
        <v>56</v>
      </c>
      <c r="D4778" t="s">
        <v>264</v>
      </c>
      <c r="E4778" t="str">
        <f t="shared" si="74"/>
        <v>MAXIMA DS SYP (SYP 30 ML)</v>
      </c>
    </row>
    <row r="4779" spans="1:5" x14ac:dyDescent="0.25">
      <c r="B4779" t="s">
        <v>2641</v>
      </c>
      <c r="C4779" t="s">
        <v>53</v>
      </c>
      <c r="E4779" t="str">
        <f t="shared" si="74"/>
        <v>MAXIN-D  DROPS (DROPS )</v>
      </c>
    </row>
    <row r="4780" spans="1:5" x14ac:dyDescent="0.25">
      <c r="A4780" t="s">
        <v>1759</v>
      </c>
      <c r="B4780" t="s">
        <v>4355</v>
      </c>
      <c r="C4780" t="s">
        <v>36</v>
      </c>
      <c r="D4780" t="s">
        <v>525</v>
      </c>
      <c r="E4780" t="str">
        <f t="shared" si="74"/>
        <v>MAXIPIME 1G INJ (INJ 1G)</v>
      </c>
    </row>
    <row r="4781" spans="1:5" x14ac:dyDescent="0.25">
      <c r="A4781" t="s">
        <v>1759</v>
      </c>
      <c r="B4781" t="s">
        <v>2116</v>
      </c>
      <c r="C4781" t="s">
        <v>36</v>
      </c>
      <c r="D4781" t="s">
        <v>50</v>
      </c>
      <c r="E4781" t="str">
        <f t="shared" si="74"/>
        <v>MAXIPIME 500MG INJ (INJ 500MG)</v>
      </c>
    </row>
    <row r="4782" spans="1:5" x14ac:dyDescent="0.25">
      <c r="A4782" t="s">
        <v>98</v>
      </c>
      <c r="B4782" t="s">
        <v>8322</v>
      </c>
      <c r="C4782" t="s">
        <v>2</v>
      </c>
      <c r="D4782" t="s">
        <v>195</v>
      </c>
      <c r="E4782" t="str">
        <f t="shared" si="74"/>
        <v>MAXIT (TAB 50 MG)</v>
      </c>
    </row>
    <row r="4783" spans="1:5" x14ac:dyDescent="0.25">
      <c r="A4783" t="s">
        <v>98</v>
      </c>
      <c r="B4783" t="s">
        <v>8322</v>
      </c>
      <c r="C4783" t="s">
        <v>2</v>
      </c>
      <c r="D4783" t="s">
        <v>1941</v>
      </c>
      <c r="E4783" t="str">
        <f t="shared" si="74"/>
        <v>MAXIT (TAB 75 MG)</v>
      </c>
    </row>
    <row r="4784" spans="1:5" x14ac:dyDescent="0.25">
      <c r="A4784" t="s">
        <v>1540</v>
      </c>
      <c r="B4784" t="s">
        <v>3338</v>
      </c>
      <c r="C4784" t="s">
        <v>53</v>
      </c>
      <c r="D4784" t="s">
        <v>327</v>
      </c>
      <c r="E4784" t="str">
        <f t="shared" si="74"/>
        <v>MAXITROL (DROPS 5 ML)</v>
      </c>
    </row>
    <row r="4785" spans="1:5" x14ac:dyDescent="0.25">
      <c r="A4785" t="s">
        <v>1540</v>
      </c>
      <c r="B4785" t="s">
        <v>2883</v>
      </c>
      <c r="C4785" t="s">
        <v>185</v>
      </c>
      <c r="D4785" t="s">
        <v>2884</v>
      </c>
      <c r="E4785" t="str">
        <f t="shared" si="74"/>
        <v>MAXITROL OINT (OINT 3.5 MG)</v>
      </c>
    </row>
    <row r="4786" spans="1:5" x14ac:dyDescent="0.25">
      <c r="A4786" t="s">
        <v>227</v>
      </c>
      <c r="B4786" t="s">
        <v>7376</v>
      </c>
      <c r="C4786" t="s">
        <v>2</v>
      </c>
      <c r="E4786" t="str">
        <f t="shared" si="74"/>
        <v>MAXIUS HONEY LOZENGES (TAB )</v>
      </c>
    </row>
    <row r="4787" spans="1:5" x14ac:dyDescent="0.25">
      <c r="A4787" t="s">
        <v>348</v>
      </c>
      <c r="B4787" t="s">
        <v>6756</v>
      </c>
      <c r="C4787" t="s">
        <v>2</v>
      </c>
      <c r="D4787" t="s">
        <v>281</v>
      </c>
      <c r="E4787" t="str">
        <f t="shared" si="74"/>
        <v>MAXLOX (TAB 400 MG)</v>
      </c>
    </row>
    <row r="4788" spans="1:5" x14ac:dyDescent="0.25">
      <c r="A4788" t="s">
        <v>216</v>
      </c>
      <c r="B4788" t="s">
        <v>5296</v>
      </c>
      <c r="C4788" t="s">
        <v>103</v>
      </c>
      <c r="D4788" t="s">
        <v>60</v>
      </c>
      <c r="E4788" t="str">
        <f t="shared" si="74"/>
        <v>MAXNA (CAP 250MG)</v>
      </c>
    </row>
    <row r="4789" spans="1:5" x14ac:dyDescent="0.25">
      <c r="A4789" t="s">
        <v>216</v>
      </c>
      <c r="B4789" t="s">
        <v>5296</v>
      </c>
      <c r="C4789" t="s">
        <v>103</v>
      </c>
      <c r="D4789" t="s">
        <v>50</v>
      </c>
      <c r="E4789" t="str">
        <f t="shared" si="74"/>
        <v>MAXNA (CAP 500MG)</v>
      </c>
    </row>
    <row r="4790" spans="1:5" x14ac:dyDescent="0.25">
      <c r="A4790" t="s">
        <v>4442</v>
      </c>
      <c r="B4790" t="s">
        <v>6196</v>
      </c>
      <c r="C4790" t="s">
        <v>2</v>
      </c>
      <c r="D4790" t="s">
        <v>23</v>
      </c>
      <c r="E4790" t="str">
        <f t="shared" si="74"/>
        <v>MAXOGEST 10MG TAB (TAB 10MG)</v>
      </c>
    </row>
    <row r="4791" spans="1:5" x14ac:dyDescent="0.25">
      <c r="A4791" t="s">
        <v>116</v>
      </c>
      <c r="B4791" t="s">
        <v>5908</v>
      </c>
      <c r="C4791" t="s">
        <v>36</v>
      </c>
      <c r="D4791" t="s">
        <v>23</v>
      </c>
      <c r="E4791" t="str">
        <f t="shared" si="74"/>
        <v>MAXOLON (INJ 10MG)</v>
      </c>
    </row>
    <row r="4792" spans="1:5" x14ac:dyDescent="0.25">
      <c r="A4792" t="s">
        <v>116</v>
      </c>
      <c r="B4792" t="s">
        <v>5908</v>
      </c>
      <c r="C4792" t="s">
        <v>56</v>
      </c>
      <c r="D4792" t="s">
        <v>57</v>
      </c>
      <c r="E4792" t="str">
        <f t="shared" si="74"/>
        <v>MAXOLON (SYP 60 ML)</v>
      </c>
    </row>
    <row r="4793" spans="1:5" x14ac:dyDescent="0.25">
      <c r="A4793" t="s">
        <v>116</v>
      </c>
      <c r="B4793" t="s">
        <v>5908</v>
      </c>
      <c r="C4793" t="s">
        <v>2</v>
      </c>
      <c r="D4793" t="s">
        <v>107</v>
      </c>
      <c r="E4793" t="str">
        <f t="shared" si="74"/>
        <v>MAXOLON (TAB 10 MG)</v>
      </c>
    </row>
    <row r="4794" spans="1:5" x14ac:dyDescent="0.25">
      <c r="A4794" t="s">
        <v>1034</v>
      </c>
      <c r="B4794" t="s">
        <v>8873</v>
      </c>
      <c r="C4794" t="s">
        <v>2</v>
      </c>
      <c r="D4794" t="s">
        <v>50</v>
      </c>
      <c r="E4794" t="str">
        <f t="shared" si="74"/>
        <v>MAXOMEC (TAB 500MG)</v>
      </c>
    </row>
    <row r="4795" spans="1:5" x14ac:dyDescent="0.25">
      <c r="A4795" t="s">
        <v>114</v>
      </c>
      <c r="B4795" t="s">
        <v>5531</v>
      </c>
      <c r="C4795" t="s">
        <v>2</v>
      </c>
      <c r="D4795" t="s">
        <v>467</v>
      </c>
      <c r="E4795" t="str">
        <f t="shared" si="74"/>
        <v>MAXOR 40MG TAB (TAB 40MG)</v>
      </c>
    </row>
    <row r="4796" spans="1:5" x14ac:dyDescent="0.25">
      <c r="A4796" t="s">
        <v>427</v>
      </c>
      <c r="B4796" t="s">
        <v>5551</v>
      </c>
      <c r="C4796" t="s">
        <v>86</v>
      </c>
      <c r="D4796" t="s">
        <v>410</v>
      </c>
      <c r="E4796" t="str">
        <f t="shared" si="74"/>
        <v>MAXPAN 100MG SUSP (SUSP 100MG)</v>
      </c>
    </row>
    <row r="4797" spans="1:5" x14ac:dyDescent="0.25">
      <c r="A4797" t="s">
        <v>427</v>
      </c>
      <c r="B4797" t="s">
        <v>6958</v>
      </c>
      <c r="C4797" t="s">
        <v>103</v>
      </c>
      <c r="D4797" t="s">
        <v>319</v>
      </c>
      <c r="E4797" t="str">
        <f t="shared" si="74"/>
        <v>MAXPAN 200MG CAP (CAP 200MG)</v>
      </c>
    </row>
    <row r="4798" spans="1:5" x14ac:dyDescent="0.25">
      <c r="A4798" t="s">
        <v>427</v>
      </c>
      <c r="B4798" t="s">
        <v>4459</v>
      </c>
      <c r="C4798" t="s">
        <v>86</v>
      </c>
      <c r="D4798" t="s">
        <v>319</v>
      </c>
      <c r="E4798" t="str">
        <f t="shared" si="74"/>
        <v>MAXPAN 200MG SUSP (SUSP 200MG)</v>
      </c>
    </row>
    <row r="4799" spans="1:5" x14ac:dyDescent="0.25">
      <c r="A4799" t="s">
        <v>427</v>
      </c>
      <c r="B4799" t="s">
        <v>7852</v>
      </c>
      <c r="C4799" t="s">
        <v>103</v>
      </c>
      <c r="D4799" t="s">
        <v>406</v>
      </c>
      <c r="E4799" t="str">
        <f t="shared" si="74"/>
        <v>MAXPAN 400MG CAP (CAP 400MG)</v>
      </c>
    </row>
    <row r="4800" spans="1:5" x14ac:dyDescent="0.25">
      <c r="A4800" t="s">
        <v>700</v>
      </c>
      <c r="B4800" t="s">
        <v>8900</v>
      </c>
      <c r="C4800" t="s">
        <v>103</v>
      </c>
      <c r="D4800" t="s">
        <v>386</v>
      </c>
      <c r="E4800" t="str">
        <f t="shared" si="74"/>
        <v>MAXPRO 20MG CAP (CAP 20MG)</v>
      </c>
    </row>
    <row r="4801" spans="1:5" x14ac:dyDescent="0.25">
      <c r="A4801" t="s">
        <v>700</v>
      </c>
      <c r="B4801" t="s">
        <v>9030</v>
      </c>
      <c r="C4801" t="s">
        <v>103</v>
      </c>
      <c r="D4801" t="s">
        <v>467</v>
      </c>
      <c r="E4801" t="str">
        <f t="shared" si="74"/>
        <v>MAXPRO 40MG CAP (CAP 40MG)</v>
      </c>
    </row>
    <row r="4802" spans="1:5" x14ac:dyDescent="0.25">
      <c r="A4802" t="s">
        <v>135</v>
      </c>
      <c r="B4802" t="s">
        <v>4401</v>
      </c>
      <c r="C4802" t="s">
        <v>2</v>
      </c>
      <c r="D4802" t="s">
        <v>4402</v>
      </c>
      <c r="E4802" t="str">
        <f t="shared" ref="E4802:E4865" si="75">B4802&amp;" ("&amp;C4802&amp;" "&amp;D4802&amp;")"</f>
        <v>MAXRON (TAB 0.4 MG)</v>
      </c>
    </row>
    <row r="4803" spans="1:5" x14ac:dyDescent="0.25">
      <c r="B4803" t="s">
        <v>6152</v>
      </c>
      <c r="C4803" t="s">
        <v>2</v>
      </c>
      <c r="E4803" t="str">
        <f t="shared" si="75"/>
        <v>MAXVIT  TAB (TAB )</v>
      </c>
    </row>
    <row r="4804" spans="1:5" x14ac:dyDescent="0.25">
      <c r="A4804" t="s">
        <v>718</v>
      </c>
      <c r="B4804" t="s">
        <v>2373</v>
      </c>
      <c r="C4804" t="s">
        <v>103</v>
      </c>
      <c r="D4804" t="s">
        <v>2374</v>
      </c>
      <c r="E4804" t="str">
        <f t="shared" si="75"/>
        <v>MAYLAN 0.4MG CAP (CAP 0.4MG)</v>
      </c>
    </row>
    <row r="4805" spans="1:5" x14ac:dyDescent="0.25">
      <c r="A4805" t="s">
        <v>607</v>
      </c>
      <c r="B4805" t="s">
        <v>5039</v>
      </c>
      <c r="C4805" t="s">
        <v>2</v>
      </c>
      <c r="E4805" t="str">
        <f t="shared" si="75"/>
        <v>M-CALL-D  TAB (TAB )</v>
      </c>
    </row>
    <row r="4806" spans="1:5" x14ac:dyDescent="0.25">
      <c r="A4806" t="s">
        <v>135</v>
      </c>
      <c r="B4806" t="s">
        <v>4175</v>
      </c>
      <c r="C4806" t="s">
        <v>2</v>
      </c>
      <c r="D4806" t="s">
        <v>23</v>
      </c>
      <c r="E4806" t="str">
        <f t="shared" si="75"/>
        <v>MCAST 10MG TAB (TAB 10MG)</v>
      </c>
    </row>
    <row r="4807" spans="1:5" x14ac:dyDescent="0.25">
      <c r="A4807" t="s">
        <v>683</v>
      </c>
      <c r="B4807" t="s">
        <v>5072</v>
      </c>
      <c r="C4807" t="s">
        <v>2</v>
      </c>
      <c r="D4807" t="s">
        <v>60</v>
      </c>
      <c r="E4807" t="str">
        <f t="shared" si="75"/>
        <v>M-CIP 250MG TAB (TAB 250MG)</v>
      </c>
    </row>
    <row r="4808" spans="1:5" x14ac:dyDescent="0.25">
      <c r="A4808" t="s">
        <v>125</v>
      </c>
      <c r="B4808" t="s">
        <v>2685</v>
      </c>
      <c r="C4808" t="s">
        <v>2</v>
      </c>
      <c r="D4808" t="s">
        <v>60</v>
      </c>
      <c r="E4808" t="str">
        <f t="shared" si="75"/>
        <v>MCLEVO 250MG TAB (TAB 250MG)</v>
      </c>
    </row>
    <row r="4809" spans="1:5" x14ac:dyDescent="0.25">
      <c r="A4809" t="s">
        <v>125</v>
      </c>
      <c r="B4809" t="s">
        <v>9292</v>
      </c>
      <c r="C4809" t="s">
        <v>2</v>
      </c>
      <c r="D4809" t="s">
        <v>50</v>
      </c>
      <c r="E4809" t="str">
        <f t="shared" si="75"/>
        <v>MCLEVO 500MG TAB (TAB 500MG)</v>
      </c>
    </row>
    <row r="4810" spans="1:5" x14ac:dyDescent="0.25">
      <c r="A4810" t="s">
        <v>125</v>
      </c>
      <c r="B4810" t="s">
        <v>9293</v>
      </c>
      <c r="C4810" t="s">
        <v>2</v>
      </c>
      <c r="D4810" t="s">
        <v>602</v>
      </c>
      <c r="E4810" t="str">
        <f t="shared" si="75"/>
        <v>MEADOW 120MG TAB (TAB 120MG)</v>
      </c>
    </row>
    <row r="4811" spans="1:5" x14ac:dyDescent="0.25">
      <c r="A4811" t="s">
        <v>1307</v>
      </c>
      <c r="B4811" t="s">
        <v>2091</v>
      </c>
      <c r="C4811" t="s">
        <v>103</v>
      </c>
      <c r="D4811" t="s">
        <v>319</v>
      </c>
      <c r="E4811" t="str">
        <f t="shared" si="75"/>
        <v>MEBECOL SR 200MG CAP (CAP 200MG)</v>
      </c>
    </row>
    <row r="4812" spans="1:5" x14ac:dyDescent="0.25">
      <c r="A4812" t="s">
        <v>58</v>
      </c>
      <c r="B4812" t="s">
        <v>9002</v>
      </c>
      <c r="C4812" t="s">
        <v>103</v>
      </c>
      <c r="E4812" t="str">
        <f t="shared" si="75"/>
        <v>MEBEVER MR 200MG (CAP )</v>
      </c>
    </row>
    <row r="4813" spans="1:5" x14ac:dyDescent="0.25">
      <c r="A4813" t="s">
        <v>783</v>
      </c>
      <c r="B4813" t="s">
        <v>9468</v>
      </c>
      <c r="C4813" t="s">
        <v>53</v>
      </c>
      <c r="D4813" t="s">
        <v>486</v>
      </c>
      <c r="E4813" t="str">
        <f t="shared" si="75"/>
        <v>MEBRADEX 5ML DROPS (DROPS 5ML)</v>
      </c>
    </row>
    <row r="4814" spans="1:5" x14ac:dyDescent="0.25">
      <c r="A4814" t="s">
        <v>135</v>
      </c>
      <c r="B4814" t="s">
        <v>8528</v>
      </c>
      <c r="C4814" t="s">
        <v>2</v>
      </c>
      <c r="D4814" t="s">
        <v>8529</v>
      </c>
      <c r="E4814" t="str">
        <f t="shared" si="75"/>
        <v>MECA 1000MCG TAB (TAB 1000MCG)</v>
      </c>
    </row>
    <row r="4815" spans="1:5" x14ac:dyDescent="0.25">
      <c r="A4815" t="s">
        <v>84</v>
      </c>
      <c r="B4815" t="s">
        <v>7116</v>
      </c>
      <c r="C4815" t="s">
        <v>36</v>
      </c>
      <c r="D4815" t="s">
        <v>2434</v>
      </c>
      <c r="E4815" t="str">
        <f t="shared" si="75"/>
        <v>MECOBAL (INJ 500MCG)</v>
      </c>
    </row>
    <row r="4816" spans="1:5" x14ac:dyDescent="0.25">
      <c r="A4816" t="s">
        <v>84</v>
      </c>
      <c r="B4816" t="s">
        <v>7116</v>
      </c>
      <c r="C4816" t="s">
        <v>2</v>
      </c>
      <c r="D4816" t="s">
        <v>1921</v>
      </c>
      <c r="E4816" t="str">
        <f t="shared" si="75"/>
        <v>MECOBAL (TAB 500 MCG)</v>
      </c>
    </row>
    <row r="4817" spans="1:5" x14ac:dyDescent="0.25">
      <c r="A4817" t="s">
        <v>792</v>
      </c>
      <c r="B4817" t="s">
        <v>2736</v>
      </c>
      <c r="C4817" t="s">
        <v>36</v>
      </c>
      <c r="D4817" t="s">
        <v>2434</v>
      </c>
      <c r="E4817" t="str">
        <f t="shared" si="75"/>
        <v>MECOCAM 500MCG INJ (INJ 500MCG)</v>
      </c>
    </row>
    <row r="4818" spans="1:5" x14ac:dyDescent="0.25">
      <c r="A4818" t="s">
        <v>2063</v>
      </c>
      <c r="B4818" t="s">
        <v>8637</v>
      </c>
      <c r="C4818" t="s">
        <v>2</v>
      </c>
      <c r="D4818" t="s">
        <v>2434</v>
      </c>
      <c r="E4818" t="str">
        <f t="shared" si="75"/>
        <v>MECOFIN 500MCG TAB (TAB 500MCG)</v>
      </c>
    </row>
    <row r="4819" spans="1:5" x14ac:dyDescent="0.25">
      <c r="A4819" t="s">
        <v>305</v>
      </c>
      <c r="B4819" t="s">
        <v>306</v>
      </c>
      <c r="C4819" t="s">
        <v>2</v>
      </c>
      <c r="D4819" t="s">
        <v>50</v>
      </c>
      <c r="E4819" t="str">
        <f t="shared" si="75"/>
        <v>MECOL 500MG (TAB 500MG)</v>
      </c>
    </row>
    <row r="4820" spans="1:5" x14ac:dyDescent="0.25">
      <c r="A4820" t="s">
        <v>1376</v>
      </c>
      <c r="B4820" t="s">
        <v>7152</v>
      </c>
      <c r="C4820" t="s">
        <v>2</v>
      </c>
      <c r="D4820" t="s">
        <v>50</v>
      </c>
      <c r="E4820" t="str">
        <f t="shared" si="75"/>
        <v>MECOLIVE 500MG TAB (TAB 500MG)</v>
      </c>
    </row>
    <row r="4821" spans="1:5" x14ac:dyDescent="0.25">
      <c r="A4821" t="s">
        <v>1584</v>
      </c>
      <c r="B4821" t="s">
        <v>5127</v>
      </c>
      <c r="C4821" t="s">
        <v>103</v>
      </c>
      <c r="E4821" t="str">
        <f t="shared" si="75"/>
        <v>MECOMIN  CAP (CAP )</v>
      </c>
    </row>
    <row r="4822" spans="1:5" x14ac:dyDescent="0.25">
      <c r="A4822" t="s">
        <v>27</v>
      </c>
      <c r="B4822" t="s">
        <v>6414</v>
      </c>
      <c r="E4822" t="str">
        <f t="shared" si="75"/>
        <v>MECOMIN ( )</v>
      </c>
    </row>
    <row r="4823" spans="1:5" x14ac:dyDescent="0.25">
      <c r="A4823" t="s">
        <v>216</v>
      </c>
      <c r="B4823" t="s">
        <v>6168</v>
      </c>
      <c r="C4823" t="s">
        <v>2</v>
      </c>
      <c r="D4823" t="s">
        <v>2434</v>
      </c>
      <c r="E4823" t="str">
        <f t="shared" si="75"/>
        <v>MECOVATE 500MCG TAB (TAB 500MCG)</v>
      </c>
    </row>
    <row r="4824" spans="1:5" x14ac:dyDescent="0.25">
      <c r="A4824" t="s">
        <v>216</v>
      </c>
      <c r="B4824" t="s">
        <v>3244</v>
      </c>
      <c r="C4824" t="s">
        <v>36</v>
      </c>
      <c r="D4824" t="s">
        <v>3245</v>
      </c>
      <c r="E4824" t="str">
        <f t="shared" si="75"/>
        <v>MECOVATE 500MCG/ML INJ (INJ 500MCG/ML)</v>
      </c>
    </row>
    <row r="4825" spans="1:5" x14ac:dyDescent="0.25">
      <c r="A4825" t="s">
        <v>529</v>
      </c>
      <c r="B4825" t="s">
        <v>5528</v>
      </c>
      <c r="C4825" t="s">
        <v>2</v>
      </c>
      <c r="E4825" t="str">
        <f t="shared" si="75"/>
        <v>MECOWISE  TAB (TAB )</v>
      </c>
    </row>
    <row r="4826" spans="1:5" x14ac:dyDescent="0.25">
      <c r="B4826" t="s">
        <v>1239</v>
      </c>
      <c r="D4826" t="s">
        <v>1240</v>
      </c>
      <c r="E4826" t="str">
        <f t="shared" si="75"/>
        <v>MECROZ ORAL  2% 20G ( 20G)</v>
      </c>
    </row>
    <row r="4827" spans="1:5" x14ac:dyDescent="0.25">
      <c r="A4827" t="s">
        <v>3148</v>
      </c>
      <c r="B4827" t="s">
        <v>9317</v>
      </c>
      <c r="C4827" t="s">
        <v>2</v>
      </c>
      <c r="D4827" t="s">
        <v>3776</v>
      </c>
      <c r="E4827" t="str">
        <f t="shared" si="75"/>
        <v>MECTIMITE 6MG TAB (TAB 6MG)</v>
      </c>
    </row>
    <row r="4828" spans="1:5" x14ac:dyDescent="0.25">
      <c r="A4828" t="s">
        <v>2449</v>
      </c>
      <c r="B4828" t="s">
        <v>2450</v>
      </c>
      <c r="C4828" t="s">
        <v>2</v>
      </c>
      <c r="D4828" t="s">
        <v>201</v>
      </c>
      <c r="E4828" t="str">
        <f t="shared" si="75"/>
        <v>MEDCER 50MG TAB (TAB 50MG)</v>
      </c>
    </row>
    <row r="4829" spans="1:5" x14ac:dyDescent="0.25">
      <c r="A4829" t="s">
        <v>108</v>
      </c>
      <c r="B4829" t="s">
        <v>4555</v>
      </c>
      <c r="C4829" t="s">
        <v>56</v>
      </c>
      <c r="D4829" t="s">
        <v>70</v>
      </c>
      <c r="E4829" t="str">
        <f t="shared" si="75"/>
        <v>MEDGEL 60ML SYP (SYP 60ML)</v>
      </c>
    </row>
    <row r="4830" spans="1:5" x14ac:dyDescent="0.25">
      <c r="A4830" t="s">
        <v>783</v>
      </c>
      <c r="B4830" t="s">
        <v>1048</v>
      </c>
      <c r="C4830" t="s">
        <v>1049</v>
      </c>
      <c r="E4830" t="str">
        <f t="shared" si="75"/>
        <v>MEDICOR (e/d )</v>
      </c>
    </row>
    <row r="4831" spans="1:5" x14ac:dyDescent="0.25">
      <c r="A4831" t="s">
        <v>613</v>
      </c>
      <c r="B4831" t="s">
        <v>9544</v>
      </c>
      <c r="C4831" t="s">
        <v>56</v>
      </c>
      <c r="D4831" t="s">
        <v>408</v>
      </c>
      <c r="E4831" t="str">
        <f t="shared" si="75"/>
        <v>MEDICS TOOTSIAH 120ML SYP (SYP 120ML)</v>
      </c>
    </row>
    <row r="4832" spans="1:5" x14ac:dyDescent="0.25">
      <c r="A4832" t="s">
        <v>135</v>
      </c>
      <c r="B4832" t="s">
        <v>754</v>
      </c>
      <c r="C4832" t="s">
        <v>179</v>
      </c>
      <c r="D4832" t="s">
        <v>327</v>
      </c>
      <c r="E4832" t="str">
        <f t="shared" si="75"/>
        <v>MEDIDEX (DRO 5 ML)</v>
      </c>
    </row>
    <row r="4833" spans="1:5" x14ac:dyDescent="0.25">
      <c r="B4833" t="s">
        <v>9469</v>
      </c>
      <c r="D4833" t="s">
        <v>486</v>
      </c>
      <c r="E4833" t="str">
        <f t="shared" si="75"/>
        <v>MEDIDEX 5ML ( 5ML)</v>
      </c>
    </row>
    <row r="4834" spans="1:5" x14ac:dyDescent="0.25">
      <c r="A4834" t="s">
        <v>135</v>
      </c>
      <c r="B4834" t="s">
        <v>1046</v>
      </c>
      <c r="C4834" t="s">
        <v>179</v>
      </c>
      <c r="D4834" t="s">
        <v>327</v>
      </c>
      <c r="E4834" t="str">
        <f t="shared" si="75"/>
        <v>MEDIDEX-C (DRO 5 ML)</v>
      </c>
    </row>
    <row r="4835" spans="1:5" x14ac:dyDescent="0.25">
      <c r="A4835" t="s">
        <v>38</v>
      </c>
      <c r="B4835" t="s">
        <v>4893</v>
      </c>
      <c r="C4835" t="s">
        <v>2</v>
      </c>
      <c r="E4835" t="str">
        <f t="shared" si="75"/>
        <v>MEDIGESIC (TAB )</v>
      </c>
    </row>
    <row r="4836" spans="1:5" x14ac:dyDescent="0.25">
      <c r="A4836" t="s">
        <v>38</v>
      </c>
      <c r="B4836" t="s">
        <v>8546</v>
      </c>
      <c r="C4836" t="s">
        <v>2</v>
      </c>
      <c r="E4836" t="str">
        <f t="shared" si="75"/>
        <v>MEDIGESIC FORTE (TAB )</v>
      </c>
    </row>
    <row r="4837" spans="1:5" x14ac:dyDescent="0.25">
      <c r="A4837" t="s">
        <v>783</v>
      </c>
      <c r="B4837" t="s">
        <v>2473</v>
      </c>
      <c r="C4837" t="s">
        <v>53</v>
      </c>
      <c r="D4837" t="s">
        <v>168</v>
      </c>
      <c r="E4837" t="str">
        <f t="shared" si="75"/>
        <v>MEDIPHAKOL 10ML DROPS (DROPS 10ML)</v>
      </c>
    </row>
    <row r="4838" spans="1:5" x14ac:dyDescent="0.25">
      <c r="A4838" t="s">
        <v>388</v>
      </c>
      <c r="B4838" t="s">
        <v>2177</v>
      </c>
      <c r="C4838" t="s">
        <v>725</v>
      </c>
      <c r="D4838" t="s">
        <v>763</v>
      </c>
      <c r="E4838" t="str">
        <f t="shared" si="75"/>
        <v>MEDISOL 10% (DRIP 500ML)</v>
      </c>
    </row>
    <row r="4839" spans="1:5" x14ac:dyDescent="0.25">
      <c r="B4839" t="s">
        <v>2846</v>
      </c>
      <c r="C4839" t="s">
        <v>725</v>
      </c>
      <c r="D4839" t="s">
        <v>517</v>
      </c>
      <c r="E4839" t="str">
        <f t="shared" si="75"/>
        <v>MEDISOL 9% N.S (DRIP 1000ML)</v>
      </c>
    </row>
    <row r="4840" spans="1:5" x14ac:dyDescent="0.25">
      <c r="A4840" t="s">
        <v>388</v>
      </c>
      <c r="B4840" t="s">
        <v>3405</v>
      </c>
      <c r="C4840" t="s">
        <v>725</v>
      </c>
      <c r="D4840" t="s">
        <v>517</v>
      </c>
      <c r="E4840" t="str">
        <f t="shared" si="75"/>
        <v>MEDISOL RINGER (DRIP 1000ML)</v>
      </c>
    </row>
    <row r="4841" spans="1:5" x14ac:dyDescent="0.25">
      <c r="A4841" t="s">
        <v>388</v>
      </c>
      <c r="B4841" t="s">
        <v>797</v>
      </c>
      <c r="C4841" t="s">
        <v>725</v>
      </c>
      <c r="D4841" t="s">
        <v>763</v>
      </c>
      <c r="E4841" t="str">
        <f t="shared" si="75"/>
        <v>MEDISOL RINGER-D (DRIP 500ML)</v>
      </c>
    </row>
    <row r="4842" spans="1:5" x14ac:dyDescent="0.25">
      <c r="A4842" t="s">
        <v>388</v>
      </c>
      <c r="B4842" t="s">
        <v>2798</v>
      </c>
      <c r="C4842" t="s">
        <v>725</v>
      </c>
      <c r="D4842" t="s">
        <v>763</v>
      </c>
      <c r="E4842" t="str">
        <f t="shared" si="75"/>
        <v>MEDISOL-N.S 9% (DRIP 500ML)</v>
      </c>
    </row>
    <row r="4843" spans="1:5" x14ac:dyDescent="0.25">
      <c r="A4843" t="s">
        <v>388</v>
      </c>
      <c r="B4843" t="s">
        <v>2110</v>
      </c>
      <c r="C4843" t="s">
        <v>725</v>
      </c>
      <c r="D4843" t="s">
        <v>763</v>
      </c>
      <c r="E4843" t="str">
        <f t="shared" si="75"/>
        <v>MEDISOL-S 9% (DRIP 500ML)</v>
      </c>
    </row>
    <row r="4844" spans="1:5" x14ac:dyDescent="0.25">
      <c r="A4844" t="s">
        <v>312</v>
      </c>
      <c r="B4844" t="s">
        <v>8290</v>
      </c>
      <c r="C4844" t="s">
        <v>2</v>
      </c>
      <c r="E4844" t="str">
        <f t="shared" si="75"/>
        <v>MEFGESIC  TAB (TAB )</v>
      </c>
    </row>
    <row r="4845" spans="1:5" x14ac:dyDescent="0.25">
      <c r="A4845" t="s">
        <v>147</v>
      </c>
      <c r="B4845" t="s">
        <v>5663</v>
      </c>
      <c r="C4845" t="s">
        <v>2</v>
      </c>
      <c r="E4845" t="str">
        <f t="shared" si="75"/>
        <v>MEFNAC DS  TAB (TAB )</v>
      </c>
    </row>
    <row r="4846" spans="1:5" x14ac:dyDescent="0.25">
      <c r="A4846" t="s">
        <v>108</v>
      </c>
      <c r="B4846" t="s">
        <v>3436</v>
      </c>
      <c r="C4846" t="s">
        <v>56</v>
      </c>
      <c r="D4846" t="s">
        <v>408</v>
      </c>
      <c r="E4846" t="str">
        <f t="shared" si="75"/>
        <v>MEGA IRON (SYP 120ML)</v>
      </c>
    </row>
    <row r="4847" spans="1:5" x14ac:dyDescent="0.25">
      <c r="A4847" t="s">
        <v>108</v>
      </c>
      <c r="B4847" t="s">
        <v>5206</v>
      </c>
      <c r="C4847" t="s">
        <v>2</v>
      </c>
      <c r="E4847" t="str">
        <f t="shared" si="75"/>
        <v>MEGA IRON-F  TAB (TAB )</v>
      </c>
    </row>
    <row r="4848" spans="1:5" x14ac:dyDescent="0.25">
      <c r="A4848" t="s">
        <v>98</v>
      </c>
      <c r="B4848" t="s">
        <v>4560</v>
      </c>
      <c r="C4848" t="s">
        <v>103</v>
      </c>
      <c r="E4848" t="str">
        <f t="shared" si="75"/>
        <v>MEGADOX (CAP )</v>
      </c>
    </row>
    <row r="4849" spans="1:5" x14ac:dyDescent="0.25">
      <c r="A4849" t="s">
        <v>108</v>
      </c>
      <c r="B4849" t="s">
        <v>5991</v>
      </c>
      <c r="C4849" t="s">
        <v>2</v>
      </c>
      <c r="E4849" t="str">
        <f t="shared" si="75"/>
        <v>MEGA-IRON  TAB (TAB )</v>
      </c>
    </row>
    <row r="4850" spans="1:5" x14ac:dyDescent="0.25">
      <c r="A4850" t="s">
        <v>108</v>
      </c>
      <c r="B4850" t="s">
        <v>1132</v>
      </c>
      <c r="C4850" t="s">
        <v>56</v>
      </c>
      <c r="D4850" t="s">
        <v>408</v>
      </c>
      <c r="E4850" t="str">
        <f t="shared" si="75"/>
        <v>MEGAIRON-F 120ML SYP (SYP 120ML)</v>
      </c>
    </row>
    <row r="4851" spans="1:5" x14ac:dyDescent="0.25">
      <c r="A4851" t="s">
        <v>119</v>
      </c>
      <c r="B4851" t="s">
        <v>2489</v>
      </c>
      <c r="C4851" t="s">
        <v>86</v>
      </c>
      <c r="D4851" t="s">
        <v>70</v>
      </c>
      <c r="E4851" t="str">
        <f t="shared" si="75"/>
        <v>MEGAKLAR 125MG 60ML SUSP (SUSP 60ML)</v>
      </c>
    </row>
    <row r="4852" spans="1:5" x14ac:dyDescent="0.25">
      <c r="A4852" t="s">
        <v>119</v>
      </c>
      <c r="B4852" t="s">
        <v>699</v>
      </c>
      <c r="C4852" t="s">
        <v>86</v>
      </c>
      <c r="D4852" t="s">
        <v>60</v>
      </c>
      <c r="E4852" t="str">
        <f t="shared" si="75"/>
        <v>MEGAKLAR DS 250MG SUSP (SUSP 250MG)</v>
      </c>
    </row>
    <row r="4853" spans="1:5" x14ac:dyDescent="0.25">
      <c r="A4853" t="s">
        <v>222</v>
      </c>
      <c r="B4853" t="s">
        <v>5857</v>
      </c>
      <c r="C4853" t="s">
        <v>53</v>
      </c>
      <c r="D4853" t="s">
        <v>327</v>
      </c>
      <c r="E4853" t="str">
        <f t="shared" si="75"/>
        <v>MEGAMOX E/D (DROPS 5 ML)</v>
      </c>
    </row>
    <row r="4854" spans="1:5" x14ac:dyDescent="0.25">
      <c r="A4854" t="s">
        <v>421</v>
      </c>
      <c r="B4854" t="s">
        <v>1495</v>
      </c>
      <c r="D4854" t="s">
        <v>634</v>
      </c>
      <c r="E4854" t="str">
        <f t="shared" si="75"/>
        <v>MEGATAR 150ML ( 150ML)</v>
      </c>
    </row>
    <row r="4855" spans="1:5" x14ac:dyDescent="0.25">
      <c r="A4855" t="s">
        <v>240</v>
      </c>
      <c r="B4855" t="s">
        <v>4701</v>
      </c>
      <c r="C4855" t="s">
        <v>36</v>
      </c>
      <c r="D4855" t="s">
        <v>486</v>
      </c>
      <c r="E4855" t="str">
        <f t="shared" si="75"/>
        <v>MEGAVIT 5ML INJ (INJ 5ML)</v>
      </c>
    </row>
    <row r="4856" spans="1:5" x14ac:dyDescent="0.25">
      <c r="A4856" t="s">
        <v>510</v>
      </c>
      <c r="B4856" t="s">
        <v>8172</v>
      </c>
      <c r="C4856" t="s">
        <v>2</v>
      </c>
      <c r="D4856" t="s">
        <v>4763</v>
      </c>
      <c r="E4856" t="str">
        <f t="shared" si="75"/>
        <v>MEGIT (TAB 15 MG)</v>
      </c>
    </row>
    <row r="4857" spans="1:5" x14ac:dyDescent="0.25">
      <c r="A4857" t="s">
        <v>510</v>
      </c>
      <c r="B4857" t="s">
        <v>6904</v>
      </c>
      <c r="C4857" t="s">
        <v>2</v>
      </c>
      <c r="D4857" t="s">
        <v>6905</v>
      </c>
      <c r="E4857" t="str">
        <f t="shared" si="75"/>
        <v>MEGIT 7.5 (TAB 7.5 MG)</v>
      </c>
    </row>
    <row r="4858" spans="1:5" x14ac:dyDescent="0.25">
      <c r="A4858" t="s">
        <v>421</v>
      </c>
      <c r="B4858" t="s">
        <v>2645</v>
      </c>
      <c r="C4858" t="s">
        <v>75</v>
      </c>
      <c r="D4858" t="s">
        <v>1494</v>
      </c>
      <c r="E4858" t="str">
        <f t="shared" si="75"/>
        <v>MEGLOW 30G CREAM (CREAM 30G)</v>
      </c>
    </row>
    <row r="4859" spans="1:5" x14ac:dyDescent="0.25">
      <c r="A4859" t="s">
        <v>312</v>
      </c>
      <c r="B4859" t="s">
        <v>378</v>
      </c>
      <c r="D4859" t="s">
        <v>103</v>
      </c>
      <c r="E4859" t="str">
        <f t="shared" si="75"/>
        <v>MEGNUM ( CAP)</v>
      </c>
    </row>
    <row r="4860" spans="1:5" x14ac:dyDescent="0.25">
      <c r="A4860" t="s">
        <v>312</v>
      </c>
      <c r="B4860" t="s">
        <v>378</v>
      </c>
      <c r="C4860" t="s">
        <v>56</v>
      </c>
      <c r="E4860" t="str">
        <f t="shared" si="75"/>
        <v>MEGNUM (SYP )</v>
      </c>
    </row>
    <row r="4861" spans="1:5" x14ac:dyDescent="0.25">
      <c r="A4861" t="s">
        <v>4974</v>
      </c>
      <c r="B4861" t="s">
        <v>6807</v>
      </c>
      <c r="C4861" t="s">
        <v>81</v>
      </c>
      <c r="D4861" t="s">
        <v>2235</v>
      </c>
      <c r="E4861" t="str">
        <f t="shared" si="75"/>
        <v>MEIJI BIG-400G=995 (MILK 400 G)</v>
      </c>
    </row>
    <row r="4862" spans="1:5" x14ac:dyDescent="0.25">
      <c r="A4862" t="s">
        <v>4974</v>
      </c>
      <c r="B4862" t="s">
        <v>6568</v>
      </c>
      <c r="C4862" t="s">
        <v>551</v>
      </c>
      <c r="D4862" t="s">
        <v>6569</v>
      </c>
      <c r="E4862" t="str">
        <f t="shared" si="75"/>
        <v>MEIJI BIG-900G=2145 (PWD 900GRM)</v>
      </c>
    </row>
    <row r="4863" spans="1:5" x14ac:dyDescent="0.25">
      <c r="A4863" t="s">
        <v>4974</v>
      </c>
      <c r="B4863" t="s">
        <v>7946</v>
      </c>
      <c r="C4863" t="s">
        <v>81</v>
      </c>
      <c r="D4863" t="s">
        <v>2235</v>
      </c>
      <c r="E4863" t="str">
        <f t="shared" si="75"/>
        <v>MEIJI FM-T-400G=995 (MILK 400 G)</v>
      </c>
    </row>
    <row r="4864" spans="1:5" x14ac:dyDescent="0.25">
      <c r="A4864" t="s">
        <v>4974</v>
      </c>
      <c r="B4864" t="s">
        <v>6880</v>
      </c>
      <c r="C4864" t="s">
        <v>81</v>
      </c>
      <c r="D4864" t="s">
        <v>6785</v>
      </c>
      <c r="E4864" t="str">
        <f t="shared" si="75"/>
        <v>MEIJI FM-T-900G=2145 (MILK 1000G)</v>
      </c>
    </row>
    <row r="4865" spans="1:5" x14ac:dyDescent="0.25">
      <c r="A4865" t="s">
        <v>4974</v>
      </c>
      <c r="B4865" t="s">
        <v>7139</v>
      </c>
      <c r="C4865" t="s">
        <v>81</v>
      </c>
      <c r="D4865" t="s">
        <v>2235</v>
      </c>
      <c r="E4865" t="str">
        <f t="shared" si="75"/>
        <v>MEIJI FU-400G=995 (MILK 400 G)</v>
      </c>
    </row>
    <row r="4866" spans="1:5" x14ac:dyDescent="0.25">
      <c r="A4866" t="s">
        <v>4974</v>
      </c>
      <c r="B4866" t="s">
        <v>6784</v>
      </c>
      <c r="C4866" t="s">
        <v>81</v>
      </c>
      <c r="D4866" t="s">
        <v>6785</v>
      </c>
      <c r="E4866" t="str">
        <f t="shared" ref="E4866:E4929" si="76">B4866&amp;" ("&amp;C4866&amp;" "&amp;D4866&amp;")"</f>
        <v>MEIJI FU-900G=2145 (MILK 1000G)</v>
      </c>
    </row>
    <row r="4867" spans="1:5" x14ac:dyDescent="0.25">
      <c r="A4867" t="s">
        <v>4974</v>
      </c>
      <c r="B4867" t="s">
        <v>6952</v>
      </c>
      <c r="C4867" t="s">
        <v>81</v>
      </c>
      <c r="D4867" t="s">
        <v>6272</v>
      </c>
      <c r="E4867" t="str">
        <f t="shared" si="76"/>
        <v>MEIJI LACTOLESS=995 (MILK 350 G)</v>
      </c>
    </row>
    <row r="4868" spans="1:5" x14ac:dyDescent="0.25">
      <c r="A4868" t="s">
        <v>4974</v>
      </c>
      <c r="B4868" t="s">
        <v>4975</v>
      </c>
      <c r="C4868" t="s">
        <v>81</v>
      </c>
      <c r="D4868" t="s">
        <v>1217</v>
      </c>
      <c r="E4868" t="str">
        <f t="shared" si="76"/>
        <v>MEIJI MAMILAC=1095 (MILK 350G)</v>
      </c>
    </row>
    <row r="4869" spans="1:5" x14ac:dyDescent="0.25">
      <c r="A4869" t="s">
        <v>4974</v>
      </c>
      <c r="B4869" t="s">
        <v>6909</v>
      </c>
      <c r="D4869" t="s">
        <v>6910</v>
      </c>
      <c r="E4869" t="str">
        <f t="shared" si="76"/>
        <v>MEIJI PRE=895 ( 400 GRM)</v>
      </c>
    </row>
    <row r="4870" spans="1:5" x14ac:dyDescent="0.25">
      <c r="A4870" t="s">
        <v>44</v>
      </c>
      <c r="B4870" t="s">
        <v>9498</v>
      </c>
      <c r="C4870" t="s">
        <v>2</v>
      </c>
      <c r="D4870" t="s">
        <v>50</v>
      </c>
      <c r="E4870" t="str">
        <f t="shared" si="76"/>
        <v>MEKILIN 500MG TAB (TAB 500MG)</v>
      </c>
    </row>
    <row r="4871" spans="1:5" x14ac:dyDescent="0.25">
      <c r="A4871" t="s">
        <v>71</v>
      </c>
      <c r="B4871" t="s">
        <v>9587</v>
      </c>
      <c r="C4871" t="s">
        <v>436</v>
      </c>
      <c r="D4871" t="s">
        <v>398</v>
      </c>
      <c r="E4871" t="str">
        <f t="shared" si="76"/>
        <v>MELAGYN 200ML (1450) (SOLU 200ML)</v>
      </c>
    </row>
    <row r="4872" spans="1:5" x14ac:dyDescent="0.25">
      <c r="B4872" t="s">
        <v>1736</v>
      </c>
      <c r="C4872" t="s">
        <v>75</v>
      </c>
      <c r="D4872" t="s">
        <v>1737</v>
      </c>
      <c r="E4872" t="str">
        <f t="shared" si="76"/>
        <v>MELAKLYR 5% CREAM (CREAM 5%)</v>
      </c>
    </row>
    <row r="4873" spans="1:5" x14ac:dyDescent="0.25">
      <c r="A4873" t="s">
        <v>135</v>
      </c>
      <c r="B4873" t="s">
        <v>9486</v>
      </c>
      <c r="C4873" t="s">
        <v>2</v>
      </c>
      <c r="E4873" t="str">
        <f t="shared" si="76"/>
        <v>MELAN PLUS  TAB (TAB )</v>
      </c>
    </row>
    <row r="4874" spans="1:5" x14ac:dyDescent="0.25">
      <c r="A4874" t="s">
        <v>135</v>
      </c>
      <c r="B4874" t="s">
        <v>2495</v>
      </c>
      <c r="C4874" t="s">
        <v>56</v>
      </c>
      <c r="D4874" t="s">
        <v>374</v>
      </c>
      <c r="E4874" t="str">
        <f t="shared" si="76"/>
        <v>MELAN PLUS 240 ML SYP (SYP 240 ML)</v>
      </c>
    </row>
    <row r="4875" spans="1:5" x14ac:dyDescent="0.25">
      <c r="A4875" t="s">
        <v>438</v>
      </c>
      <c r="B4875" t="s">
        <v>4226</v>
      </c>
      <c r="C4875" t="s">
        <v>75</v>
      </c>
      <c r="D4875" t="s">
        <v>156</v>
      </c>
      <c r="E4875" t="str">
        <f t="shared" si="76"/>
        <v>MELAS 15 GM CREAM (CREAM 15 GM)</v>
      </c>
    </row>
    <row r="4876" spans="1:5" x14ac:dyDescent="0.25">
      <c r="A4876" t="s">
        <v>438</v>
      </c>
      <c r="B4876" t="s">
        <v>4631</v>
      </c>
      <c r="C4876" t="s">
        <v>75</v>
      </c>
      <c r="D4876" t="s">
        <v>156</v>
      </c>
      <c r="E4876" t="str">
        <f t="shared" si="76"/>
        <v>MELAS H 15 GM CREAM (CREAM 15 GM)</v>
      </c>
    </row>
    <row r="4877" spans="1:5" x14ac:dyDescent="0.25">
      <c r="A4877" t="s">
        <v>810</v>
      </c>
      <c r="B4877" t="s">
        <v>6593</v>
      </c>
      <c r="D4877" t="s">
        <v>2483</v>
      </c>
      <c r="E4877" t="str">
        <f t="shared" si="76"/>
        <v>MELAWHITE BAR ( 90GM)</v>
      </c>
    </row>
    <row r="4878" spans="1:5" x14ac:dyDescent="0.25">
      <c r="A4878" t="s">
        <v>810</v>
      </c>
      <c r="B4878" t="s">
        <v>4594</v>
      </c>
      <c r="C4878" t="s">
        <v>75</v>
      </c>
      <c r="D4878" t="s">
        <v>210</v>
      </c>
      <c r="E4878" t="str">
        <f t="shared" si="76"/>
        <v>MELAWHITE CREAM (CREAM 15GM)</v>
      </c>
    </row>
    <row r="4879" spans="1:5" x14ac:dyDescent="0.25">
      <c r="A4879" t="s">
        <v>588</v>
      </c>
      <c r="B4879" t="s">
        <v>589</v>
      </c>
      <c r="C4879" t="s">
        <v>356</v>
      </c>
      <c r="D4879" t="s">
        <v>70</v>
      </c>
      <c r="E4879" t="str">
        <f t="shared" si="76"/>
        <v>MELAWHITE FACEWASH 60ML LOTI (LOTI 60ML)</v>
      </c>
    </row>
    <row r="4880" spans="1:5" x14ac:dyDescent="0.25">
      <c r="A4880" t="s">
        <v>275</v>
      </c>
      <c r="B4880" t="s">
        <v>4007</v>
      </c>
      <c r="C4880" t="s">
        <v>103</v>
      </c>
      <c r="D4880" t="s">
        <v>386</v>
      </c>
      <c r="E4880" t="str">
        <f t="shared" si="76"/>
        <v>MELDERE 20MG CAP (CAP 20MG)</v>
      </c>
    </row>
    <row r="4881" spans="1:5" x14ac:dyDescent="0.25">
      <c r="A4881" t="s">
        <v>275</v>
      </c>
      <c r="B4881" t="s">
        <v>466</v>
      </c>
      <c r="C4881" t="s">
        <v>103</v>
      </c>
      <c r="D4881" t="s">
        <v>467</v>
      </c>
      <c r="E4881" t="str">
        <f t="shared" si="76"/>
        <v>MELDERE 40MG CAP (CAP 40MG)</v>
      </c>
    </row>
    <row r="4882" spans="1:5" x14ac:dyDescent="0.25">
      <c r="A4882" t="s">
        <v>216</v>
      </c>
      <c r="B4882" t="s">
        <v>8656</v>
      </c>
      <c r="C4882" t="s">
        <v>2</v>
      </c>
      <c r="D4882" t="s">
        <v>4763</v>
      </c>
      <c r="E4882" t="str">
        <f t="shared" si="76"/>
        <v>MELFAX (TAB 15 MG)</v>
      </c>
    </row>
    <row r="4883" spans="1:5" x14ac:dyDescent="0.25">
      <c r="A4883" t="s">
        <v>216</v>
      </c>
      <c r="B4883" t="s">
        <v>8656</v>
      </c>
      <c r="C4883" t="s">
        <v>2</v>
      </c>
      <c r="D4883" t="s">
        <v>6905</v>
      </c>
      <c r="E4883" t="str">
        <f t="shared" si="76"/>
        <v>MELFAX (TAB 7.5 MG)</v>
      </c>
    </row>
    <row r="4884" spans="1:5" x14ac:dyDescent="0.25">
      <c r="A4884" t="s">
        <v>320</v>
      </c>
      <c r="B4884" t="s">
        <v>5179</v>
      </c>
      <c r="C4884" t="s">
        <v>2</v>
      </c>
      <c r="E4884" t="str">
        <f t="shared" si="76"/>
        <v>MELIANE 21 (TAB )</v>
      </c>
    </row>
    <row r="4885" spans="1:5" x14ac:dyDescent="0.25">
      <c r="B4885" t="s">
        <v>2644</v>
      </c>
      <c r="C4885" t="s">
        <v>81</v>
      </c>
      <c r="D4885" t="s">
        <v>554</v>
      </c>
      <c r="E4885" t="str">
        <f t="shared" si="76"/>
        <v>MELLOW NUTR MILK 400GM MILK (MILK 400GM)</v>
      </c>
    </row>
    <row r="4886" spans="1:5" x14ac:dyDescent="0.25">
      <c r="A4886" t="s">
        <v>237</v>
      </c>
      <c r="B4886" t="s">
        <v>3912</v>
      </c>
      <c r="C4886" t="s">
        <v>86</v>
      </c>
      <c r="D4886" t="s">
        <v>523</v>
      </c>
      <c r="E4886" t="str">
        <f t="shared" si="76"/>
        <v>MELOFIN 15ML SUSP (SUSP 15ML)</v>
      </c>
    </row>
    <row r="4887" spans="1:5" x14ac:dyDescent="0.25">
      <c r="A4887" t="s">
        <v>237</v>
      </c>
      <c r="B4887" t="s">
        <v>3187</v>
      </c>
      <c r="C4887" t="s">
        <v>2</v>
      </c>
      <c r="D4887" t="s">
        <v>50</v>
      </c>
      <c r="E4887" t="str">
        <f t="shared" si="76"/>
        <v>MELOFIN 500MG TAB (TAB 500MG)</v>
      </c>
    </row>
    <row r="4888" spans="1:5" x14ac:dyDescent="0.25">
      <c r="A4888" t="s">
        <v>472</v>
      </c>
      <c r="B4888" t="s">
        <v>7807</v>
      </c>
      <c r="C4888" t="s">
        <v>2</v>
      </c>
      <c r="D4888" t="s">
        <v>2050</v>
      </c>
      <c r="E4888" t="str">
        <f t="shared" si="76"/>
        <v>MELOR 15MG TAB (TAB 15MG)</v>
      </c>
    </row>
    <row r="4889" spans="1:5" x14ac:dyDescent="0.25">
      <c r="A4889" t="s">
        <v>472</v>
      </c>
      <c r="B4889" t="s">
        <v>6572</v>
      </c>
      <c r="C4889" t="s">
        <v>2</v>
      </c>
      <c r="D4889" t="s">
        <v>3573</v>
      </c>
      <c r="E4889" t="str">
        <f t="shared" si="76"/>
        <v>MELOR 7.5MG TAB (TAB 7.5MG)</v>
      </c>
    </row>
    <row r="4890" spans="1:5" x14ac:dyDescent="0.25">
      <c r="A4890" t="s">
        <v>505</v>
      </c>
      <c r="B4890" t="s">
        <v>2680</v>
      </c>
      <c r="C4890" t="s">
        <v>103</v>
      </c>
      <c r="E4890" t="str">
        <f t="shared" si="76"/>
        <v>MENDER-24  CAP (CAP )</v>
      </c>
    </row>
    <row r="4891" spans="1:5" x14ac:dyDescent="0.25">
      <c r="A4891" t="s">
        <v>505</v>
      </c>
      <c r="B4891" t="s">
        <v>9275</v>
      </c>
      <c r="C4891" t="s">
        <v>56</v>
      </c>
      <c r="E4891" t="str">
        <f t="shared" si="76"/>
        <v>MENDER-24  SYP (SYP )</v>
      </c>
    </row>
    <row r="4892" spans="1:5" x14ac:dyDescent="0.25">
      <c r="A4892" t="s">
        <v>792</v>
      </c>
      <c r="B4892" t="s">
        <v>9329</v>
      </c>
      <c r="C4892" t="s">
        <v>36</v>
      </c>
      <c r="E4892" t="str">
        <f t="shared" si="76"/>
        <v>MENDOZA PLEX  INJ (INJ )</v>
      </c>
    </row>
    <row r="4893" spans="1:5" x14ac:dyDescent="0.25">
      <c r="A4893" t="s">
        <v>792</v>
      </c>
      <c r="B4893" t="s">
        <v>9504</v>
      </c>
      <c r="C4893" t="s">
        <v>36</v>
      </c>
      <c r="D4893" t="s">
        <v>844</v>
      </c>
      <c r="E4893" t="str">
        <f t="shared" si="76"/>
        <v>MENDOZA PLEX 2ML INJ (INJ 2ML)</v>
      </c>
    </row>
    <row r="4894" spans="1:5" x14ac:dyDescent="0.25">
      <c r="A4894" t="s">
        <v>1473</v>
      </c>
      <c r="B4894" t="s">
        <v>9775</v>
      </c>
      <c r="C4894" t="s">
        <v>2</v>
      </c>
      <c r="D4894" t="s">
        <v>7826</v>
      </c>
      <c r="E4894" t="str">
        <f t="shared" si="76"/>
        <v>MENORIN 0.3MG TAB (TAB 0.3MG)</v>
      </c>
    </row>
    <row r="4895" spans="1:5" x14ac:dyDescent="0.25">
      <c r="A4895" t="s">
        <v>685</v>
      </c>
      <c r="B4895" t="s">
        <v>5010</v>
      </c>
      <c r="C4895" t="s">
        <v>103</v>
      </c>
      <c r="D4895" t="s">
        <v>386</v>
      </c>
      <c r="E4895" t="str">
        <f t="shared" si="76"/>
        <v>MEP 20MG CAP (CAP 20MG)</v>
      </c>
    </row>
    <row r="4896" spans="1:5" x14ac:dyDescent="0.25">
      <c r="A4896" t="s">
        <v>685</v>
      </c>
      <c r="B4896" t="s">
        <v>4440</v>
      </c>
      <c r="C4896" t="s">
        <v>103</v>
      </c>
      <c r="D4896" t="s">
        <v>467</v>
      </c>
      <c r="E4896" t="str">
        <f t="shared" si="76"/>
        <v>MEP 40MG CAP (CAP 40MG)</v>
      </c>
    </row>
    <row r="4897" spans="1:5" x14ac:dyDescent="0.25">
      <c r="B4897" t="s">
        <v>9411</v>
      </c>
      <c r="C4897" t="s">
        <v>36</v>
      </c>
      <c r="D4897" t="s">
        <v>50</v>
      </c>
      <c r="E4897" t="str">
        <f t="shared" si="76"/>
        <v>MEPARIX 500MG INJ (INJ 500MG)</v>
      </c>
    </row>
    <row r="4898" spans="1:5" x14ac:dyDescent="0.25">
      <c r="B4898" t="s">
        <v>2210</v>
      </c>
      <c r="E4898" t="str">
        <f t="shared" si="76"/>
        <v>MEPORE 9*10 ( )</v>
      </c>
    </row>
    <row r="4899" spans="1:5" x14ac:dyDescent="0.25">
      <c r="A4899" t="s">
        <v>542</v>
      </c>
      <c r="B4899" t="s">
        <v>3410</v>
      </c>
      <c r="D4899" t="s">
        <v>3411</v>
      </c>
      <c r="E4899" t="str">
        <f t="shared" si="76"/>
        <v>MEPORE 9*15 ( 9*15)</v>
      </c>
    </row>
    <row r="4900" spans="1:5" x14ac:dyDescent="0.25">
      <c r="A4900" t="s">
        <v>542</v>
      </c>
      <c r="B4900" t="s">
        <v>3764</v>
      </c>
      <c r="D4900" t="s">
        <v>3765</v>
      </c>
      <c r="E4900" t="str">
        <f t="shared" si="76"/>
        <v>MEPORE 9*20 ( 9*20)</v>
      </c>
    </row>
    <row r="4901" spans="1:5" x14ac:dyDescent="0.25">
      <c r="B4901" t="s">
        <v>3946</v>
      </c>
      <c r="D4901" t="s">
        <v>3947</v>
      </c>
      <c r="E4901" t="str">
        <f t="shared" si="76"/>
        <v>MEPORE 9*25 ( 9*25)</v>
      </c>
    </row>
    <row r="4902" spans="1:5" x14ac:dyDescent="0.25">
      <c r="B4902" t="s">
        <v>470</v>
      </c>
      <c r="D4902" t="s">
        <v>471</v>
      </c>
      <c r="E4902" t="str">
        <f t="shared" si="76"/>
        <v>MEPORE 9*30 ( 9*30)</v>
      </c>
    </row>
    <row r="4903" spans="1:5" x14ac:dyDescent="0.25">
      <c r="B4903" t="s">
        <v>1354</v>
      </c>
      <c r="D4903" t="s">
        <v>1355</v>
      </c>
      <c r="E4903" t="str">
        <f t="shared" si="76"/>
        <v>MEPORE 9*35 9*35 ( 9*35)</v>
      </c>
    </row>
    <row r="4904" spans="1:5" x14ac:dyDescent="0.25">
      <c r="A4904" t="s">
        <v>291</v>
      </c>
      <c r="B4904" t="s">
        <v>5150</v>
      </c>
      <c r="D4904" t="s">
        <v>371</v>
      </c>
      <c r="E4904" t="str">
        <f t="shared" si="76"/>
        <v>MEPRAZOL ( 40 MG)</v>
      </c>
    </row>
    <row r="4905" spans="1:5" x14ac:dyDescent="0.25">
      <c r="A4905" t="s">
        <v>291</v>
      </c>
      <c r="B4905" t="s">
        <v>5150</v>
      </c>
      <c r="C4905" t="s">
        <v>103</v>
      </c>
      <c r="D4905" t="s">
        <v>97</v>
      </c>
      <c r="E4905" t="str">
        <f t="shared" si="76"/>
        <v>MEPRAZOL (CAP 20 MG)</v>
      </c>
    </row>
    <row r="4906" spans="1:5" x14ac:dyDescent="0.25">
      <c r="A4906" t="s">
        <v>291</v>
      </c>
      <c r="B4906" t="s">
        <v>6455</v>
      </c>
      <c r="C4906" t="s">
        <v>103</v>
      </c>
      <c r="D4906" t="s">
        <v>23</v>
      </c>
      <c r="E4906" t="str">
        <f t="shared" si="76"/>
        <v>MEPRAZOLE (CAP 10MG)</v>
      </c>
    </row>
    <row r="4907" spans="1:5" x14ac:dyDescent="0.25">
      <c r="A4907" t="s">
        <v>199</v>
      </c>
      <c r="B4907" t="s">
        <v>9136</v>
      </c>
      <c r="C4907" t="s">
        <v>2</v>
      </c>
      <c r="D4907" t="s">
        <v>134</v>
      </c>
      <c r="E4907" t="str">
        <f t="shared" si="76"/>
        <v>MEPRESOR 100 (TAB 100 MG)</v>
      </c>
    </row>
    <row r="4908" spans="1:5" x14ac:dyDescent="0.25">
      <c r="A4908" t="s">
        <v>199</v>
      </c>
      <c r="B4908" t="s">
        <v>8267</v>
      </c>
      <c r="C4908" t="s">
        <v>2</v>
      </c>
      <c r="E4908" t="str">
        <f t="shared" si="76"/>
        <v>MEPRESOR SR 200 (TAB )</v>
      </c>
    </row>
    <row r="4909" spans="1:5" x14ac:dyDescent="0.25">
      <c r="A4909" t="s">
        <v>54</v>
      </c>
      <c r="B4909" t="s">
        <v>6815</v>
      </c>
      <c r="C4909" t="s">
        <v>2</v>
      </c>
      <c r="D4909" t="s">
        <v>6816</v>
      </c>
      <c r="E4909" t="str">
        <f t="shared" si="76"/>
        <v>MEPSPAM 135MG TAB (TAB 135MG)</v>
      </c>
    </row>
    <row r="4910" spans="1:5" x14ac:dyDescent="0.25">
      <c r="A4910" t="s">
        <v>54</v>
      </c>
      <c r="B4910" t="s">
        <v>2058</v>
      </c>
      <c r="C4910" t="s">
        <v>103</v>
      </c>
      <c r="D4910" t="s">
        <v>319</v>
      </c>
      <c r="E4910" t="str">
        <f t="shared" si="76"/>
        <v>MEPSPAM-MR 200MG CAP (CAP 200MG)</v>
      </c>
    </row>
    <row r="4911" spans="1:5" x14ac:dyDescent="0.25">
      <c r="A4911" t="s">
        <v>388</v>
      </c>
      <c r="B4911" t="s">
        <v>2388</v>
      </c>
      <c r="C4911" t="s">
        <v>56</v>
      </c>
      <c r="E4911" t="str">
        <f t="shared" si="76"/>
        <v>MEPTIN (SYP )</v>
      </c>
    </row>
    <row r="4912" spans="1:5" x14ac:dyDescent="0.25">
      <c r="A4912" t="s">
        <v>388</v>
      </c>
      <c r="B4912" t="s">
        <v>2388</v>
      </c>
      <c r="C4912" t="s">
        <v>2</v>
      </c>
      <c r="D4912" t="s">
        <v>4786</v>
      </c>
      <c r="E4912" t="str">
        <f t="shared" si="76"/>
        <v>MEPTIN (TAB 50 MCG)</v>
      </c>
    </row>
    <row r="4913" spans="1:5" x14ac:dyDescent="0.25">
      <c r="A4913" t="s">
        <v>399</v>
      </c>
      <c r="B4913" t="s">
        <v>5240</v>
      </c>
      <c r="C4913" t="s">
        <v>2</v>
      </c>
      <c r="D4913" t="s">
        <v>139</v>
      </c>
      <c r="E4913" t="str">
        <f t="shared" si="76"/>
        <v>MERCIP (TAB 250 MG)</v>
      </c>
    </row>
    <row r="4914" spans="1:5" x14ac:dyDescent="0.25">
      <c r="A4914" t="s">
        <v>399</v>
      </c>
      <c r="B4914" t="s">
        <v>5240</v>
      </c>
      <c r="C4914" t="s">
        <v>2</v>
      </c>
      <c r="D4914" t="s">
        <v>95</v>
      </c>
      <c r="E4914" t="str">
        <f t="shared" si="76"/>
        <v>MERCIP (TAB 500 MG)</v>
      </c>
    </row>
    <row r="4915" spans="1:5" x14ac:dyDescent="0.25">
      <c r="A4915" t="s">
        <v>395</v>
      </c>
      <c r="B4915" t="s">
        <v>3949</v>
      </c>
      <c r="C4915" t="s">
        <v>36</v>
      </c>
      <c r="D4915" t="s">
        <v>447</v>
      </c>
      <c r="E4915" t="str">
        <f t="shared" si="76"/>
        <v>MEREM 1GM INJ (INJ 1GM)</v>
      </c>
    </row>
    <row r="4916" spans="1:5" x14ac:dyDescent="0.25">
      <c r="B4916" t="s">
        <v>4251</v>
      </c>
      <c r="D4916" t="s">
        <v>50</v>
      </c>
      <c r="E4916" t="str">
        <f t="shared" si="76"/>
        <v>MEREM 500MG INJ ( 500MG)</v>
      </c>
    </row>
    <row r="4917" spans="1:5" x14ac:dyDescent="0.25">
      <c r="A4917" t="s">
        <v>2063</v>
      </c>
      <c r="B4917" t="s">
        <v>3619</v>
      </c>
      <c r="C4917" t="s">
        <v>2</v>
      </c>
      <c r="E4917" t="str">
        <f t="shared" si="76"/>
        <v>MERIXIN  TAB (TAB )</v>
      </c>
    </row>
    <row r="4918" spans="1:5" x14ac:dyDescent="0.25">
      <c r="A4918" t="s">
        <v>216</v>
      </c>
      <c r="B4918" t="s">
        <v>217</v>
      </c>
      <c r="C4918" t="s">
        <v>103</v>
      </c>
      <c r="D4918" t="s">
        <v>195</v>
      </c>
      <c r="E4918" t="str">
        <f t="shared" si="76"/>
        <v>MERLON (CAP 50 MG)</v>
      </c>
    </row>
    <row r="4919" spans="1:5" x14ac:dyDescent="0.25">
      <c r="A4919" t="s">
        <v>216</v>
      </c>
      <c r="B4919" t="s">
        <v>217</v>
      </c>
      <c r="C4919" t="s">
        <v>36</v>
      </c>
      <c r="D4919" t="s">
        <v>218</v>
      </c>
      <c r="E4919" t="str">
        <f t="shared" si="76"/>
        <v>MERLON (INJ 2 ML)</v>
      </c>
    </row>
    <row r="4920" spans="1:5" x14ac:dyDescent="0.25">
      <c r="A4920" t="s">
        <v>216</v>
      </c>
      <c r="B4920" t="s">
        <v>217</v>
      </c>
      <c r="C4920" t="s">
        <v>2</v>
      </c>
      <c r="D4920" t="s">
        <v>134</v>
      </c>
      <c r="E4920" t="str">
        <f t="shared" si="76"/>
        <v>MERLON (TAB 100 MG)</v>
      </c>
    </row>
    <row r="4921" spans="1:5" x14ac:dyDescent="0.25">
      <c r="A4921" t="s">
        <v>27</v>
      </c>
      <c r="B4921" t="s">
        <v>1949</v>
      </c>
      <c r="C4921" t="s">
        <v>36</v>
      </c>
      <c r="E4921" t="str">
        <f t="shared" si="76"/>
        <v>MEROFER  INJ (INJ )</v>
      </c>
    </row>
    <row r="4922" spans="1:5" x14ac:dyDescent="0.25">
      <c r="B4922" t="s">
        <v>9578</v>
      </c>
      <c r="D4922" t="s">
        <v>447</v>
      </c>
      <c r="E4922" t="str">
        <f t="shared" si="76"/>
        <v>MEROGET IV 1GM ( 1GM)</v>
      </c>
    </row>
    <row r="4923" spans="1:5" x14ac:dyDescent="0.25">
      <c r="B4923" t="s">
        <v>9577</v>
      </c>
      <c r="D4923" t="s">
        <v>50</v>
      </c>
      <c r="E4923" t="str">
        <f t="shared" si="76"/>
        <v>MEROGET IV 500MG ( 500MG)</v>
      </c>
    </row>
    <row r="4924" spans="1:5" x14ac:dyDescent="0.25">
      <c r="A4924" t="s">
        <v>438</v>
      </c>
      <c r="B4924" t="s">
        <v>8193</v>
      </c>
      <c r="C4924" t="s">
        <v>2</v>
      </c>
      <c r="D4924" t="s">
        <v>440</v>
      </c>
      <c r="E4924" t="str">
        <f t="shared" si="76"/>
        <v>MEROL (TAB 25MG)</v>
      </c>
    </row>
    <row r="4925" spans="1:5" x14ac:dyDescent="0.25">
      <c r="A4925" t="s">
        <v>438</v>
      </c>
      <c r="B4925" t="s">
        <v>8193</v>
      </c>
      <c r="C4925" t="s">
        <v>2</v>
      </c>
      <c r="D4925" t="s">
        <v>195</v>
      </c>
      <c r="E4925" t="str">
        <f t="shared" si="76"/>
        <v>MEROL (TAB 50 MG)</v>
      </c>
    </row>
    <row r="4926" spans="1:5" x14ac:dyDescent="0.25">
      <c r="A4926" t="s">
        <v>438</v>
      </c>
      <c r="B4926" t="s">
        <v>6882</v>
      </c>
      <c r="C4926" t="s">
        <v>2</v>
      </c>
      <c r="D4926" t="s">
        <v>134</v>
      </c>
      <c r="E4926" t="str">
        <f t="shared" si="76"/>
        <v>MEROL 100 MG TAB (TAB 100 MG)</v>
      </c>
    </row>
    <row r="4927" spans="1:5" x14ac:dyDescent="0.25">
      <c r="A4927" t="s">
        <v>211</v>
      </c>
      <c r="B4927" t="s">
        <v>2445</v>
      </c>
      <c r="C4927" t="s">
        <v>36</v>
      </c>
      <c r="D4927" t="s">
        <v>2446</v>
      </c>
      <c r="E4927" t="str">
        <f t="shared" si="76"/>
        <v>MERONEM 1G/IV INJ (INJ 1G/IV)</v>
      </c>
    </row>
    <row r="4928" spans="1:5" x14ac:dyDescent="0.25">
      <c r="A4928" t="s">
        <v>211</v>
      </c>
      <c r="B4928" t="s">
        <v>9621</v>
      </c>
      <c r="C4928" t="s">
        <v>36</v>
      </c>
      <c r="D4928" t="s">
        <v>447</v>
      </c>
      <c r="E4928" t="str">
        <f t="shared" si="76"/>
        <v>MERONEM 1GM IV 1GM INJ (INJ 1GM)</v>
      </c>
    </row>
    <row r="4929" spans="1:5" x14ac:dyDescent="0.25">
      <c r="A4929" t="s">
        <v>187</v>
      </c>
      <c r="B4929" t="s">
        <v>9850</v>
      </c>
      <c r="C4929" t="s">
        <v>36</v>
      </c>
      <c r="D4929" t="s">
        <v>50</v>
      </c>
      <c r="E4929" t="str">
        <f t="shared" si="76"/>
        <v>MERONEM IV 500MG INJ (INJ 500MG)</v>
      </c>
    </row>
    <row r="4930" spans="1:5" x14ac:dyDescent="0.25">
      <c r="A4930" t="s">
        <v>27</v>
      </c>
      <c r="B4930" t="s">
        <v>1273</v>
      </c>
      <c r="C4930" t="s">
        <v>86</v>
      </c>
      <c r="D4930" t="s">
        <v>70</v>
      </c>
      <c r="E4930" t="str">
        <f t="shared" ref="E4930:E4993" si="77">B4930&amp;" ("&amp;C4930&amp;" "&amp;D4930&amp;")"</f>
        <v>MERRIC 125MG 60ML SUSP (SUSP 60ML)</v>
      </c>
    </row>
    <row r="4931" spans="1:5" x14ac:dyDescent="0.25">
      <c r="A4931" t="s">
        <v>237</v>
      </c>
      <c r="B4931" t="s">
        <v>2922</v>
      </c>
      <c r="C4931" t="s">
        <v>2</v>
      </c>
      <c r="E4931" t="str">
        <f t="shared" si="77"/>
        <v>MESAN  TAB (TAB )</v>
      </c>
    </row>
    <row r="4932" spans="1:5" x14ac:dyDescent="0.25">
      <c r="A4932" t="s">
        <v>438</v>
      </c>
      <c r="B4932" t="s">
        <v>8780</v>
      </c>
      <c r="C4932" t="s">
        <v>2</v>
      </c>
      <c r="D4932" t="s">
        <v>410</v>
      </c>
      <c r="E4932" t="str">
        <f t="shared" si="77"/>
        <v>MESULID 100MG TAB (TAB 100MG)</v>
      </c>
    </row>
    <row r="4933" spans="1:5" x14ac:dyDescent="0.25">
      <c r="B4933" t="s">
        <v>8780</v>
      </c>
      <c r="C4933" t="s">
        <v>2</v>
      </c>
      <c r="D4933" t="s">
        <v>410</v>
      </c>
      <c r="E4933" t="str">
        <f t="shared" si="77"/>
        <v>MESULID 100MG TAB (TAB 100MG)</v>
      </c>
    </row>
    <row r="4934" spans="1:5" x14ac:dyDescent="0.25">
      <c r="A4934" t="s">
        <v>123</v>
      </c>
      <c r="B4934" t="s">
        <v>3831</v>
      </c>
      <c r="D4934" t="s">
        <v>504</v>
      </c>
      <c r="E4934" t="str">
        <f t="shared" si="77"/>
        <v>METAVATE 5G ( 5G)</v>
      </c>
    </row>
    <row r="4935" spans="1:5" x14ac:dyDescent="0.25">
      <c r="A4935" t="s">
        <v>147</v>
      </c>
      <c r="B4935" t="s">
        <v>6161</v>
      </c>
      <c r="C4935" t="s">
        <v>2</v>
      </c>
      <c r="E4935" t="str">
        <f t="shared" si="77"/>
        <v>METCON  TAB (TAB )</v>
      </c>
    </row>
    <row r="4936" spans="1:5" x14ac:dyDescent="0.25">
      <c r="A4936" t="s">
        <v>147</v>
      </c>
      <c r="B4936" t="s">
        <v>7551</v>
      </c>
      <c r="C4936" t="s">
        <v>2</v>
      </c>
      <c r="E4936" t="str">
        <f t="shared" si="77"/>
        <v>METCON PLUS (TAB )</v>
      </c>
    </row>
    <row r="4937" spans="1:5" x14ac:dyDescent="0.25">
      <c r="A4937" t="s">
        <v>1222</v>
      </c>
      <c r="B4937" t="s">
        <v>5310</v>
      </c>
      <c r="C4937" t="s">
        <v>2</v>
      </c>
      <c r="D4937" t="s">
        <v>525</v>
      </c>
      <c r="E4937" t="str">
        <f t="shared" si="77"/>
        <v>METEOR 1G TAB (TAB 1G)</v>
      </c>
    </row>
    <row r="4938" spans="1:5" x14ac:dyDescent="0.25">
      <c r="A4938" t="s">
        <v>1222</v>
      </c>
      <c r="B4938" t="s">
        <v>8922</v>
      </c>
      <c r="C4938" t="s">
        <v>2</v>
      </c>
      <c r="D4938" t="s">
        <v>50</v>
      </c>
      <c r="E4938" t="str">
        <f t="shared" si="77"/>
        <v>METEOR 500MG TAB (TAB 500MG)</v>
      </c>
    </row>
    <row r="4939" spans="1:5" x14ac:dyDescent="0.25">
      <c r="A4939" t="s">
        <v>566</v>
      </c>
      <c r="B4939" t="s">
        <v>7408</v>
      </c>
      <c r="C4939" t="s">
        <v>103</v>
      </c>
      <c r="E4939" t="str">
        <f t="shared" si="77"/>
        <v>METEOSPASMYL (CAP )</v>
      </c>
    </row>
    <row r="4940" spans="1:5" x14ac:dyDescent="0.25">
      <c r="A4940" t="s">
        <v>874</v>
      </c>
      <c r="B4940" t="s">
        <v>7157</v>
      </c>
      <c r="C4940" t="s">
        <v>185</v>
      </c>
      <c r="E4940" t="str">
        <f t="shared" si="77"/>
        <v>METHACHLOR E/OINT (OINT )</v>
      </c>
    </row>
    <row r="4941" spans="1:5" x14ac:dyDescent="0.25">
      <c r="A4941" t="s">
        <v>84</v>
      </c>
      <c r="B4941" t="s">
        <v>8107</v>
      </c>
      <c r="C4941" t="s">
        <v>179</v>
      </c>
      <c r="D4941" t="s">
        <v>327</v>
      </c>
      <c r="E4941" t="str">
        <f t="shared" si="77"/>
        <v>METHACHLOR EYE (DRO 5 ML)</v>
      </c>
    </row>
    <row r="4942" spans="1:5" x14ac:dyDescent="0.25">
      <c r="A4942" t="s">
        <v>874</v>
      </c>
      <c r="B4942" t="s">
        <v>2398</v>
      </c>
      <c r="C4942" t="s">
        <v>53</v>
      </c>
      <c r="D4942" t="s">
        <v>327</v>
      </c>
      <c r="E4942" t="str">
        <f t="shared" si="77"/>
        <v>METHASUL E/DROP (DROPS 5 ML)</v>
      </c>
    </row>
    <row r="4943" spans="1:5" x14ac:dyDescent="0.25">
      <c r="A4943" t="s">
        <v>388</v>
      </c>
      <c r="B4943" t="s">
        <v>3995</v>
      </c>
      <c r="C4943" t="s">
        <v>36</v>
      </c>
      <c r="D4943" t="s">
        <v>1285</v>
      </c>
      <c r="E4943" t="str">
        <f t="shared" si="77"/>
        <v>METHER 80MG INJ (INJ 80MG)</v>
      </c>
    </row>
    <row r="4944" spans="1:5" x14ac:dyDescent="0.25">
      <c r="A4944" t="s">
        <v>199</v>
      </c>
      <c r="B4944" t="s">
        <v>4350</v>
      </c>
      <c r="C4944" t="s">
        <v>36</v>
      </c>
      <c r="E4944" t="str">
        <f t="shared" si="77"/>
        <v>METHERGIN (INJ )</v>
      </c>
    </row>
    <row r="4945" spans="1:5" x14ac:dyDescent="0.25">
      <c r="A4945" t="s">
        <v>199</v>
      </c>
      <c r="B4945" t="s">
        <v>4350</v>
      </c>
      <c r="C4945" t="s">
        <v>2</v>
      </c>
      <c r="E4945" t="str">
        <f t="shared" si="77"/>
        <v>METHERGIN (TAB )</v>
      </c>
    </row>
    <row r="4946" spans="1:5" x14ac:dyDescent="0.25">
      <c r="A4946" t="s">
        <v>291</v>
      </c>
      <c r="B4946" t="s">
        <v>7164</v>
      </c>
      <c r="D4946" t="s">
        <v>23</v>
      </c>
      <c r="E4946" t="str">
        <f t="shared" si="77"/>
        <v>METHOTREXATE 10MG ( 10MG)</v>
      </c>
    </row>
    <row r="4947" spans="1:5" x14ac:dyDescent="0.25">
      <c r="A4947" t="s">
        <v>291</v>
      </c>
      <c r="B4947" t="s">
        <v>7889</v>
      </c>
      <c r="C4947" t="s">
        <v>2</v>
      </c>
      <c r="D4947" t="s">
        <v>7890</v>
      </c>
      <c r="E4947" t="str">
        <f t="shared" si="77"/>
        <v>METHOTREXATE 2.5 TAB (TAB 2.5)</v>
      </c>
    </row>
    <row r="4948" spans="1:5" x14ac:dyDescent="0.25">
      <c r="A4948" t="s">
        <v>98</v>
      </c>
      <c r="B4948" t="s">
        <v>8979</v>
      </c>
      <c r="C4948" t="s">
        <v>36</v>
      </c>
      <c r="E4948" t="str">
        <f t="shared" si="77"/>
        <v>METHYCOBAL (INJ )</v>
      </c>
    </row>
    <row r="4949" spans="1:5" x14ac:dyDescent="0.25">
      <c r="A4949" t="s">
        <v>98</v>
      </c>
      <c r="B4949" t="s">
        <v>8979</v>
      </c>
      <c r="C4949" t="s">
        <v>2</v>
      </c>
      <c r="E4949" t="str">
        <f t="shared" si="77"/>
        <v>METHYCOBAL (TAB )</v>
      </c>
    </row>
    <row r="4950" spans="1:5" x14ac:dyDescent="0.25">
      <c r="A4950" t="s">
        <v>683</v>
      </c>
      <c r="B4950" t="s">
        <v>1440</v>
      </c>
      <c r="C4950" t="s">
        <v>75</v>
      </c>
      <c r="D4950" t="s">
        <v>716</v>
      </c>
      <c r="E4950" t="str">
        <f t="shared" si="77"/>
        <v>METICAL-V 75GM CREAM (CREAM 75GM)</v>
      </c>
    </row>
    <row r="4951" spans="1:5" x14ac:dyDescent="0.25">
      <c r="A4951" t="s">
        <v>566</v>
      </c>
      <c r="B4951" t="s">
        <v>8429</v>
      </c>
      <c r="C4951" t="s">
        <v>2</v>
      </c>
      <c r="D4951" t="s">
        <v>3845</v>
      </c>
      <c r="E4951" t="str">
        <f t="shared" si="77"/>
        <v>METLIPTIN 50/850MG TAB (TAB 50/850MG)</v>
      </c>
    </row>
    <row r="4952" spans="1:5" x14ac:dyDescent="0.25">
      <c r="A4952" t="s">
        <v>566</v>
      </c>
      <c r="B4952" t="s">
        <v>5815</v>
      </c>
      <c r="C4952" t="s">
        <v>2</v>
      </c>
      <c r="D4952" t="s">
        <v>5816</v>
      </c>
      <c r="E4952" t="str">
        <f t="shared" si="77"/>
        <v>METLIPTIN TAB 50/1000 TAB (TAB 50/1000)</v>
      </c>
    </row>
    <row r="4953" spans="1:5" x14ac:dyDescent="0.25">
      <c r="A4953" t="s">
        <v>566</v>
      </c>
      <c r="B4953" t="s">
        <v>6539</v>
      </c>
      <c r="C4953" t="s">
        <v>2</v>
      </c>
      <c r="D4953" t="s">
        <v>6540</v>
      </c>
      <c r="E4953" t="str">
        <f t="shared" si="77"/>
        <v>METLIPTIN TAB 50/500 MG TAB (TAB 50/500 MG)</v>
      </c>
    </row>
    <row r="4954" spans="1:5" x14ac:dyDescent="0.25">
      <c r="A4954" t="s">
        <v>237</v>
      </c>
      <c r="B4954" t="s">
        <v>4732</v>
      </c>
      <c r="C4954" t="s">
        <v>100</v>
      </c>
      <c r="E4954" t="str">
        <f t="shared" si="77"/>
        <v>METNI V GEL (GEL )</v>
      </c>
    </row>
    <row r="4955" spans="1:5" x14ac:dyDescent="0.25">
      <c r="A4955" t="s">
        <v>427</v>
      </c>
      <c r="B4955" t="s">
        <v>4750</v>
      </c>
      <c r="C4955" t="s">
        <v>36</v>
      </c>
      <c r="D4955" t="s">
        <v>218</v>
      </c>
      <c r="E4955" t="str">
        <f t="shared" si="77"/>
        <v>METOCLON (INJ 2 ML)</v>
      </c>
    </row>
    <row r="4956" spans="1:5" x14ac:dyDescent="0.25">
      <c r="A4956" t="s">
        <v>427</v>
      </c>
      <c r="B4956" t="s">
        <v>3665</v>
      </c>
      <c r="C4956" t="s">
        <v>56</v>
      </c>
      <c r="D4956" t="s">
        <v>479</v>
      </c>
      <c r="E4956" t="str">
        <f t="shared" si="77"/>
        <v>METOCLON 50ML SYP (SYP 50ML)</v>
      </c>
    </row>
    <row r="4957" spans="1:5" x14ac:dyDescent="0.25">
      <c r="A4957" t="s">
        <v>427</v>
      </c>
      <c r="B4957" t="s">
        <v>502</v>
      </c>
      <c r="C4957" t="s">
        <v>53</v>
      </c>
      <c r="D4957" t="s">
        <v>430</v>
      </c>
      <c r="E4957" t="str">
        <f t="shared" si="77"/>
        <v>METOCLON 5MG DROPS (DROPS 5MG)</v>
      </c>
    </row>
    <row r="4958" spans="1:5" x14ac:dyDescent="0.25">
      <c r="A4958" t="s">
        <v>635</v>
      </c>
      <c r="B4958" t="s">
        <v>7599</v>
      </c>
      <c r="C4958" t="s">
        <v>2</v>
      </c>
      <c r="E4958" t="str">
        <f t="shared" si="77"/>
        <v>METODINE (TAB )</v>
      </c>
    </row>
    <row r="4959" spans="1:5" x14ac:dyDescent="0.25">
      <c r="A4959" t="s">
        <v>635</v>
      </c>
      <c r="B4959" t="s">
        <v>3536</v>
      </c>
      <c r="C4959" t="s">
        <v>56</v>
      </c>
      <c r="D4959" t="s">
        <v>70</v>
      </c>
      <c r="E4959" t="str">
        <f t="shared" si="77"/>
        <v>METODINE 60ML SYP (SYP 60ML)</v>
      </c>
    </row>
    <row r="4960" spans="1:5" x14ac:dyDescent="0.25">
      <c r="A4960" t="s">
        <v>635</v>
      </c>
      <c r="B4960" t="s">
        <v>7556</v>
      </c>
      <c r="C4960" t="s">
        <v>2</v>
      </c>
      <c r="D4960" t="s">
        <v>91</v>
      </c>
      <c r="E4960" t="str">
        <f t="shared" si="77"/>
        <v>METODINE DF (TAB 200 MG)</v>
      </c>
    </row>
    <row r="4961" spans="1:5" x14ac:dyDescent="0.25">
      <c r="A4961" t="s">
        <v>635</v>
      </c>
      <c r="B4961" t="s">
        <v>6151</v>
      </c>
      <c r="D4961" t="s">
        <v>1589</v>
      </c>
      <c r="E4961" t="str">
        <f t="shared" si="77"/>
        <v>METODINE DF 90ML ( 90ML)</v>
      </c>
    </row>
    <row r="4962" spans="1:5" x14ac:dyDescent="0.25">
      <c r="A4962" t="s">
        <v>66</v>
      </c>
      <c r="B4962" t="s">
        <v>6062</v>
      </c>
      <c r="C4962" t="s">
        <v>56</v>
      </c>
      <c r="D4962" t="s">
        <v>357</v>
      </c>
      <c r="E4962" t="str">
        <f t="shared" si="77"/>
        <v>METOMIDE (SYP 50 ML)</v>
      </c>
    </row>
    <row r="4963" spans="1:5" x14ac:dyDescent="0.25">
      <c r="A4963" t="s">
        <v>66</v>
      </c>
      <c r="B4963" t="s">
        <v>1938</v>
      </c>
      <c r="C4963" t="s">
        <v>36</v>
      </c>
      <c r="D4963" t="s">
        <v>23</v>
      </c>
      <c r="E4963" t="str">
        <f t="shared" si="77"/>
        <v>METOMIDE INJ (INJ 10MG)</v>
      </c>
    </row>
    <row r="4964" spans="1:5" x14ac:dyDescent="0.25">
      <c r="A4964" t="s">
        <v>147</v>
      </c>
      <c r="B4964" t="s">
        <v>335</v>
      </c>
      <c r="C4964" t="s">
        <v>2</v>
      </c>
      <c r="D4964" t="s">
        <v>95</v>
      </c>
      <c r="E4964" t="str">
        <f t="shared" si="77"/>
        <v>METPHAGE (TAB 500 MG)</v>
      </c>
    </row>
    <row r="4965" spans="1:5" x14ac:dyDescent="0.25">
      <c r="A4965" t="s">
        <v>147</v>
      </c>
      <c r="B4965" t="s">
        <v>335</v>
      </c>
      <c r="C4965" t="s">
        <v>2</v>
      </c>
      <c r="D4965" t="s">
        <v>336</v>
      </c>
      <c r="E4965" t="str">
        <f t="shared" si="77"/>
        <v>METPHAGE (TAB 850 MG)</v>
      </c>
    </row>
    <row r="4966" spans="1:5" x14ac:dyDescent="0.25">
      <c r="A4966" t="s">
        <v>31</v>
      </c>
      <c r="B4966" t="s">
        <v>6019</v>
      </c>
      <c r="C4966" t="s">
        <v>2</v>
      </c>
      <c r="D4966" t="s">
        <v>6020</v>
      </c>
      <c r="E4966" t="str">
        <f t="shared" si="77"/>
        <v>METPI 500+15 TAB (TAB 500+15)</v>
      </c>
    </row>
    <row r="4967" spans="1:5" x14ac:dyDescent="0.25">
      <c r="A4967" t="s">
        <v>31</v>
      </c>
      <c r="B4967" t="s">
        <v>3401</v>
      </c>
      <c r="C4967" t="s">
        <v>2</v>
      </c>
      <c r="D4967" t="s">
        <v>3402</v>
      </c>
      <c r="E4967" t="str">
        <f t="shared" si="77"/>
        <v>METPI 850+15 TAB (TAB 850+15)</v>
      </c>
    </row>
    <row r="4968" spans="1:5" x14ac:dyDescent="0.25">
      <c r="A4968" t="s">
        <v>84</v>
      </c>
      <c r="B4968" t="s">
        <v>4090</v>
      </c>
      <c r="C4968" t="s">
        <v>103</v>
      </c>
      <c r="E4968" t="str">
        <f t="shared" si="77"/>
        <v>METRAN  CAP (CAP )</v>
      </c>
    </row>
    <row r="4969" spans="1:5" x14ac:dyDescent="0.25">
      <c r="A4969" t="s">
        <v>84</v>
      </c>
      <c r="B4969" t="s">
        <v>3550</v>
      </c>
      <c r="C4969" t="s">
        <v>36</v>
      </c>
      <c r="D4969" t="s">
        <v>192</v>
      </c>
      <c r="E4969" t="str">
        <f t="shared" si="77"/>
        <v>METRAN (INJ 1 ML)</v>
      </c>
    </row>
    <row r="4970" spans="1:5" x14ac:dyDescent="0.25">
      <c r="A4970" t="s">
        <v>240</v>
      </c>
      <c r="B4970" t="s">
        <v>6752</v>
      </c>
      <c r="C4970" t="s">
        <v>2</v>
      </c>
      <c r="D4970" t="s">
        <v>406</v>
      </c>
      <c r="E4970" t="str">
        <f t="shared" si="77"/>
        <v>METROZIL 400MG TAB (TAB 400MG)</v>
      </c>
    </row>
    <row r="4971" spans="1:5" x14ac:dyDescent="0.25">
      <c r="A4971" t="s">
        <v>240</v>
      </c>
      <c r="B4971" t="s">
        <v>2226</v>
      </c>
      <c r="C4971" t="s">
        <v>56</v>
      </c>
      <c r="D4971" t="s">
        <v>70</v>
      </c>
      <c r="E4971" t="str">
        <f t="shared" si="77"/>
        <v>METROZIL 60ML SYP (SYP 60ML)</v>
      </c>
    </row>
    <row r="4972" spans="1:5" x14ac:dyDescent="0.25">
      <c r="A4972" t="s">
        <v>635</v>
      </c>
      <c r="B4972" t="s">
        <v>4613</v>
      </c>
      <c r="C4972" t="s">
        <v>56</v>
      </c>
      <c r="D4972" t="s">
        <v>57</v>
      </c>
      <c r="E4972" t="str">
        <f t="shared" si="77"/>
        <v>METROZINE (SYP 60 ML)</v>
      </c>
    </row>
    <row r="4973" spans="1:5" x14ac:dyDescent="0.25">
      <c r="A4973" t="s">
        <v>635</v>
      </c>
      <c r="B4973" t="s">
        <v>4613</v>
      </c>
      <c r="C4973" t="s">
        <v>2</v>
      </c>
      <c r="D4973" t="s">
        <v>281</v>
      </c>
      <c r="E4973" t="str">
        <f t="shared" si="77"/>
        <v>METROZINE (TAB 400 MG)</v>
      </c>
    </row>
    <row r="4974" spans="1:5" x14ac:dyDescent="0.25">
      <c r="A4974" t="s">
        <v>348</v>
      </c>
      <c r="B4974" t="s">
        <v>8202</v>
      </c>
      <c r="C4974" t="s">
        <v>2</v>
      </c>
      <c r="D4974" t="s">
        <v>319</v>
      </c>
      <c r="E4974" t="str">
        <f t="shared" si="77"/>
        <v>METROZINE 200MG TAB (TAB 200MG)</v>
      </c>
    </row>
    <row r="4975" spans="1:5" x14ac:dyDescent="0.25">
      <c r="A4975" t="s">
        <v>635</v>
      </c>
      <c r="B4975" t="s">
        <v>5646</v>
      </c>
      <c r="C4975" t="s">
        <v>56</v>
      </c>
      <c r="D4975" t="s">
        <v>1589</v>
      </c>
      <c r="E4975" t="str">
        <f t="shared" si="77"/>
        <v>METROZINE 90ML SYP (SYP 90ML)</v>
      </c>
    </row>
    <row r="4976" spans="1:5" x14ac:dyDescent="0.25">
      <c r="A4976" t="s">
        <v>348</v>
      </c>
      <c r="B4976" t="s">
        <v>5646</v>
      </c>
      <c r="C4976" t="s">
        <v>56</v>
      </c>
      <c r="D4976" t="s">
        <v>1589</v>
      </c>
      <c r="E4976" t="str">
        <f t="shared" si="77"/>
        <v>METROZINE 90ML SYP (SYP 90ML)</v>
      </c>
    </row>
    <row r="4977" spans="1:5" x14ac:dyDescent="0.25">
      <c r="A4977" t="s">
        <v>312</v>
      </c>
      <c r="B4977" t="s">
        <v>8486</v>
      </c>
      <c r="C4977" t="s">
        <v>2</v>
      </c>
      <c r="D4977" t="s">
        <v>50</v>
      </c>
      <c r="E4977" t="str">
        <f t="shared" si="77"/>
        <v>METWIL-XR 500MG TAB (TAB 500MG)</v>
      </c>
    </row>
    <row r="4978" spans="1:5" x14ac:dyDescent="0.25">
      <c r="A4978" t="s">
        <v>312</v>
      </c>
      <c r="B4978" t="s">
        <v>6941</v>
      </c>
      <c r="C4978" t="s">
        <v>2</v>
      </c>
      <c r="D4978" t="s">
        <v>6942</v>
      </c>
      <c r="E4978" t="str">
        <f t="shared" si="77"/>
        <v>METWIL-XR 850MG TAB (TAB 850MG)</v>
      </c>
    </row>
    <row r="4979" spans="1:5" x14ac:dyDescent="0.25">
      <c r="B4979" t="s">
        <v>9890</v>
      </c>
      <c r="C4979" t="s">
        <v>2</v>
      </c>
      <c r="D4979" t="s">
        <v>430</v>
      </c>
      <c r="E4979" t="str">
        <f t="shared" si="77"/>
        <v>METXONE 5MG TAB (TAB 5MG)</v>
      </c>
    </row>
    <row r="4980" spans="1:5" x14ac:dyDescent="0.25">
      <c r="A4980" t="s">
        <v>1403</v>
      </c>
      <c r="B4980" t="s">
        <v>9405</v>
      </c>
      <c r="C4980" t="s">
        <v>53</v>
      </c>
      <c r="D4980" t="s">
        <v>486</v>
      </c>
      <c r="E4980" t="str">
        <f t="shared" si="77"/>
        <v>METYLIN 5ML DROPS (DROPS 5ML)</v>
      </c>
    </row>
    <row r="4981" spans="1:5" x14ac:dyDescent="0.25">
      <c r="A4981" t="s">
        <v>44</v>
      </c>
      <c r="B4981" t="s">
        <v>8287</v>
      </c>
      <c r="C4981" t="s">
        <v>2</v>
      </c>
      <c r="D4981" t="s">
        <v>8288</v>
      </c>
      <c r="E4981" t="str">
        <f t="shared" si="77"/>
        <v>MEVRIN 135 TAB (TAB 135)</v>
      </c>
    </row>
    <row r="4982" spans="1:5" x14ac:dyDescent="0.25">
      <c r="A4982" t="s">
        <v>472</v>
      </c>
      <c r="B4982" t="s">
        <v>6535</v>
      </c>
      <c r="C4982" t="s">
        <v>293</v>
      </c>
      <c r="D4982" t="s">
        <v>6536</v>
      </c>
      <c r="E4982" t="str">
        <f t="shared" si="77"/>
        <v>MEVULAK SCHT 135MG+3.5G SCHT (SCHT 135MG+3.5G)</v>
      </c>
    </row>
    <row r="4983" spans="1:5" x14ac:dyDescent="0.25">
      <c r="A4983" t="s">
        <v>108</v>
      </c>
      <c r="B4983" t="s">
        <v>7483</v>
      </c>
      <c r="C4983" t="s">
        <v>2</v>
      </c>
      <c r="D4983" t="s">
        <v>2434</v>
      </c>
      <c r="E4983" t="str">
        <f t="shared" si="77"/>
        <v>MEWISE 500MCG TAB (TAB 500MCG)</v>
      </c>
    </row>
    <row r="4984" spans="1:5" x14ac:dyDescent="0.25">
      <c r="A4984" t="s">
        <v>240</v>
      </c>
      <c r="B4984" t="s">
        <v>5231</v>
      </c>
      <c r="C4984" t="s">
        <v>56</v>
      </c>
      <c r="D4984" t="s">
        <v>57</v>
      </c>
      <c r="E4984" t="str">
        <f t="shared" si="77"/>
        <v>MEXAIR (SYP 60 ML)</v>
      </c>
    </row>
    <row r="4985" spans="1:5" x14ac:dyDescent="0.25">
      <c r="A4985" t="s">
        <v>240</v>
      </c>
      <c r="B4985" t="s">
        <v>8229</v>
      </c>
      <c r="C4985" t="s">
        <v>2</v>
      </c>
      <c r="D4985" t="s">
        <v>1507</v>
      </c>
      <c r="E4985" t="str">
        <f t="shared" si="77"/>
        <v>MEXAIR 2.5MG TAB (TAB 2.5MG)</v>
      </c>
    </row>
    <row r="4986" spans="1:5" x14ac:dyDescent="0.25">
      <c r="A4986" t="s">
        <v>240</v>
      </c>
      <c r="B4986" t="s">
        <v>2623</v>
      </c>
      <c r="C4986" t="s">
        <v>56</v>
      </c>
      <c r="D4986" t="s">
        <v>57</v>
      </c>
      <c r="E4986" t="str">
        <f t="shared" si="77"/>
        <v>MEXAIR EXPECTORANT (SYP 60 ML)</v>
      </c>
    </row>
    <row r="4987" spans="1:5" x14ac:dyDescent="0.25">
      <c r="A4987" t="s">
        <v>1222</v>
      </c>
      <c r="B4987" t="s">
        <v>7549</v>
      </c>
      <c r="C4987" t="s">
        <v>103</v>
      </c>
      <c r="D4987" t="s">
        <v>2434</v>
      </c>
      <c r="E4987" t="str">
        <f t="shared" si="77"/>
        <v>MEXAMINE 500MCG CAP (CAP 500MCG)</v>
      </c>
    </row>
    <row r="4988" spans="1:5" x14ac:dyDescent="0.25">
      <c r="A4988" t="s">
        <v>1222</v>
      </c>
      <c r="B4988" t="s">
        <v>3676</v>
      </c>
      <c r="C4988" t="s">
        <v>36</v>
      </c>
      <c r="D4988" t="s">
        <v>2434</v>
      </c>
      <c r="E4988" t="str">
        <f t="shared" si="77"/>
        <v>MEXAMINE 500MCG INJ (INJ 500MCG)</v>
      </c>
    </row>
    <row r="4989" spans="1:5" x14ac:dyDescent="0.25">
      <c r="A4989" t="s">
        <v>47</v>
      </c>
      <c r="B4989" t="s">
        <v>7035</v>
      </c>
      <c r="C4989" t="s">
        <v>2</v>
      </c>
      <c r="D4989" t="s">
        <v>449</v>
      </c>
      <c r="E4989" t="str">
        <f t="shared" si="77"/>
        <v>MEZERON 30MG TAB (TAB 30MG)</v>
      </c>
    </row>
    <row r="4990" spans="1:5" x14ac:dyDescent="0.25">
      <c r="A4990" t="s">
        <v>31</v>
      </c>
      <c r="B4990" t="s">
        <v>6733</v>
      </c>
      <c r="C4990" t="s">
        <v>103</v>
      </c>
      <c r="D4990" t="s">
        <v>2050</v>
      </c>
      <c r="E4990" t="str">
        <f t="shared" si="77"/>
        <v>MEZREL-XR 15MG CAP (CAP 15MG)</v>
      </c>
    </row>
    <row r="4991" spans="1:5" x14ac:dyDescent="0.25">
      <c r="A4991" t="s">
        <v>31</v>
      </c>
      <c r="B4991" t="s">
        <v>2928</v>
      </c>
      <c r="C4991" t="s">
        <v>103</v>
      </c>
      <c r="D4991" t="s">
        <v>449</v>
      </c>
      <c r="E4991" t="str">
        <f t="shared" si="77"/>
        <v>MEZREL-XR 30MG CAP (CAP 30MG)</v>
      </c>
    </row>
    <row r="4992" spans="1:5" x14ac:dyDescent="0.25">
      <c r="A4992" t="s">
        <v>31</v>
      </c>
      <c r="B4992" t="s">
        <v>3164</v>
      </c>
      <c r="C4992" t="s">
        <v>103</v>
      </c>
      <c r="D4992" t="s">
        <v>406</v>
      </c>
      <c r="E4992" t="str">
        <f t="shared" si="77"/>
        <v>MFIT 400MG CAP (CAP 400MG)</v>
      </c>
    </row>
    <row r="4993" spans="1:5" x14ac:dyDescent="0.25">
      <c r="A4993" t="s">
        <v>635</v>
      </c>
      <c r="B4993" t="s">
        <v>891</v>
      </c>
      <c r="C4993" t="s">
        <v>2</v>
      </c>
      <c r="D4993" t="s">
        <v>892</v>
      </c>
      <c r="E4993" t="str">
        <f t="shared" si="77"/>
        <v>M-FOLATE 600MCG TAB (TAB 600MCG)</v>
      </c>
    </row>
    <row r="4994" spans="1:5" x14ac:dyDescent="0.25">
      <c r="A4994" t="s">
        <v>316</v>
      </c>
      <c r="B4994" t="s">
        <v>3593</v>
      </c>
      <c r="C4994" t="s">
        <v>36</v>
      </c>
      <c r="D4994" t="s">
        <v>2130</v>
      </c>
      <c r="E4994" t="str">
        <f t="shared" ref="E4994:E5057" si="78">B4994&amp;" ("&amp;C4994&amp;" "&amp;D4994&amp;")"</f>
        <v>MIACALCIC 100IU INJ (INJ 100IU)</v>
      </c>
    </row>
    <row r="4995" spans="1:5" x14ac:dyDescent="0.25">
      <c r="B4995" t="s">
        <v>4807</v>
      </c>
      <c r="C4995" t="s">
        <v>2</v>
      </c>
      <c r="D4995" t="s">
        <v>201</v>
      </c>
      <c r="E4995" t="str">
        <f t="shared" si="78"/>
        <v>MIBEGA 50MG 50MG TAB (TAB 50MG)</v>
      </c>
    </row>
    <row r="4996" spans="1:5" x14ac:dyDescent="0.25">
      <c r="A4996" t="s">
        <v>946</v>
      </c>
      <c r="B4996" t="s">
        <v>3362</v>
      </c>
      <c r="C4996" t="s">
        <v>2</v>
      </c>
      <c r="D4996" t="s">
        <v>440</v>
      </c>
      <c r="E4996" t="str">
        <f t="shared" si="78"/>
        <v>MIBGA 25MG 25MG TAB (TAB 25MG)</v>
      </c>
    </row>
    <row r="4997" spans="1:5" x14ac:dyDescent="0.25">
      <c r="A4997" t="s">
        <v>438</v>
      </c>
      <c r="B4997" t="s">
        <v>6285</v>
      </c>
      <c r="E4997" t="str">
        <f t="shared" si="78"/>
        <v>MICROENEMA 10 ML ( )</v>
      </c>
    </row>
    <row r="4998" spans="1:5" x14ac:dyDescent="0.25">
      <c r="A4998" t="s">
        <v>7225</v>
      </c>
      <c r="B4998" t="s">
        <v>7226</v>
      </c>
      <c r="C4998" t="s">
        <v>7227</v>
      </c>
      <c r="D4998" t="s">
        <v>616</v>
      </c>
      <c r="E4998" t="str">
        <f t="shared" si="78"/>
        <v>MICRONEMA (salu 20ML)</v>
      </c>
    </row>
    <row r="4999" spans="1:5" x14ac:dyDescent="0.25">
      <c r="A4999" t="s">
        <v>27</v>
      </c>
      <c r="B4999" t="s">
        <v>7328</v>
      </c>
      <c r="C4999" t="s">
        <v>2</v>
      </c>
      <c r="D4999" t="s">
        <v>467</v>
      </c>
      <c r="E4999" t="str">
        <f t="shared" si="78"/>
        <v>MICTEL (TAB 40MG)</v>
      </c>
    </row>
    <row r="5000" spans="1:5" x14ac:dyDescent="0.25">
      <c r="A5000" t="s">
        <v>27</v>
      </c>
      <c r="B5000" t="s">
        <v>7328</v>
      </c>
      <c r="C5000" t="s">
        <v>2</v>
      </c>
      <c r="D5000" t="s">
        <v>1285</v>
      </c>
      <c r="E5000" t="str">
        <f t="shared" si="78"/>
        <v>MICTEL (TAB 80MG)</v>
      </c>
    </row>
    <row r="5001" spans="1:5" x14ac:dyDescent="0.25">
      <c r="A5001" t="s">
        <v>196</v>
      </c>
      <c r="B5001" t="s">
        <v>7589</v>
      </c>
      <c r="C5001" t="s">
        <v>2</v>
      </c>
      <c r="E5001" t="str">
        <f t="shared" si="78"/>
        <v>MIGRIL (TAB )</v>
      </c>
    </row>
    <row r="5002" spans="1:5" x14ac:dyDescent="0.25">
      <c r="A5002" t="s">
        <v>114</v>
      </c>
      <c r="B5002" t="s">
        <v>4067</v>
      </c>
      <c r="C5002" t="s">
        <v>53</v>
      </c>
      <c r="E5002" t="str">
        <f t="shared" si="78"/>
        <v>MILACT  DROPS (DROPS )</v>
      </c>
    </row>
    <row r="5003" spans="1:5" x14ac:dyDescent="0.25">
      <c r="A5003" t="s">
        <v>51</v>
      </c>
      <c r="B5003" t="s">
        <v>1772</v>
      </c>
      <c r="C5003" t="s">
        <v>53</v>
      </c>
      <c r="E5003" t="str">
        <f t="shared" si="78"/>
        <v>MILDOPRED E/D  DROPS (DROPS )</v>
      </c>
    </row>
    <row r="5004" spans="1:5" x14ac:dyDescent="0.25">
      <c r="A5004" t="s">
        <v>864</v>
      </c>
      <c r="B5004" t="s">
        <v>3806</v>
      </c>
      <c r="D5004" t="s">
        <v>4399</v>
      </c>
      <c r="E5004" t="str">
        <f t="shared" si="78"/>
        <v>MIN WATER ( 1.5 LTR)</v>
      </c>
    </row>
    <row r="5005" spans="1:5" x14ac:dyDescent="0.25">
      <c r="A5005" t="s">
        <v>864</v>
      </c>
      <c r="B5005" t="s">
        <v>3806</v>
      </c>
      <c r="D5005" t="s">
        <v>3547</v>
      </c>
      <c r="E5005" t="str">
        <f t="shared" si="78"/>
        <v>MIN WATER ( 500 ML)</v>
      </c>
    </row>
    <row r="5006" spans="1:5" x14ac:dyDescent="0.25">
      <c r="A5006" t="s">
        <v>196</v>
      </c>
      <c r="B5006" t="s">
        <v>546</v>
      </c>
      <c r="C5006" t="s">
        <v>100</v>
      </c>
      <c r="D5006" t="s">
        <v>210</v>
      </c>
      <c r="E5006" t="str">
        <f t="shared" si="78"/>
        <v>MINGEL GEL 15GM GEL (GEL 15GM)</v>
      </c>
    </row>
    <row r="5007" spans="1:5" x14ac:dyDescent="0.25">
      <c r="A5007" t="s">
        <v>841</v>
      </c>
      <c r="B5007" t="s">
        <v>842</v>
      </c>
      <c r="E5007" t="str">
        <f t="shared" si="78"/>
        <v>MINI NEBLIZER ( )</v>
      </c>
    </row>
    <row r="5008" spans="1:5" x14ac:dyDescent="0.25">
      <c r="A5008" t="s">
        <v>489</v>
      </c>
      <c r="B5008" t="s">
        <v>1866</v>
      </c>
      <c r="C5008" t="s">
        <v>56</v>
      </c>
      <c r="D5008" t="s">
        <v>408</v>
      </c>
      <c r="E5008" t="str">
        <f t="shared" si="78"/>
        <v>MINICOL (SYP 120ML)</v>
      </c>
    </row>
    <row r="5009" spans="1:5" x14ac:dyDescent="0.25">
      <c r="A5009" t="s">
        <v>489</v>
      </c>
      <c r="B5009" t="s">
        <v>2821</v>
      </c>
      <c r="C5009" t="s">
        <v>53</v>
      </c>
      <c r="D5009" t="s">
        <v>414</v>
      </c>
      <c r="E5009" t="str">
        <f t="shared" si="78"/>
        <v>MINICOL DROP 30ML DROPS (DROPS 30ML)</v>
      </c>
    </row>
    <row r="5010" spans="1:5" x14ac:dyDescent="0.25">
      <c r="A5010" t="s">
        <v>248</v>
      </c>
      <c r="B5010" t="s">
        <v>7236</v>
      </c>
      <c r="C5010" t="s">
        <v>2</v>
      </c>
      <c r="D5010" t="s">
        <v>144</v>
      </c>
      <c r="E5010" t="str">
        <f t="shared" si="78"/>
        <v>MINIDIAB (TAB 5 MG)</v>
      </c>
    </row>
    <row r="5011" spans="1:5" x14ac:dyDescent="0.25">
      <c r="A5011" t="s">
        <v>187</v>
      </c>
      <c r="B5011" t="s">
        <v>9569</v>
      </c>
      <c r="C5011" t="s">
        <v>2</v>
      </c>
      <c r="D5011" t="s">
        <v>9570</v>
      </c>
      <c r="E5011" t="str">
        <f t="shared" si="78"/>
        <v>MINIDIAB 2.5/500MG TAB (TAB 2.5/500MG)</v>
      </c>
    </row>
    <row r="5012" spans="1:5" x14ac:dyDescent="0.25">
      <c r="A5012" t="s">
        <v>71</v>
      </c>
      <c r="B5012" t="s">
        <v>8303</v>
      </c>
      <c r="C5012" t="s">
        <v>2</v>
      </c>
      <c r="D5012" t="s">
        <v>8304</v>
      </c>
      <c r="E5012" t="str">
        <f t="shared" si="78"/>
        <v>MINIDIAB AF (TAB 5.0/500MG)</v>
      </c>
    </row>
    <row r="5013" spans="1:5" x14ac:dyDescent="0.25">
      <c r="A5013" t="s">
        <v>187</v>
      </c>
      <c r="B5013" t="s">
        <v>6473</v>
      </c>
      <c r="C5013" t="s">
        <v>2</v>
      </c>
      <c r="D5013" t="s">
        <v>3178</v>
      </c>
      <c r="E5013" t="str">
        <f t="shared" si="78"/>
        <v>MINIPRES (TAB 1 MG)</v>
      </c>
    </row>
    <row r="5014" spans="1:5" x14ac:dyDescent="0.25">
      <c r="A5014" t="s">
        <v>187</v>
      </c>
      <c r="B5014" t="s">
        <v>6473</v>
      </c>
      <c r="C5014" t="s">
        <v>2</v>
      </c>
      <c r="D5014" t="s">
        <v>298</v>
      </c>
      <c r="E5014" t="str">
        <f t="shared" si="78"/>
        <v>MINIPRES (TAB 2 MG)</v>
      </c>
    </row>
    <row r="5015" spans="1:5" x14ac:dyDescent="0.25">
      <c r="A5015" t="s">
        <v>438</v>
      </c>
      <c r="B5015" t="s">
        <v>6101</v>
      </c>
      <c r="C5015" t="s">
        <v>2</v>
      </c>
      <c r="D5015" t="s">
        <v>6102</v>
      </c>
      <c r="E5015" t="str">
        <f t="shared" si="78"/>
        <v>MINIRIN 0,1MG 0.1MG TAB (TAB 0.1MG)</v>
      </c>
    </row>
    <row r="5016" spans="1:5" x14ac:dyDescent="0.25">
      <c r="A5016" t="s">
        <v>438</v>
      </c>
      <c r="B5016" t="s">
        <v>5738</v>
      </c>
      <c r="C5016" t="s">
        <v>2</v>
      </c>
      <c r="D5016" t="s">
        <v>5739</v>
      </c>
      <c r="E5016" t="str">
        <f t="shared" si="78"/>
        <v>MINIRIN 0,2MG 0.2MG TAB (TAB 0.2MG)</v>
      </c>
    </row>
    <row r="5017" spans="1:5" x14ac:dyDescent="0.25">
      <c r="A5017" t="s">
        <v>438</v>
      </c>
      <c r="B5017" t="s">
        <v>9581</v>
      </c>
      <c r="C5017" t="s">
        <v>436</v>
      </c>
      <c r="D5017" t="s">
        <v>993</v>
      </c>
      <c r="E5017" t="str">
        <f t="shared" si="78"/>
        <v>MINIRIN 2.5ML SOLU (SOLU 2.5ML)</v>
      </c>
    </row>
    <row r="5018" spans="1:5" x14ac:dyDescent="0.25">
      <c r="A5018" t="s">
        <v>225</v>
      </c>
      <c r="B5018" t="s">
        <v>6570</v>
      </c>
      <c r="C5018" t="s">
        <v>2</v>
      </c>
      <c r="D5018" t="s">
        <v>134</v>
      </c>
      <c r="E5018" t="str">
        <f t="shared" si="78"/>
        <v>MINODERM (TAB 100 MG)</v>
      </c>
    </row>
    <row r="5019" spans="1:5" x14ac:dyDescent="0.25">
      <c r="A5019" t="s">
        <v>421</v>
      </c>
      <c r="B5019" t="s">
        <v>6656</v>
      </c>
      <c r="C5019" t="s">
        <v>2</v>
      </c>
      <c r="D5019" t="s">
        <v>410</v>
      </c>
      <c r="E5019" t="str">
        <f t="shared" si="78"/>
        <v>MINOGEN 100MG TAB (TAB 100MG)</v>
      </c>
    </row>
    <row r="5020" spans="1:5" x14ac:dyDescent="0.25">
      <c r="A5020" t="s">
        <v>651</v>
      </c>
      <c r="B5020" t="s">
        <v>4384</v>
      </c>
      <c r="C5020" t="s">
        <v>436</v>
      </c>
      <c r="D5020" t="s">
        <v>70</v>
      </c>
      <c r="E5020" t="str">
        <f t="shared" si="78"/>
        <v>MINOXIN 2% SOLU (SOLU 60ML)</v>
      </c>
    </row>
    <row r="5021" spans="1:5" x14ac:dyDescent="0.25">
      <c r="A5021" t="s">
        <v>651</v>
      </c>
      <c r="B5021" t="s">
        <v>5390</v>
      </c>
      <c r="C5021" t="s">
        <v>436</v>
      </c>
      <c r="D5021" t="s">
        <v>70</v>
      </c>
      <c r="E5021" t="str">
        <f t="shared" si="78"/>
        <v>MINOXIN PLUS 5% SOLU (SOLU 60ML)</v>
      </c>
    </row>
    <row r="5022" spans="1:5" x14ac:dyDescent="0.25">
      <c r="A5022" t="s">
        <v>237</v>
      </c>
      <c r="B5022" t="s">
        <v>6030</v>
      </c>
      <c r="C5022" t="s">
        <v>2</v>
      </c>
      <c r="D5022" t="s">
        <v>406</v>
      </c>
      <c r="E5022" t="str">
        <f t="shared" si="78"/>
        <v>MIONEX (TAB 400MG)</v>
      </c>
    </row>
    <row r="5023" spans="1:5" x14ac:dyDescent="0.25">
      <c r="A5023" t="s">
        <v>237</v>
      </c>
      <c r="B5023" t="s">
        <v>3786</v>
      </c>
      <c r="C5023" t="s">
        <v>53</v>
      </c>
      <c r="D5023" t="s">
        <v>327</v>
      </c>
      <c r="E5023" t="str">
        <f t="shared" si="78"/>
        <v>MIONEX OPHTHALMIC (DROPS 5 ML)</v>
      </c>
    </row>
    <row r="5024" spans="1:5" x14ac:dyDescent="0.25">
      <c r="A5024" t="s">
        <v>114</v>
      </c>
      <c r="B5024" t="s">
        <v>9337</v>
      </c>
      <c r="C5024" t="s">
        <v>2</v>
      </c>
      <c r="E5024" t="str">
        <f t="shared" si="78"/>
        <v>MIPINE  TAB (TAB )</v>
      </c>
    </row>
    <row r="5025" spans="1:5" x14ac:dyDescent="0.25">
      <c r="A5025" t="s">
        <v>66</v>
      </c>
      <c r="B5025" t="s">
        <v>2093</v>
      </c>
      <c r="C5025" t="s">
        <v>2</v>
      </c>
      <c r="D5025" t="s">
        <v>440</v>
      </c>
      <c r="E5025" t="str">
        <f t="shared" si="78"/>
        <v>MIRABECT 25MG TAB (TAB 25MG)</v>
      </c>
    </row>
    <row r="5026" spans="1:5" x14ac:dyDescent="0.25">
      <c r="A5026" t="s">
        <v>66</v>
      </c>
      <c r="B5026" t="s">
        <v>9908</v>
      </c>
      <c r="C5026" t="s">
        <v>2</v>
      </c>
      <c r="D5026" t="s">
        <v>201</v>
      </c>
      <c r="E5026" t="str">
        <f t="shared" si="78"/>
        <v>MIRABECT 50MG TAB (TAB 50MG)</v>
      </c>
    </row>
    <row r="5027" spans="1:5" x14ac:dyDescent="0.25">
      <c r="A5027" t="s">
        <v>582</v>
      </c>
      <c r="B5027" t="s">
        <v>583</v>
      </c>
      <c r="D5027" t="s">
        <v>584</v>
      </c>
      <c r="E5027" t="str">
        <f t="shared" si="78"/>
        <v>MIRENA 20MCG ( 20MCG)</v>
      </c>
    </row>
    <row r="5028" spans="1:5" x14ac:dyDescent="0.25">
      <c r="A5028" t="s">
        <v>1778</v>
      </c>
      <c r="B5028" t="s">
        <v>4320</v>
      </c>
      <c r="C5028" t="s">
        <v>2</v>
      </c>
      <c r="D5028" t="s">
        <v>2050</v>
      </c>
      <c r="E5028" t="str">
        <f t="shared" si="78"/>
        <v>MIRTAZIP 15MG TAB (TAB 15MG)</v>
      </c>
    </row>
    <row r="5029" spans="1:5" x14ac:dyDescent="0.25">
      <c r="A5029" t="s">
        <v>286</v>
      </c>
      <c r="B5029" t="s">
        <v>9423</v>
      </c>
      <c r="C5029" t="s">
        <v>2</v>
      </c>
      <c r="D5029" t="s">
        <v>449</v>
      </c>
      <c r="E5029" t="str">
        <f t="shared" si="78"/>
        <v>MIRTAZIP 30MG TAB (TAB 30MG)</v>
      </c>
    </row>
    <row r="5030" spans="1:5" x14ac:dyDescent="0.25">
      <c r="B5030" t="s">
        <v>8364</v>
      </c>
      <c r="D5030" t="s">
        <v>97</v>
      </c>
      <c r="E5030" t="str">
        <f t="shared" si="78"/>
        <v>MISAR 20 MG ( 20 MG)</v>
      </c>
    </row>
    <row r="5031" spans="1:5" x14ac:dyDescent="0.25">
      <c r="A5031" t="s">
        <v>105</v>
      </c>
      <c r="B5031" t="s">
        <v>8552</v>
      </c>
      <c r="C5031" t="s">
        <v>2</v>
      </c>
      <c r="D5031" t="s">
        <v>371</v>
      </c>
      <c r="E5031" t="str">
        <f t="shared" si="78"/>
        <v>MISAR 40 MG TAB (TAB 40 MG)</v>
      </c>
    </row>
    <row r="5032" spans="1:5" x14ac:dyDescent="0.25">
      <c r="A5032" t="s">
        <v>105</v>
      </c>
      <c r="B5032" t="s">
        <v>6974</v>
      </c>
      <c r="C5032" t="s">
        <v>2</v>
      </c>
      <c r="D5032" t="s">
        <v>1285</v>
      </c>
      <c r="E5032" t="str">
        <f t="shared" si="78"/>
        <v>MISAR 80MG TAB (TAB 80MG)</v>
      </c>
    </row>
    <row r="5033" spans="1:5" x14ac:dyDescent="0.25">
      <c r="A5033" t="s">
        <v>105</v>
      </c>
      <c r="B5033" t="s">
        <v>2749</v>
      </c>
      <c r="C5033" t="s">
        <v>2</v>
      </c>
      <c r="D5033" t="s">
        <v>2750</v>
      </c>
      <c r="E5033" t="str">
        <f t="shared" si="78"/>
        <v>MISAR AM 40/10 TAB (TAB 40/10)</v>
      </c>
    </row>
    <row r="5034" spans="1:5" x14ac:dyDescent="0.25">
      <c r="A5034" t="s">
        <v>105</v>
      </c>
      <c r="B5034" t="s">
        <v>8830</v>
      </c>
      <c r="C5034" t="s">
        <v>2</v>
      </c>
      <c r="D5034" t="s">
        <v>7356</v>
      </c>
      <c r="E5034" t="str">
        <f t="shared" si="78"/>
        <v>MISAR AM 40/5MG TAB (TAB 40/5MG)</v>
      </c>
    </row>
    <row r="5035" spans="1:5" x14ac:dyDescent="0.25">
      <c r="A5035" t="s">
        <v>105</v>
      </c>
      <c r="B5035" t="s">
        <v>7121</v>
      </c>
      <c r="C5035" t="s">
        <v>2</v>
      </c>
      <c r="D5035" t="s">
        <v>7122</v>
      </c>
      <c r="E5035" t="str">
        <f t="shared" si="78"/>
        <v>MISAR AM 80/10MG TAB (TAB 80/10MG)</v>
      </c>
    </row>
    <row r="5036" spans="1:5" x14ac:dyDescent="0.25">
      <c r="A5036" t="s">
        <v>755</v>
      </c>
      <c r="B5036" t="s">
        <v>5963</v>
      </c>
      <c r="C5036" t="s">
        <v>2</v>
      </c>
      <c r="D5036" t="s">
        <v>5964</v>
      </c>
      <c r="E5036" t="str">
        <f t="shared" si="78"/>
        <v>MISAR H 80/12.5 TAB (TAB 80/12.5)</v>
      </c>
    </row>
    <row r="5037" spans="1:5" x14ac:dyDescent="0.25">
      <c r="A5037" t="s">
        <v>105</v>
      </c>
      <c r="B5037" t="s">
        <v>5397</v>
      </c>
      <c r="C5037" t="s">
        <v>2</v>
      </c>
      <c r="D5037" t="s">
        <v>5398</v>
      </c>
      <c r="E5037" t="str">
        <f t="shared" si="78"/>
        <v>MISAR-AM 80/5MG TAB (TAB 80/5MG)</v>
      </c>
    </row>
    <row r="5038" spans="1:5" x14ac:dyDescent="0.25">
      <c r="A5038" t="s">
        <v>105</v>
      </c>
      <c r="B5038" t="s">
        <v>8836</v>
      </c>
      <c r="C5038" t="s">
        <v>2</v>
      </c>
      <c r="D5038" t="s">
        <v>8837</v>
      </c>
      <c r="E5038" t="str">
        <f t="shared" si="78"/>
        <v>MISAR-H 40/12.5MG 40/12.5MG TAB (TAB 40/12.5MG)</v>
      </c>
    </row>
    <row r="5039" spans="1:5" x14ac:dyDescent="0.25">
      <c r="A5039" t="s">
        <v>395</v>
      </c>
      <c r="B5039" t="s">
        <v>5729</v>
      </c>
      <c r="C5039" t="s">
        <v>2</v>
      </c>
      <c r="D5039" t="s">
        <v>319</v>
      </c>
      <c r="E5039" t="str">
        <f t="shared" si="78"/>
        <v>MISO 200MG TAB (TAB 200MG)</v>
      </c>
    </row>
    <row r="5040" spans="1:5" x14ac:dyDescent="0.25">
      <c r="A5040" t="s">
        <v>1501</v>
      </c>
      <c r="B5040" t="s">
        <v>1818</v>
      </c>
      <c r="C5040" t="s">
        <v>2</v>
      </c>
      <c r="D5040" t="s">
        <v>319</v>
      </c>
      <c r="E5040" t="str">
        <f t="shared" si="78"/>
        <v>MISOTAL 200MG TAB (TAB 200MG)</v>
      </c>
    </row>
    <row r="5041" spans="1:5" x14ac:dyDescent="0.25">
      <c r="A5041" t="s">
        <v>685</v>
      </c>
      <c r="B5041" t="s">
        <v>9869</v>
      </c>
      <c r="C5041" t="s">
        <v>2</v>
      </c>
      <c r="D5041" t="s">
        <v>319</v>
      </c>
      <c r="E5041" t="str">
        <f t="shared" si="78"/>
        <v>MITE 200MG TAB (TAB 200MG)</v>
      </c>
    </row>
    <row r="5042" spans="1:5" x14ac:dyDescent="0.25">
      <c r="A5042" t="s">
        <v>860</v>
      </c>
      <c r="B5042" t="s">
        <v>1675</v>
      </c>
      <c r="C5042" t="s">
        <v>75</v>
      </c>
      <c r="D5042" t="s">
        <v>1494</v>
      </c>
      <c r="E5042" t="str">
        <f t="shared" si="78"/>
        <v>MITONIL 30G CREAM (CREAM 30G)</v>
      </c>
    </row>
    <row r="5043" spans="1:5" x14ac:dyDescent="0.25">
      <c r="A5043" t="s">
        <v>860</v>
      </c>
      <c r="B5043" t="s">
        <v>9325</v>
      </c>
      <c r="C5043" t="s">
        <v>356</v>
      </c>
      <c r="D5043" t="s">
        <v>70</v>
      </c>
      <c r="E5043" t="str">
        <f t="shared" si="78"/>
        <v>MITONIL 60ML LOTI (LOTI 60ML)</v>
      </c>
    </row>
    <row r="5044" spans="1:5" x14ac:dyDescent="0.25">
      <c r="A5044" t="s">
        <v>237</v>
      </c>
      <c r="B5044" t="s">
        <v>8566</v>
      </c>
      <c r="C5044" t="s">
        <v>2</v>
      </c>
      <c r="D5044" t="s">
        <v>4763</v>
      </c>
      <c r="E5044" t="str">
        <f t="shared" si="78"/>
        <v>MITS (TAB 15 MG)</v>
      </c>
    </row>
    <row r="5045" spans="1:5" x14ac:dyDescent="0.25">
      <c r="A5045" t="s">
        <v>237</v>
      </c>
      <c r="B5045" t="s">
        <v>8566</v>
      </c>
      <c r="C5045" t="s">
        <v>2</v>
      </c>
      <c r="D5045" t="s">
        <v>6905</v>
      </c>
      <c r="E5045" t="str">
        <f t="shared" si="78"/>
        <v>MITS (TAB 7.5 MG)</v>
      </c>
    </row>
    <row r="5046" spans="1:5" x14ac:dyDescent="0.25">
      <c r="A5046" t="s">
        <v>946</v>
      </c>
      <c r="B5046" t="s">
        <v>1808</v>
      </c>
      <c r="C5046" t="s">
        <v>36</v>
      </c>
      <c r="D5046" t="s">
        <v>186</v>
      </c>
      <c r="E5046" t="str">
        <f t="shared" si="78"/>
        <v>MIURA D INJ 5 GM INJ (INJ 5 GM)</v>
      </c>
    </row>
    <row r="5047" spans="1:5" x14ac:dyDescent="0.25">
      <c r="A5047" t="s">
        <v>566</v>
      </c>
      <c r="B5047" t="s">
        <v>5135</v>
      </c>
      <c r="C5047" t="s">
        <v>224</v>
      </c>
      <c r="D5047" t="s">
        <v>5136</v>
      </c>
      <c r="E5047" t="str">
        <f t="shared" si="78"/>
        <v>MIURA-D (DROP 400IU/10ML)</v>
      </c>
    </row>
    <row r="5048" spans="1:5" x14ac:dyDescent="0.25">
      <c r="A5048" t="s">
        <v>58</v>
      </c>
      <c r="B5048" t="s">
        <v>6850</v>
      </c>
      <c r="C5048" t="s">
        <v>36</v>
      </c>
      <c r="E5048" t="str">
        <f t="shared" si="78"/>
        <v>MIURA-D INJ  INJ (INJ )</v>
      </c>
    </row>
    <row r="5049" spans="1:5" x14ac:dyDescent="0.25">
      <c r="A5049" t="s">
        <v>438</v>
      </c>
      <c r="B5049" t="s">
        <v>692</v>
      </c>
      <c r="C5049" t="s">
        <v>185</v>
      </c>
      <c r="D5049" t="s">
        <v>693</v>
      </c>
      <c r="E5049" t="str">
        <f t="shared" si="78"/>
        <v>MIX IT 90G OINT (OINT 90G)</v>
      </c>
    </row>
    <row r="5050" spans="1:5" x14ac:dyDescent="0.25">
      <c r="A5050" t="s">
        <v>755</v>
      </c>
      <c r="B5050" t="s">
        <v>4879</v>
      </c>
      <c r="C5050" t="s">
        <v>103</v>
      </c>
      <c r="D5050" t="s">
        <v>281</v>
      </c>
      <c r="E5050" t="str">
        <f t="shared" si="78"/>
        <v>MIXEL (CAP 400 MG)</v>
      </c>
    </row>
    <row r="5051" spans="1:5" x14ac:dyDescent="0.25">
      <c r="A5051" t="s">
        <v>755</v>
      </c>
      <c r="B5051" t="s">
        <v>4879</v>
      </c>
      <c r="C5051" t="s">
        <v>56</v>
      </c>
      <c r="D5051" t="s">
        <v>134</v>
      </c>
      <c r="E5051" t="str">
        <f t="shared" si="78"/>
        <v>MIXEL (SYP 100 MG)</v>
      </c>
    </row>
    <row r="5052" spans="1:5" x14ac:dyDescent="0.25">
      <c r="A5052" t="s">
        <v>755</v>
      </c>
      <c r="B5052" t="s">
        <v>4772</v>
      </c>
      <c r="C5052" t="s">
        <v>103</v>
      </c>
      <c r="D5052" t="s">
        <v>319</v>
      </c>
      <c r="E5052" t="str">
        <f t="shared" si="78"/>
        <v>MIXEL 200MG CAP (CAP 200MG)</v>
      </c>
    </row>
    <row r="5053" spans="1:5" x14ac:dyDescent="0.25">
      <c r="A5053" t="s">
        <v>755</v>
      </c>
      <c r="B5053" t="s">
        <v>4460</v>
      </c>
      <c r="C5053" t="s">
        <v>86</v>
      </c>
      <c r="D5053" t="s">
        <v>673</v>
      </c>
      <c r="E5053" t="str">
        <f t="shared" si="78"/>
        <v>MIXEL 200MG/5ML SUSP (SUSP 200MG/5ML)</v>
      </c>
    </row>
    <row r="5054" spans="1:5" x14ac:dyDescent="0.25">
      <c r="A5054" t="s">
        <v>314</v>
      </c>
      <c r="B5054" t="s">
        <v>8018</v>
      </c>
      <c r="C5054" t="s">
        <v>36</v>
      </c>
      <c r="D5054" t="s">
        <v>73</v>
      </c>
      <c r="E5054" t="str">
        <f t="shared" si="78"/>
        <v>MIXTARD 30 MH (INJ 10 ML)</v>
      </c>
    </row>
    <row r="5055" spans="1:5" x14ac:dyDescent="0.25">
      <c r="A5055" t="s">
        <v>314</v>
      </c>
      <c r="B5055" t="s">
        <v>315</v>
      </c>
      <c r="C5055" t="s">
        <v>36</v>
      </c>
      <c r="E5055" t="str">
        <f t="shared" si="78"/>
        <v>MIXTARD PEN (INJ )</v>
      </c>
    </row>
    <row r="5056" spans="1:5" x14ac:dyDescent="0.25">
      <c r="A5056" t="s">
        <v>314</v>
      </c>
      <c r="B5056" t="s">
        <v>8714</v>
      </c>
      <c r="C5056" t="s">
        <v>36</v>
      </c>
      <c r="D5056" t="s">
        <v>8715</v>
      </c>
      <c r="E5056" t="str">
        <f t="shared" si="78"/>
        <v>MIXTARD PENFIL (INJ 100 UNIT)</v>
      </c>
    </row>
    <row r="5057" spans="1:5" x14ac:dyDescent="0.25">
      <c r="A5057" t="s">
        <v>1778</v>
      </c>
      <c r="B5057" t="s">
        <v>2702</v>
      </c>
      <c r="C5057" t="s">
        <v>2</v>
      </c>
      <c r="D5057" t="s">
        <v>23</v>
      </c>
      <c r="E5057" t="str">
        <f t="shared" si="78"/>
        <v>M-LOW 10MG TAB (TAB 10MG)</v>
      </c>
    </row>
    <row r="5058" spans="1:5" x14ac:dyDescent="0.25">
      <c r="A5058" t="s">
        <v>1778</v>
      </c>
      <c r="B5058" t="s">
        <v>5034</v>
      </c>
      <c r="C5058" t="s">
        <v>2</v>
      </c>
      <c r="D5058" t="s">
        <v>430</v>
      </c>
      <c r="E5058" t="str">
        <f t="shared" ref="E5058:E5121" si="79">B5058&amp;" ("&amp;C5058&amp;" "&amp;D5058&amp;")"</f>
        <v>M-LOW 5MG TAB (TAB 5MG)</v>
      </c>
    </row>
    <row r="5059" spans="1:5" x14ac:dyDescent="0.25">
      <c r="B5059" t="s">
        <v>2830</v>
      </c>
      <c r="D5059" t="s">
        <v>2831</v>
      </c>
      <c r="E5059" t="str">
        <f t="shared" si="79"/>
        <v>MMS N/S 0.05% 60MT-SPRY ( 60MT-SPRY)</v>
      </c>
    </row>
    <row r="5060" spans="1:5" x14ac:dyDescent="0.25">
      <c r="A5060" t="s">
        <v>125</v>
      </c>
      <c r="B5060" t="s">
        <v>9048</v>
      </c>
      <c r="C5060" t="s">
        <v>2</v>
      </c>
      <c r="D5060" t="s">
        <v>107</v>
      </c>
      <c r="E5060" t="str">
        <f t="shared" si="79"/>
        <v>MNTK 10MG (TAB 10 MG)</v>
      </c>
    </row>
    <row r="5061" spans="1:5" x14ac:dyDescent="0.25">
      <c r="A5061" t="s">
        <v>125</v>
      </c>
      <c r="B5061" t="s">
        <v>5501</v>
      </c>
      <c r="C5061" t="s">
        <v>2</v>
      </c>
      <c r="D5061" t="s">
        <v>144</v>
      </c>
      <c r="E5061" t="str">
        <f t="shared" si="79"/>
        <v>MNTK 5MG (TAB 5 MG)</v>
      </c>
    </row>
    <row r="5062" spans="1:5" x14ac:dyDescent="0.25">
      <c r="A5062" t="s">
        <v>427</v>
      </c>
      <c r="B5062" t="s">
        <v>4119</v>
      </c>
      <c r="C5062" t="s">
        <v>2</v>
      </c>
      <c r="D5062" t="s">
        <v>406</v>
      </c>
      <c r="E5062" t="str">
        <f t="shared" si="79"/>
        <v>MOB 400MG TAB (TAB 400MG)</v>
      </c>
    </row>
    <row r="5063" spans="1:5" x14ac:dyDescent="0.25">
      <c r="A5063" t="s">
        <v>119</v>
      </c>
      <c r="B5063" t="s">
        <v>7559</v>
      </c>
      <c r="C5063" t="s">
        <v>103</v>
      </c>
      <c r="D5063" t="s">
        <v>201</v>
      </c>
      <c r="E5063" t="str">
        <f t="shared" si="79"/>
        <v>MOBIKARE 50MG CAP (CAP 50MG)</v>
      </c>
    </row>
    <row r="5064" spans="1:5" x14ac:dyDescent="0.25">
      <c r="A5064" t="s">
        <v>119</v>
      </c>
      <c r="B5064" t="s">
        <v>7569</v>
      </c>
      <c r="C5064" t="s">
        <v>103</v>
      </c>
      <c r="D5064" t="s">
        <v>402</v>
      </c>
      <c r="E5064" t="str">
        <f t="shared" si="79"/>
        <v>MOBIKARE DR 75MG CAP (CAP 75MG)</v>
      </c>
    </row>
    <row r="5065" spans="1:5" x14ac:dyDescent="0.25">
      <c r="A5065" t="s">
        <v>119</v>
      </c>
      <c r="B5065" t="s">
        <v>2054</v>
      </c>
      <c r="C5065" t="s">
        <v>2</v>
      </c>
      <c r="D5065" t="s">
        <v>2055</v>
      </c>
      <c r="E5065" t="str">
        <f t="shared" si="79"/>
        <v>MOBIKARE PLUS 50MG+200MG TAB (TAB 50MG+200MG)</v>
      </c>
    </row>
    <row r="5066" spans="1:5" x14ac:dyDescent="0.25">
      <c r="A5066" t="s">
        <v>119</v>
      </c>
      <c r="B5066" t="s">
        <v>7436</v>
      </c>
      <c r="D5066" t="s">
        <v>410</v>
      </c>
      <c r="E5066" t="str">
        <f t="shared" si="79"/>
        <v>MOBIKARE SR 100MG ( 100MG)</v>
      </c>
    </row>
    <row r="5067" spans="1:5" x14ac:dyDescent="0.25">
      <c r="A5067" t="s">
        <v>131</v>
      </c>
      <c r="B5067" t="s">
        <v>8737</v>
      </c>
      <c r="C5067" t="s">
        <v>2</v>
      </c>
      <c r="D5067" t="s">
        <v>134</v>
      </c>
      <c r="E5067" t="str">
        <f t="shared" si="79"/>
        <v>MODACT-IR (TAB 100 MG)</v>
      </c>
    </row>
    <row r="5068" spans="1:5" x14ac:dyDescent="0.25">
      <c r="A5068" t="s">
        <v>1759</v>
      </c>
      <c r="B5068" t="s">
        <v>2004</v>
      </c>
      <c r="C5068" t="s">
        <v>36</v>
      </c>
      <c r="D5068" t="s">
        <v>2005</v>
      </c>
      <c r="E5068" t="str">
        <f t="shared" si="79"/>
        <v>MODECATE 25MG/1ML INJ (INJ 25MG/1ML)</v>
      </c>
    </row>
    <row r="5069" spans="1:5" x14ac:dyDescent="0.25">
      <c r="A5069" t="s">
        <v>38</v>
      </c>
      <c r="B5069" t="s">
        <v>3868</v>
      </c>
      <c r="C5069" t="s">
        <v>2</v>
      </c>
      <c r="D5069" t="s">
        <v>3869</v>
      </c>
      <c r="E5069" t="str">
        <f t="shared" si="79"/>
        <v>MODLIPZ 20\10 TAB (TAB 20\10)</v>
      </c>
    </row>
    <row r="5070" spans="1:5" x14ac:dyDescent="0.25">
      <c r="A5070" t="s">
        <v>965</v>
      </c>
      <c r="B5070" t="s">
        <v>8810</v>
      </c>
      <c r="C5070" t="s">
        <v>2</v>
      </c>
      <c r="E5070" t="str">
        <f t="shared" si="79"/>
        <v>MODRIN (TAB )</v>
      </c>
    </row>
    <row r="5071" spans="1:5" x14ac:dyDescent="0.25">
      <c r="A5071" t="s">
        <v>173</v>
      </c>
      <c r="B5071" t="s">
        <v>8721</v>
      </c>
      <c r="C5071" t="s">
        <v>2</v>
      </c>
      <c r="E5071" t="str">
        <f t="shared" si="79"/>
        <v>MODURETIC (TAB )</v>
      </c>
    </row>
    <row r="5072" spans="1:5" x14ac:dyDescent="0.25">
      <c r="A5072" t="s">
        <v>472</v>
      </c>
      <c r="B5072" t="s">
        <v>7444</v>
      </c>
      <c r="C5072" t="s">
        <v>2</v>
      </c>
      <c r="D5072" t="s">
        <v>281</v>
      </c>
      <c r="E5072" t="str">
        <f t="shared" si="79"/>
        <v>MOFEST (TAB 400 MG)</v>
      </c>
    </row>
    <row r="5073" spans="1:5" x14ac:dyDescent="0.25">
      <c r="A5073" t="s">
        <v>472</v>
      </c>
      <c r="B5073" t="s">
        <v>2097</v>
      </c>
      <c r="C5073" t="s">
        <v>36</v>
      </c>
      <c r="D5073" t="s">
        <v>239</v>
      </c>
      <c r="E5073" t="str">
        <f t="shared" si="79"/>
        <v>MOFEST INJ (INJ 250 ML)</v>
      </c>
    </row>
    <row r="5074" spans="1:5" x14ac:dyDescent="0.25">
      <c r="A5074" t="s">
        <v>54</v>
      </c>
      <c r="B5074" t="s">
        <v>7439</v>
      </c>
      <c r="C5074" t="s">
        <v>2</v>
      </c>
      <c r="D5074" t="s">
        <v>430</v>
      </c>
      <c r="E5074" t="str">
        <f t="shared" si="79"/>
        <v>MOGADON 5MG TAB (TAB 5MG)</v>
      </c>
    </row>
    <row r="5075" spans="1:5" x14ac:dyDescent="0.25">
      <c r="A5075" t="s">
        <v>71</v>
      </c>
      <c r="B5075" t="s">
        <v>7288</v>
      </c>
      <c r="C5075" t="s">
        <v>2</v>
      </c>
      <c r="D5075" t="s">
        <v>406</v>
      </c>
      <c r="E5075" t="str">
        <f t="shared" si="79"/>
        <v>MOKSI 400MG TAB (TAB 400MG)</v>
      </c>
    </row>
    <row r="5076" spans="1:5" x14ac:dyDescent="0.25">
      <c r="A5076" t="s">
        <v>66</v>
      </c>
      <c r="B5076" t="s">
        <v>5001</v>
      </c>
      <c r="C5076" t="s">
        <v>2</v>
      </c>
      <c r="D5076" t="s">
        <v>406</v>
      </c>
      <c r="E5076" t="str">
        <f t="shared" si="79"/>
        <v>MOLOX 400MG TAB (TAB 400MG)</v>
      </c>
    </row>
    <row r="5077" spans="1:5" x14ac:dyDescent="0.25">
      <c r="A5077" t="s">
        <v>116</v>
      </c>
      <c r="B5077" t="s">
        <v>6001</v>
      </c>
      <c r="C5077" t="s">
        <v>56</v>
      </c>
      <c r="D5077" t="s">
        <v>6002</v>
      </c>
      <c r="E5077" t="str">
        <f t="shared" si="79"/>
        <v>MOM (SYP 114 ML)</v>
      </c>
    </row>
    <row r="5078" spans="1:5" x14ac:dyDescent="0.25">
      <c r="B5078" t="s">
        <v>1433</v>
      </c>
      <c r="C5078" t="s">
        <v>81</v>
      </c>
      <c r="D5078" t="s">
        <v>1434</v>
      </c>
      <c r="E5078" t="str">
        <f t="shared" si="79"/>
        <v>MOM + 300GM MILK (MILK 300GM)</v>
      </c>
    </row>
    <row r="5079" spans="1:5" x14ac:dyDescent="0.25">
      <c r="A5079" t="s">
        <v>438</v>
      </c>
      <c r="B5079" t="s">
        <v>3525</v>
      </c>
      <c r="C5079" t="s">
        <v>293</v>
      </c>
      <c r="D5079" t="s">
        <v>3526</v>
      </c>
      <c r="E5079" t="str">
        <f t="shared" si="79"/>
        <v>MOM FOLIC PLUS 14'S SCHT (SCHT 14'S)</v>
      </c>
    </row>
    <row r="5080" spans="1:5" x14ac:dyDescent="0.25">
      <c r="A5080" t="s">
        <v>438</v>
      </c>
      <c r="B5080" t="s">
        <v>6452</v>
      </c>
      <c r="C5080" t="s">
        <v>2</v>
      </c>
      <c r="D5080" t="s">
        <v>6339</v>
      </c>
      <c r="E5080" t="str">
        <f t="shared" si="79"/>
        <v>MOM-FOLIC 400MCG TAB (TAB 400MCG)</v>
      </c>
    </row>
    <row r="5081" spans="1:5" x14ac:dyDescent="0.25">
      <c r="A5081" t="s">
        <v>135</v>
      </c>
      <c r="B5081" t="s">
        <v>9838</v>
      </c>
      <c r="C5081" t="s">
        <v>2</v>
      </c>
      <c r="D5081" t="s">
        <v>23</v>
      </c>
      <c r="E5081" t="str">
        <f t="shared" si="79"/>
        <v>MONCIT 10MG TAB (TAB 10MG)</v>
      </c>
    </row>
    <row r="5082" spans="1:5" x14ac:dyDescent="0.25">
      <c r="A5082" t="s">
        <v>2031</v>
      </c>
      <c r="B5082" t="s">
        <v>6470</v>
      </c>
      <c r="C5082" t="s">
        <v>2</v>
      </c>
      <c r="D5082" t="s">
        <v>386</v>
      </c>
      <c r="E5082" t="str">
        <f t="shared" si="79"/>
        <v>MONIS 20,S 20MG TAB (TAB 20MG)</v>
      </c>
    </row>
    <row r="5083" spans="1:5" x14ac:dyDescent="0.25">
      <c r="A5083" t="s">
        <v>2031</v>
      </c>
      <c r="B5083" t="s">
        <v>8903</v>
      </c>
      <c r="C5083" t="s">
        <v>2</v>
      </c>
      <c r="D5083" t="s">
        <v>386</v>
      </c>
      <c r="E5083" t="str">
        <f t="shared" si="79"/>
        <v>MONIS 20MG (TAB 20MG)</v>
      </c>
    </row>
    <row r="5084" spans="1:5" x14ac:dyDescent="0.25">
      <c r="A5084" t="s">
        <v>2031</v>
      </c>
      <c r="B5084" t="s">
        <v>6640</v>
      </c>
      <c r="C5084" t="s">
        <v>2</v>
      </c>
      <c r="D5084" t="s">
        <v>467</v>
      </c>
      <c r="E5084" t="str">
        <f t="shared" si="79"/>
        <v>MONIS 40MG TAB(20,S) (TAB 40MG)</v>
      </c>
    </row>
    <row r="5085" spans="1:5" x14ac:dyDescent="0.25">
      <c r="A5085" t="s">
        <v>2031</v>
      </c>
      <c r="B5085" t="s">
        <v>7834</v>
      </c>
      <c r="C5085" t="s">
        <v>2</v>
      </c>
      <c r="D5085" t="s">
        <v>371</v>
      </c>
      <c r="E5085" t="str">
        <f t="shared" si="79"/>
        <v>MONIS 40MG(100,S) (TAB 40 MG)</v>
      </c>
    </row>
    <row r="5086" spans="1:5" x14ac:dyDescent="0.25">
      <c r="A5086" t="s">
        <v>2031</v>
      </c>
      <c r="B5086" t="s">
        <v>8355</v>
      </c>
      <c r="C5086" t="s">
        <v>2</v>
      </c>
      <c r="D5086" t="s">
        <v>3172</v>
      </c>
      <c r="E5086" t="str">
        <f t="shared" si="79"/>
        <v>MONIS XR (TAB 60 MG)</v>
      </c>
    </row>
    <row r="5087" spans="1:5" x14ac:dyDescent="0.25">
      <c r="A5087" t="s">
        <v>105</v>
      </c>
      <c r="B5087" t="s">
        <v>9862</v>
      </c>
      <c r="C5087" t="s">
        <v>2</v>
      </c>
      <c r="D5087" t="s">
        <v>23</v>
      </c>
      <c r="E5087" t="str">
        <f t="shared" si="79"/>
        <v>MONIT 10MG TAB (TAB 10MG)</v>
      </c>
    </row>
    <row r="5088" spans="1:5" x14ac:dyDescent="0.25">
      <c r="A5088" t="s">
        <v>291</v>
      </c>
      <c r="B5088" t="s">
        <v>8775</v>
      </c>
      <c r="C5088" t="s">
        <v>2</v>
      </c>
      <c r="D5088" t="s">
        <v>144</v>
      </c>
      <c r="E5088" t="str">
        <f t="shared" si="79"/>
        <v>MONITOR (TAB 5 MG)</v>
      </c>
    </row>
    <row r="5089" spans="1:5" x14ac:dyDescent="0.25">
      <c r="A5089" t="s">
        <v>291</v>
      </c>
      <c r="B5089" t="s">
        <v>6257</v>
      </c>
      <c r="C5089" t="s">
        <v>2</v>
      </c>
      <c r="D5089" t="s">
        <v>23</v>
      </c>
      <c r="E5089" t="str">
        <f t="shared" si="79"/>
        <v>MONITOR 10MG TAB (TAB 10MG)</v>
      </c>
    </row>
    <row r="5090" spans="1:5" x14ac:dyDescent="0.25">
      <c r="A5090" t="s">
        <v>291</v>
      </c>
      <c r="B5090" t="s">
        <v>8598</v>
      </c>
      <c r="C5090" t="s">
        <v>2</v>
      </c>
      <c r="D5090" t="s">
        <v>1507</v>
      </c>
      <c r="E5090" t="str">
        <f t="shared" si="79"/>
        <v>MONITOR 2.5MG TAB (TAB 2.5MG)</v>
      </c>
    </row>
    <row r="5091" spans="1:5" x14ac:dyDescent="0.25">
      <c r="A5091" t="s">
        <v>66</v>
      </c>
      <c r="B5091" t="s">
        <v>1849</v>
      </c>
      <c r="C5091" t="s">
        <v>86</v>
      </c>
      <c r="D5091" t="s">
        <v>110</v>
      </c>
      <c r="E5091" t="str">
        <f t="shared" si="79"/>
        <v>MONOCEF 125MG SUSP (SUSP 125MG)</v>
      </c>
    </row>
    <row r="5092" spans="1:5" x14ac:dyDescent="0.25">
      <c r="A5092" t="s">
        <v>66</v>
      </c>
      <c r="B5092" t="s">
        <v>3857</v>
      </c>
      <c r="D5092" t="s">
        <v>60</v>
      </c>
      <c r="E5092" t="str">
        <f t="shared" si="79"/>
        <v>MONOCEF 250MG CAP ( 250MG)</v>
      </c>
    </row>
    <row r="5093" spans="1:5" x14ac:dyDescent="0.25">
      <c r="A5093" t="s">
        <v>66</v>
      </c>
      <c r="B5093" t="s">
        <v>1666</v>
      </c>
      <c r="C5093" t="s">
        <v>86</v>
      </c>
      <c r="D5093" t="s">
        <v>60</v>
      </c>
      <c r="E5093" t="str">
        <f t="shared" si="79"/>
        <v>MONOCEF DS 250MG SUSP (SUSP 250MG)</v>
      </c>
    </row>
    <row r="5094" spans="1:5" x14ac:dyDescent="0.25">
      <c r="A5094" t="s">
        <v>66</v>
      </c>
      <c r="B5094" t="s">
        <v>5024</v>
      </c>
      <c r="C5094" t="s">
        <v>103</v>
      </c>
      <c r="D5094" t="s">
        <v>50</v>
      </c>
      <c r="E5094" t="str">
        <f t="shared" si="79"/>
        <v>MONOCEF DS 500MG CAP (CAP 500MG)</v>
      </c>
    </row>
    <row r="5095" spans="1:5" x14ac:dyDescent="0.25">
      <c r="A5095" t="s">
        <v>2842</v>
      </c>
      <c r="B5095" t="s">
        <v>6772</v>
      </c>
      <c r="C5095" t="s">
        <v>2</v>
      </c>
      <c r="D5095" t="s">
        <v>23</v>
      </c>
      <c r="E5095" t="str">
        <f t="shared" si="79"/>
        <v>MONOPRIL 10MG TAB (TAB 10MG)</v>
      </c>
    </row>
    <row r="5096" spans="1:5" x14ac:dyDescent="0.25">
      <c r="A5096" t="s">
        <v>810</v>
      </c>
      <c r="B5096" t="s">
        <v>9346</v>
      </c>
      <c r="C5096" t="s">
        <v>2</v>
      </c>
      <c r="D5096" t="s">
        <v>386</v>
      </c>
      <c r="E5096" t="str">
        <f t="shared" si="79"/>
        <v>MONOSOR 20MG TAB (TAB 20MG)</v>
      </c>
    </row>
    <row r="5097" spans="1:5" x14ac:dyDescent="0.25">
      <c r="A5097" t="s">
        <v>810</v>
      </c>
      <c r="B5097" t="s">
        <v>9347</v>
      </c>
      <c r="C5097" t="s">
        <v>2</v>
      </c>
      <c r="D5097" t="s">
        <v>467</v>
      </c>
      <c r="E5097" t="str">
        <f t="shared" si="79"/>
        <v>MONOSOR 40MG TAB (TAB 40MG)</v>
      </c>
    </row>
    <row r="5098" spans="1:5" x14ac:dyDescent="0.25">
      <c r="A5098" t="s">
        <v>66</v>
      </c>
      <c r="B5098" t="s">
        <v>7836</v>
      </c>
      <c r="C5098" t="s">
        <v>2</v>
      </c>
      <c r="D5098" t="s">
        <v>107</v>
      </c>
      <c r="E5098" t="str">
        <f t="shared" si="79"/>
        <v>MONTAIR 10MG (TAB 10 MG)</v>
      </c>
    </row>
    <row r="5099" spans="1:5" x14ac:dyDescent="0.25">
      <c r="A5099" t="s">
        <v>66</v>
      </c>
      <c r="B5099" t="s">
        <v>5493</v>
      </c>
      <c r="C5099" t="s">
        <v>2</v>
      </c>
      <c r="D5099" t="s">
        <v>144</v>
      </c>
      <c r="E5099" t="str">
        <f t="shared" si="79"/>
        <v>MONTAIR 5MG (TAB 5 MG)</v>
      </c>
    </row>
    <row r="5100" spans="1:5" x14ac:dyDescent="0.25">
      <c r="A5100" t="s">
        <v>205</v>
      </c>
      <c r="B5100" t="s">
        <v>5202</v>
      </c>
      <c r="C5100" t="s">
        <v>2</v>
      </c>
      <c r="D5100" t="s">
        <v>23</v>
      </c>
      <c r="E5100" t="str">
        <f t="shared" si="79"/>
        <v>MONTEC 10MG TAB (TAB 10MG)</v>
      </c>
    </row>
    <row r="5101" spans="1:5" x14ac:dyDescent="0.25">
      <c r="A5101" t="s">
        <v>836</v>
      </c>
      <c r="B5101" t="s">
        <v>7688</v>
      </c>
      <c r="C5101" t="s">
        <v>2</v>
      </c>
      <c r="D5101" t="s">
        <v>23</v>
      </c>
      <c r="E5101" t="str">
        <f t="shared" si="79"/>
        <v>MONTELO 10MG TAB (TAB 10MG)</v>
      </c>
    </row>
    <row r="5102" spans="1:5" x14ac:dyDescent="0.25">
      <c r="A5102" t="s">
        <v>836</v>
      </c>
      <c r="B5102" t="s">
        <v>3736</v>
      </c>
      <c r="C5102" t="s">
        <v>2</v>
      </c>
      <c r="D5102" t="s">
        <v>430</v>
      </c>
      <c r="E5102" t="str">
        <f t="shared" si="79"/>
        <v>MONTELO 5MG TAB (TAB 5MG)</v>
      </c>
    </row>
    <row r="5103" spans="1:5" x14ac:dyDescent="0.25">
      <c r="A5103" t="s">
        <v>973</v>
      </c>
      <c r="B5103" t="s">
        <v>4544</v>
      </c>
      <c r="C5103" t="s">
        <v>2</v>
      </c>
      <c r="E5103" t="str">
        <f t="shared" si="79"/>
        <v>MONTFEX  TAB (TAB )</v>
      </c>
    </row>
    <row r="5104" spans="1:5" x14ac:dyDescent="0.25">
      <c r="A5104" t="s">
        <v>973</v>
      </c>
      <c r="B5104" t="s">
        <v>3421</v>
      </c>
      <c r="C5104" t="s">
        <v>86</v>
      </c>
      <c r="D5104" t="s">
        <v>70</v>
      </c>
      <c r="E5104" t="str">
        <f t="shared" si="79"/>
        <v>MONTFEX 60ML SUSP (SUSP 60ML)</v>
      </c>
    </row>
    <row r="5105" spans="1:5" x14ac:dyDescent="0.25">
      <c r="A5105" t="s">
        <v>2951</v>
      </c>
      <c r="B5105" t="s">
        <v>5230</v>
      </c>
      <c r="C5105" t="s">
        <v>2</v>
      </c>
      <c r="D5105" t="s">
        <v>23</v>
      </c>
      <c r="E5105" t="str">
        <f t="shared" si="79"/>
        <v>MONTICEL 10MG TAB (TAB 10MG)</v>
      </c>
    </row>
    <row r="5106" spans="1:5" x14ac:dyDescent="0.25">
      <c r="A5106" t="s">
        <v>2951</v>
      </c>
      <c r="B5106" t="s">
        <v>9864</v>
      </c>
      <c r="C5106" t="s">
        <v>2</v>
      </c>
      <c r="D5106" t="s">
        <v>430</v>
      </c>
      <c r="E5106" t="str">
        <f t="shared" si="79"/>
        <v>MONTICEL 5MG TAB (TAB 5MG)</v>
      </c>
    </row>
    <row r="5107" spans="1:5" x14ac:dyDescent="0.25">
      <c r="A5107" t="s">
        <v>58</v>
      </c>
      <c r="B5107" t="s">
        <v>9160</v>
      </c>
      <c r="C5107" t="s">
        <v>2</v>
      </c>
      <c r="D5107" t="s">
        <v>23</v>
      </c>
      <c r="E5107" t="str">
        <f t="shared" si="79"/>
        <v>MONTIGET 10MG (TAB 10MG)</v>
      </c>
    </row>
    <row r="5108" spans="1:5" x14ac:dyDescent="0.25">
      <c r="A5108" t="s">
        <v>58</v>
      </c>
      <c r="B5108" t="s">
        <v>6757</v>
      </c>
      <c r="C5108" t="s">
        <v>2</v>
      </c>
      <c r="D5108" t="s">
        <v>46</v>
      </c>
      <c r="E5108" t="str">
        <f t="shared" si="79"/>
        <v>MONTIGET 4MG (TAB 4MG)</v>
      </c>
    </row>
    <row r="5109" spans="1:5" x14ac:dyDescent="0.25">
      <c r="A5109" t="s">
        <v>58</v>
      </c>
      <c r="B5109" t="s">
        <v>7668</v>
      </c>
      <c r="C5109" t="s">
        <v>293</v>
      </c>
      <c r="D5109" t="s">
        <v>46</v>
      </c>
      <c r="E5109" t="str">
        <f t="shared" si="79"/>
        <v>MONTIGET 4MG SCHT (SCHT 4MG)</v>
      </c>
    </row>
    <row r="5110" spans="1:5" x14ac:dyDescent="0.25">
      <c r="A5110" t="s">
        <v>58</v>
      </c>
      <c r="B5110" t="s">
        <v>8126</v>
      </c>
      <c r="C5110" t="s">
        <v>2</v>
      </c>
      <c r="D5110" t="s">
        <v>144</v>
      </c>
      <c r="E5110" t="str">
        <f t="shared" si="79"/>
        <v>MONTIGET 5MG (TAB 5 MG)</v>
      </c>
    </row>
    <row r="5111" spans="1:5" x14ac:dyDescent="0.25">
      <c r="A5111" t="s">
        <v>472</v>
      </c>
      <c r="B5111" t="s">
        <v>9087</v>
      </c>
      <c r="C5111" t="s">
        <v>2</v>
      </c>
      <c r="D5111" t="s">
        <v>107</v>
      </c>
      <c r="E5111" t="str">
        <f t="shared" si="79"/>
        <v>MONTIKA 10mg (TAB 10 MG)</v>
      </c>
    </row>
    <row r="5112" spans="1:5" x14ac:dyDescent="0.25">
      <c r="A5112" t="s">
        <v>472</v>
      </c>
      <c r="B5112" t="s">
        <v>7363</v>
      </c>
      <c r="C5112" t="s">
        <v>2</v>
      </c>
      <c r="D5112" t="s">
        <v>1509</v>
      </c>
      <c r="E5112" t="str">
        <f t="shared" si="79"/>
        <v>MONTIKA 4MG (TAB 4 MG)</v>
      </c>
    </row>
    <row r="5113" spans="1:5" x14ac:dyDescent="0.25">
      <c r="A5113" t="s">
        <v>472</v>
      </c>
      <c r="B5113" t="s">
        <v>7744</v>
      </c>
      <c r="C5113" t="s">
        <v>293</v>
      </c>
      <c r="D5113" t="s">
        <v>46</v>
      </c>
      <c r="E5113" t="str">
        <f t="shared" si="79"/>
        <v>MONTIKA 4MG SCHT (SCHT 4MG)</v>
      </c>
    </row>
    <row r="5114" spans="1:5" x14ac:dyDescent="0.25">
      <c r="A5114" t="s">
        <v>472</v>
      </c>
      <c r="B5114" t="s">
        <v>8437</v>
      </c>
      <c r="C5114" t="s">
        <v>2</v>
      </c>
      <c r="D5114" t="s">
        <v>144</v>
      </c>
      <c r="E5114" t="str">
        <f t="shared" si="79"/>
        <v>MONTIKA 5MG (TAB 5 MG)</v>
      </c>
    </row>
    <row r="5115" spans="1:5" x14ac:dyDescent="0.25">
      <c r="B5115" t="s">
        <v>5833</v>
      </c>
      <c r="C5115" t="s">
        <v>2</v>
      </c>
      <c r="D5115" t="s">
        <v>60</v>
      </c>
      <c r="E5115" t="str">
        <f t="shared" si="79"/>
        <v>MONTLEVO 250MG TAB (TAB 250MG)</v>
      </c>
    </row>
    <row r="5116" spans="1:5" x14ac:dyDescent="0.25">
      <c r="B5116" t="s">
        <v>4712</v>
      </c>
      <c r="C5116" t="s">
        <v>2</v>
      </c>
      <c r="D5116" t="s">
        <v>50</v>
      </c>
      <c r="E5116" t="str">
        <f t="shared" si="79"/>
        <v>MONTLEVO 500MG TAB (TAB 500MG)</v>
      </c>
    </row>
    <row r="5117" spans="1:5" x14ac:dyDescent="0.25">
      <c r="B5117" t="s">
        <v>2348</v>
      </c>
      <c r="C5117" t="s">
        <v>2</v>
      </c>
      <c r="D5117" t="s">
        <v>2349</v>
      </c>
      <c r="E5117" t="str">
        <f t="shared" si="79"/>
        <v>MONTONE 10mg TAB (TAB 10mg)</v>
      </c>
    </row>
    <row r="5118" spans="1:5" x14ac:dyDescent="0.25">
      <c r="A5118" t="s">
        <v>529</v>
      </c>
      <c r="B5118" t="s">
        <v>6927</v>
      </c>
      <c r="C5118" t="s">
        <v>2</v>
      </c>
      <c r="D5118" t="s">
        <v>23</v>
      </c>
      <c r="E5118" t="str">
        <f t="shared" si="79"/>
        <v>MONTRIAL 10MG TAB (TAB 10MG)</v>
      </c>
    </row>
    <row r="5119" spans="1:5" x14ac:dyDescent="0.25">
      <c r="A5119" t="s">
        <v>4453</v>
      </c>
      <c r="B5119" t="s">
        <v>4454</v>
      </c>
      <c r="C5119" t="s">
        <v>293</v>
      </c>
      <c r="D5119" t="s">
        <v>4455</v>
      </c>
      <c r="E5119" t="str">
        <f t="shared" si="79"/>
        <v>MONUROL 3G SCHT (SCHT 3G)</v>
      </c>
    </row>
    <row r="5120" spans="1:5" x14ac:dyDescent="0.25">
      <c r="A5120" t="s">
        <v>1720</v>
      </c>
      <c r="B5120" t="s">
        <v>3537</v>
      </c>
      <c r="C5120" t="s">
        <v>56</v>
      </c>
      <c r="D5120" t="s">
        <v>70</v>
      </c>
      <c r="E5120" t="str">
        <f t="shared" si="79"/>
        <v>MOON B 60ML SYP (SYP 60ML)</v>
      </c>
    </row>
    <row r="5121" spans="1:5" x14ac:dyDescent="0.25">
      <c r="A5121" t="s">
        <v>381</v>
      </c>
      <c r="B5121" t="s">
        <v>4283</v>
      </c>
      <c r="C5121" t="s">
        <v>2</v>
      </c>
      <c r="D5121" t="s">
        <v>23</v>
      </c>
      <c r="E5121" t="str">
        <f t="shared" si="79"/>
        <v>MOON-B 10MG TAB (TAB 10MG)</v>
      </c>
    </row>
    <row r="5122" spans="1:5" x14ac:dyDescent="0.25">
      <c r="B5122" t="s">
        <v>6288</v>
      </c>
      <c r="D5122" t="s">
        <v>23</v>
      </c>
      <c r="E5122" t="str">
        <f t="shared" ref="E5122:E5185" si="80">B5122&amp;" ("&amp;C5122&amp;" "&amp;D5122&amp;")"</f>
        <v>MOOR 10MG ( 10MG)</v>
      </c>
    </row>
    <row r="5123" spans="1:5" x14ac:dyDescent="0.25">
      <c r="A5123" t="s">
        <v>44</v>
      </c>
      <c r="B5123" t="s">
        <v>5794</v>
      </c>
      <c r="C5123" t="s">
        <v>293</v>
      </c>
      <c r="D5123" t="s">
        <v>46</v>
      </c>
      <c r="E5123" t="str">
        <f t="shared" si="80"/>
        <v>MOOR 4MG SCHT (SCHT 4MG)</v>
      </c>
    </row>
    <row r="5124" spans="1:5" x14ac:dyDescent="0.25">
      <c r="B5124" t="s">
        <v>3124</v>
      </c>
      <c r="C5124" t="s">
        <v>2</v>
      </c>
      <c r="D5124" t="s">
        <v>430</v>
      </c>
      <c r="E5124" t="str">
        <f t="shared" si="80"/>
        <v>MOOR 5MG TAB (TAB 5MG)</v>
      </c>
    </row>
    <row r="5125" spans="1:5" x14ac:dyDescent="0.25">
      <c r="A5125" t="s">
        <v>294</v>
      </c>
      <c r="B5125" t="s">
        <v>6014</v>
      </c>
      <c r="E5125" t="str">
        <f t="shared" si="80"/>
        <v>MOOV CREAM ( )</v>
      </c>
    </row>
    <row r="5126" spans="1:5" x14ac:dyDescent="0.25">
      <c r="A5126" t="s">
        <v>258</v>
      </c>
      <c r="B5126" t="s">
        <v>5184</v>
      </c>
      <c r="C5126" t="s">
        <v>75</v>
      </c>
      <c r="D5126" t="s">
        <v>160</v>
      </c>
      <c r="E5126" t="str">
        <f t="shared" si="80"/>
        <v>MOOV CREAM 25 INDIAN (CREAM 25 GM)</v>
      </c>
    </row>
    <row r="5127" spans="1:5" x14ac:dyDescent="0.25">
      <c r="A5127" t="s">
        <v>258</v>
      </c>
      <c r="B5127" t="s">
        <v>2598</v>
      </c>
      <c r="E5127" t="str">
        <f t="shared" si="80"/>
        <v>MOOV SPRAY ( )</v>
      </c>
    </row>
    <row r="5128" spans="1:5" x14ac:dyDescent="0.25">
      <c r="A5128" t="s">
        <v>348</v>
      </c>
      <c r="B5128" t="s">
        <v>8728</v>
      </c>
      <c r="C5128" t="s">
        <v>2</v>
      </c>
      <c r="D5128" t="s">
        <v>107</v>
      </c>
      <c r="E5128" t="str">
        <f t="shared" si="80"/>
        <v>MORCET 10 MG (TAB 10 MG)</v>
      </c>
    </row>
    <row r="5129" spans="1:5" x14ac:dyDescent="0.25">
      <c r="A5129" t="s">
        <v>348</v>
      </c>
      <c r="B5129" t="s">
        <v>7608</v>
      </c>
      <c r="C5129" t="s">
        <v>2</v>
      </c>
      <c r="D5129" t="s">
        <v>97</v>
      </c>
      <c r="E5129" t="str">
        <f t="shared" si="80"/>
        <v>MORCET 20MG (TAB 20 MG)</v>
      </c>
    </row>
    <row r="5130" spans="1:5" x14ac:dyDescent="0.25">
      <c r="A5130" t="s">
        <v>635</v>
      </c>
      <c r="B5130" t="s">
        <v>6925</v>
      </c>
      <c r="C5130" t="s">
        <v>2</v>
      </c>
      <c r="D5130" t="s">
        <v>430</v>
      </c>
      <c r="E5130" t="str">
        <f t="shared" si="80"/>
        <v>MORCET 5MG TAB (TAB 5MG)</v>
      </c>
    </row>
    <row r="5131" spans="1:5" x14ac:dyDescent="0.25">
      <c r="A5131" t="s">
        <v>1120</v>
      </c>
      <c r="B5131" t="s">
        <v>2199</v>
      </c>
      <c r="C5131" t="s">
        <v>53</v>
      </c>
      <c r="D5131" t="s">
        <v>486</v>
      </c>
      <c r="E5131" t="str">
        <f t="shared" si="80"/>
        <v>MORCIN 5ML DROPS (DROPS 5ML)</v>
      </c>
    </row>
    <row r="5132" spans="1:5" x14ac:dyDescent="0.25">
      <c r="A5132" t="s">
        <v>683</v>
      </c>
      <c r="B5132" t="s">
        <v>6983</v>
      </c>
      <c r="C5132" t="s">
        <v>2</v>
      </c>
      <c r="D5132" t="s">
        <v>386</v>
      </c>
      <c r="E5132" t="str">
        <f t="shared" si="80"/>
        <v>MORKIL 20MG TAB (TAB 20MG)</v>
      </c>
    </row>
    <row r="5133" spans="1:5" x14ac:dyDescent="0.25">
      <c r="A5133" t="s">
        <v>294</v>
      </c>
      <c r="B5133" t="s">
        <v>1558</v>
      </c>
      <c r="E5133" t="str">
        <f t="shared" si="80"/>
        <v>MORTEIN LIQ ( )</v>
      </c>
    </row>
    <row r="5134" spans="1:5" x14ac:dyDescent="0.25">
      <c r="B5134" t="s">
        <v>3812</v>
      </c>
      <c r="E5134" t="str">
        <f t="shared" si="80"/>
        <v>MORTEIN SPRAY ( )</v>
      </c>
    </row>
    <row r="5135" spans="1:5" x14ac:dyDescent="0.25">
      <c r="A5135" t="s">
        <v>294</v>
      </c>
      <c r="B5135" t="s">
        <v>1102</v>
      </c>
      <c r="C5135" t="s">
        <v>356</v>
      </c>
      <c r="D5135" t="s">
        <v>930</v>
      </c>
      <c r="E5135" t="str">
        <f t="shared" si="80"/>
        <v>MORTIN LOTION LOTI (LOTI LOTION)</v>
      </c>
    </row>
    <row r="5136" spans="1:5" x14ac:dyDescent="0.25">
      <c r="A5136" t="s">
        <v>294</v>
      </c>
      <c r="B5136" t="s">
        <v>2261</v>
      </c>
      <c r="E5136" t="str">
        <f t="shared" si="80"/>
        <v>MORTIN MACHINE ( )</v>
      </c>
    </row>
    <row r="5137" spans="1:5" x14ac:dyDescent="0.25">
      <c r="B5137" t="s">
        <v>1787</v>
      </c>
      <c r="D5137" t="s">
        <v>1788</v>
      </c>
      <c r="E5137" t="str">
        <f t="shared" si="80"/>
        <v>MORTIN REFIL 45ML ( 45ML)</v>
      </c>
    </row>
    <row r="5138" spans="1:5" x14ac:dyDescent="0.25">
      <c r="A5138" t="s">
        <v>199</v>
      </c>
      <c r="B5138" t="s">
        <v>6360</v>
      </c>
      <c r="C5138" t="s">
        <v>56</v>
      </c>
      <c r="D5138" t="s">
        <v>113</v>
      </c>
      <c r="E5138" t="str">
        <f t="shared" si="80"/>
        <v>MOSEGOR (SYP 120 ML)</v>
      </c>
    </row>
    <row r="5139" spans="1:5" x14ac:dyDescent="0.25">
      <c r="A5139" t="s">
        <v>199</v>
      </c>
      <c r="B5139" t="s">
        <v>6360</v>
      </c>
      <c r="C5139" t="s">
        <v>56</v>
      </c>
      <c r="D5139" t="s">
        <v>57</v>
      </c>
      <c r="E5139" t="str">
        <f t="shared" si="80"/>
        <v>MOSEGOR (SYP 60 ML)</v>
      </c>
    </row>
    <row r="5140" spans="1:5" x14ac:dyDescent="0.25">
      <c r="A5140" t="s">
        <v>199</v>
      </c>
      <c r="B5140" t="s">
        <v>8325</v>
      </c>
      <c r="C5140" t="s">
        <v>2</v>
      </c>
      <c r="E5140" t="str">
        <f t="shared" si="80"/>
        <v>MOSEGOR TAB (TAB )</v>
      </c>
    </row>
    <row r="5141" spans="1:5" x14ac:dyDescent="0.25">
      <c r="A5141" t="s">
        <v>199</v>
      </c>
      <c r="B5141" t="s">
        <v>6211</v>
      </c>
      <c r="C5141" t="s">
        <v>56</v>
      </c>
      <c r="D5141" t="s">
        <v>113</v>
      </c>
      <c r="E5141" t="str">
        <f t="shared" si="80"/>
        <v>MOSEGOR-V (SYP 120 ML)</v>
      </c>
    </row>
    <row r="5142" spans="1:5" x14ac:dyDescent="0.25">
      <c r="A5142" t="s">
        <v>199</v>
      </c>
      <c r="B5142" t="s">
        <v>6211</v>
      </c>
      <c r="C5142" t="s">
        <v>56</v>
      </c>
      <c r="D5142" t="s">
        <v>57</v>
      </c>
      <c r="E5142" t="str">
        <f t="shared" si="80"/>
        <v>MOSEGOR-V (SYP 60 ML)</v>
      </c>
    </row>
    <row r="5143" spans="1:5" x14ac:dyDescent="0.25">
      <c r="A5143" t="s">
        <v>71</v>
      </c>
      <c r="B5143" t="s">
        <v>4378</v>
      </c>
      <c r="C5143" t="s">
        <v>75</v>
      </c>
      <c r="E5143" t="str">
        <f t="shared" si="80"/>
        <v>MOSPEL  CREAM (CREAM )</v>
      </c>
    </row>
    <row r="5144" spans="1:5" x14ac:dyDescent="0.25">
      <c r="A5144" t="s">
        <v>542</v>
      </c>
      <c r="B5144" t="s">
        <v>7446</v>
      </c>
      <c r="D5144" t="s">
        <v>7447</v>
      </c>
      <c r="E5144" t="str">
        <f t="shared" si="80"/>
        <v>MOSPEL LOTION ( 45  ML)</v>
      </c>
    </row>
    <row r="5145" spans="1:5" x14ac:dyDescent="0.25">
      <c r="A5145" t="s">
        <v>542</v>
      </c>
      <c r="B5145" t="s">
        <v>6005</v>
      </c>
      <c r="D5145" t="s">
        <v>1788</v>
      </c>
      <c r="E5145" t="str">
        <f t="shared" si="80"/>
        <v>MOSPEL SILK 45ML ( 45ML)</v>
      </c>
    </row>
    <row r="5146" spans="1:5" x14ac:dyDescent="0.25">
      <c r="A5146" t="s">
        <v>135</v>
      </c>
      <c r="B5146" t="s">
        <v>487</v>
      </c>
      <c r="C5146" t="s">
        <v>151</v>
      </c>
      <c r="D5146" t="s">
        <v>488</v>
      </c>
      <c r="E5146" t="str">
        <f t="shared" si="80"/>
        <v>MOSPEL SPRAY (SPRAY 300 ML)</v>
      </c>
    </row>
    <row r="5147" spans="1:5" x14ac:dyDescent="0.25">
      <c r="A5147" t="s">
        <v>24</v>
      </c>
      <c r="B5147" t="s">
        <v>7274</v>
      </c>
      <c r="C5147" t="s">
        <v>2</v>
      </c>
      <c r="D5147" t="s">
        <v>195</v>
      </c>
      <c r="E5147" t="str">
        <f t="shared" si="80"/>
        <v>MOTAAR (TAB 50 MG)</v>
      </c>
    </row>
    <row r="5148" spans="1:5" x14ac:dyDescent="0.25">
      <c r="A5148" t="s">
        <v>24</v>
      </c>
      <c r="B5148" t="s">
        <v>35</v>
      </c>
      <c r="C5148" t="s">
        <v>36</v>
      </c>
      <c r="D5148" t="s">
        <v>37</v>
      </c>
      <c r="E5148" t="str">
        <f t="shared" si="80"/>
        <v>MOTAAR 3ML INJ (INJ 3ML)</v>
      </c>
    </row>
    <row r="5149" spans="1:5" x14ac:dyDescent="0.25">
      <c r="A5149" t="s">
        <v>24</v>
      </c>
      <c r="B5149" t="s">
        <v>194</v>
      </c>
      <c r="C5149" t="s">
        <v>2</v>
      </c>
      <c r="D5149" t="s">
        <v>195</v>
      </c>
      <c r="E5149" t="str">
        <f t="shared" si="80"/>
        <v>MOTAAR DISPERSIBLE (TAB 50 MG)</v>
      </c>
    </row>
    <row r="5150" spans="1:5" x14ac:dyDescent="0.25">
      <c r="A5150" t="s">
        <v>24</v>
      </c>
      <c r="B5150" t="s">
        <v>8120</v>
      </c>
      <c r="C5150" t="s">
        <v>2</v>
      </c>
      <c r="D5150" t="s">
        <v>134</v>
      </c>
      <c r="E5150" t="str">
        <f t="shared" si="80"/>
        <v>MOTAAR SR (TAB 100 MG)</v>
      </c>
    </row>
    <row r="5151" spans="1:5" x14ac:dyDescent="0.25">
      <c r="A5151" t="s">
        <v>41</v>
      </c>
      <c r="B5151" t="s">
        <v>7598</v>
      </c>
      <c r="C5151" t="s">
        <v>198</v>
      </c>
      <c r="D5151" t="s">
        <v>408</v>
      </c>
      <c r="E5151" t="str">
        <f t="shared" si="80"/>
        <v>MOTILIUM (syp 120ML)</v>
      </c>
    </row>
    <row r="5152" spans="1:5" x14ac:dyDescent="0.25">
      <c r="A5152" t="s">
        <v>41</v>
      </c>
      <c r="B5152" t="s">
        <v>7598</v>
      </c>
      <c r="C5152" t="s">
        <v>2</v>
      </c>
      <c r="D5152" t="s">
        <v>107</v>
      </c>
      <c r="E5152" t="str">
        <f t="shared" si="80"/>
        <v>MOTILIUM (TAB 10 MG)</v>
      </c>
    </row>
    <row r="5153" spans="1:5" x14ac:dyDescent="0.25">
      <c r="A5153" t="s">
        <v>41</v>
      </c>
      <c r="B5153" t="s">
        <v>9120</v>
      </c>
      <c r="C5153" t="s">
        <v>2</v>
      </c>
      <c r="D5153" t="s">
        <v>9121</v>
      </c>
      <c r="E5153" t="str">
        <f t="shared" si="80"/>
        <v>MOTILIUM-V (TAB 12.72 MG)</v>
      </c>
    </row>
    <row r="5154" spans="1:5" x14ac:dyDescent="0.25">
      <c r="A5154" t="s">
        <v>2842</v>
      </c>
      <c r="B5154" t="s">
        <v>9182</v>
      </c>
      <c r="C5154" t="s">
        <v>2</v>
      </c>
      <c r="D5154" t="s">
        <v>3169</v>
      </c>
      <c r="E5154" t="str">
        <f t="shared" si="80"/>
        <v>MOTIVAL (TAB 0.5 MG)</v>
      </c>
    </row>
    <row r="5155" spans="1:5" x14ac:dyDescent="0.25">
      <c r="A5155" t="s">
        <v>743</v>
      </c>
      <c r="B5155" t="s">
        <v>7199</v>
      </c>
      <c r="C5155" t="s">
        <v>2</v>
      </c>
      <c r="D5155" t="s">
        <v>440</v>
      </c>
      <c r="E5155" t="str">
        <f t="shared" si="80"/>
        <v>MOTROL 25MG TAB (TAB 25MG)</v>
      </c>
    </row>
    <row r="5156" spans="1:5" x14ac:dyDescent="0.25">
      <c r="A5156" t="s">
        <v>743</v>
      </c>
      <c r="B5156" t="s">
        <v>8329</v>
      </c>
      <c r="D5156" t="s">
        <v>201</v>
      </c>
      <c r="E5156" t="str">
        <f t="shared" si="80"/>
        <v>MOTROL 50MG ( 50MG)</v>
      </c>
    </row>
    <row r="5157" spans="1:5" x14ac:dyDescent="0.25">
      <c r="A5157" t="s">
        <v>44</v>
      </c>
      <c r="B5157" t="s">
        <v>7750</v>
      </c>
      <c r="C5157" t="s">
        <v>2</v>
      </c>
      <c r="D5157" t="s">
        <v>2050</v>
      </c>
      <c r="E5157" t="str">
        <f t="shared" si="80"/>
        <v>MOTU 15MG TAB (TAB 15MG)</v>
      </c>
    </row>
    <row r="5158" spans="1:5" x14ac:dyDescent="0.25">
      <c r="A5158" t="s">
        <v>44</v>
      </c>
      <c r="B5158" t="s">
        <v>6406</v>
      </c>
      <c r="C5158" t="s">
        <v>2</v>
      </c>
      <c r="D5158" t="s">
        <v>3573</v>
      </c>
      <c r="E5158" t="str">
        <f t="shared" si="80"/>
        <v>MOTU 7.5MG TAB (TAB 7.5MG)</v>
      </c>
    </row>
    <row r="5159" spans="1:5" x14ac:dyDescent="0.25">
      <c r="A5159" t="s">
        <v>472</v>
      </c>
      <c r="B5159" t="s">
        <v>8347</v>
      </c>
      <c r="C5159" t="s">
        <v>2</v>
      </c>
      <c r="D5159" t="s">
        <v>298</v>
      </c>
      <c r="E5159" t="str">
        <f t="shared" si="80"/>
        <v>MOVAX (TAB 2 MG)</v>
      </c>
    </row>
    <row r="5160" spans="1:5" x14ac:dyDescent="0.25">
      <c r="A5160" t="s">
        <v>472</v>
      </c>
      <c r="B5160" t="s">
        <v>8347</v>
      </c>
      <c r="C5160" t="s">
        <v>2</v>
      </c>
      <c r="D5160" t="s">
        <v>1509</v>
      </c>
      <c r="E5160" t="str">
        <f t="shared" si="80"/>
        <v>MOVAX (TAB 4 MG)</v>
      </c>
    </row>
    <row r="5161" spans="1:5" x14ac:dyDescent="0.25">
      <c r="A5161" t="s">
        <v>685</v>
      </c>
      <c r="B5161" t="s">
        <v>8253</v>
      </c>
      <c r="C5161" t="s">
        <v>293</v>
      </c>
      <c r="E5161" t="str">
        <f t="shared" si="80"/>
        <v>MOVCOL  SCHT (SCHT )</v>
      </c>
    </row>
    <row r="5162" spans="1:5" x14ac:dyDescent="0.25">
      <c r="A5162" t="s">
        <v>438</v>
      </c>
      <c r="B5162" t="s">
        <v>3065</v>
      </c>
      <c r="C5162" t="s">
        <v>75</v>
      </c>
      <c r="D5162" t="s">
        <v>3066</v>
      </c>
      <c r="E5162" t="str">
        <f t="shared" si="80"/>
        <v>MOVELAT CREAM (CREAM 50 G)</v>
      </c>
    </row>
    <row r="5163" spans="1:5" x14ac:dyDescent="0.25">
      <c r="A5163" t="s">
        <v>438</v>
      </c>
      <c r="B5163" t="s">
        <v>4473</v>
      </c>
      <c r="C5163" t="s">
        <v>4474</v>
      </c>
      <c r="E5163" t="str">
        <f t="shared" si="80"/>
        <v>MOVELET (gel )</v>
      </c>
    </row>
    <row r="5164" spans="1:5" x14ac:dyDescent="0.25">
      <c r="B5164" t="s">
        <v>8147</v>
      </c>
      <c r="C5164" t="s">
        <v>2</v>
      </c>
      <c r="D5164" t="s">
        <v>402</v>
      </c>
      <c r="E5164" t="str">
        <f t="shared" si="80"/>
        <v>MOVEN 75MG TAB (TAB 75MG)</v>
      </c>
    </row>
    <row r="5165" spans="1:5" x14ac:dyDescent="0.25">
      <c r="A5165" t="s">
        <v>683</v>
      </c>
      <c r="B5165" t="s">
        <v>3497</v>
      </c>
      <c r="C5165" t="s">
        <v>185</v>
      </c>
      <c r="D5165" t="s">
        <v>1365</v>
      </c>
      <c r="E5165" t="str">
        <f t="shared" si="80"/>
        <v>MOVEN GEL (OINT 25G)</v>
      </c>
    </row>
    <row r="5166" spans="1:5" x14ac:dyDescent="0.25">
      <c r="A5166" t="s">
        <v>472</v>
      </c>
      <c r="B5166" t="s">
        <v>7402</v>
      </c>
      <c r="C5166" t="s">
        <v>103</v>
      </c>
      <c r="D5166" t="s">
        <v>134</v>
      </c>
      <c r="E5166" t="str">
        <f t="shared" si="80"/>
        <v>MOVERYL (CAP 100 MG)</v>
      </c>
    </row>
    <row r="5167" spans="1:5" x14ac:dyDescent="0.25">
      <c r="A5167" t="s">
        <v>472</v>
      </c>
      <c r="B5167" t="s">
        <v>7402</v>
      </c>
      <c r="C5167" t="s">
        <v>103</v>
      </c>
      <c r="D5167" t="s">
        <v>91</v>
      </c>
      <c r="E5167" t="str">
        <f t="shared" si="80"/>
        <v>MOVERYL (CAP 200 MG)</v>
      </c>
    </row>
    <row r="5168" spans="1:5" x14ac:dyDescent="0.25">
      <c r="A5168" t="s">
        <v>208</v>
      </c>
      <c r="B5168" t="s">
        <v>6239</v>
      </c>
      <c r="C5168" t="s">
        <v>2</v>
      </c>
      <c r="E5168" t="str">
        <f t="shared" si="80"/>
        <v>MOXIBACT (TAB )</v>
      </c>
    </row>
    <row r="5169" spans="1:5" x14ac:dyDescent="0.25">
      <c r="A5169" t="s">
        <v>165</v>
      </c>
      <c r="B5169" t="s">
        <v>1758</v>
      </c>
      <c r="C5169" t="s">
        <v>53</v>
      </c>
      <c r="D5169" t="s">
        <v>327</v>
      </c>
      <c r="E5169" t="str">
        <f t="shared" si="80"/>
        <v>MOXICIN  EYE (DROPS 5 ML)</v>
      </c>
    </row>
    <row r="5170" spans="1:5" x14ac:dyDescent="0.25">
      <c r="A5170" t="s">
        <v>343</v>
      </c>
      <c r="B5170" t="s">
        <v>5931</v>
      </c>
      <c r="C5170" t="s">
        <v>53</v>
      </c>
      <c r="D5170" t="s">
        <v>486</v>
      </c>
      <c r="E5170" t="str">
        <f t="shared" si="80"/>
        <v>MOXIGAN EYE DROP (DROPS 5ML)</v>
      </c>
    </row>
    <row r="5171" spans="1:5" x14ac:dyDescent="0.25">
      <c r="A5171" t="s">
        <v>58</v>
      </c>
      <c r="B5171" t="s">
        <v>7821</v>
      </c>
      <c r="C5171" t="s">
        <v>2</v>
      </c>
      <c r="D5171" t="s">
        <v>281</v>
      </c>
      <c r="E5171" t="str">
        <f t="shared" si="80"/>
        <v>MOXIGET 400MG (TAB 400 MG)</v>
      </c>
    </row>
    <row r="5172" spans="1:5" x14ac:dyDescent="0.25">
      <c r="A5172" t="s">
        <v>58</v>
      </c>
      <c r="B5172" t="s">
        <v>4462</v>
      </c>
      <c r="C5172" t="s">
        <v>36</v>
      </c>
      <c r="D5172" t="s">
        <v>4463</v>
      </c>
      <c r="E5172" t="str">
        <f t="shared" si="80"/>
        <v>MOXIGET INJ (INJ 400/250M)</v>
      </c>
    </row>
    <row r="5173" spans="1:5" x14ac:dyDescent="0.25">
      <c r="A5173" t="s">
        <v>108</v>
      </c>
      <c r="B5173" t="s">
        <v>4054</v>
      </c>
      <c r="C5173" t="s">
        <v>2</v>
      </c>
      <c r="D5173" t="s">
        <v>406</v>
      </c>
      <c r="E5173" t="str">
        <f t="shared" si="80"/>
        <v>MOXIMAG 400MG TAB (TAB 400MG)</v>
      </c>
    </row>
    <row r="5174" spans="1:5" x14ac:dyDescent="0.25">
      <c r="A5174" t="s">
        <v>1162</v>
      </c>
      <c r="B5174" t="s">
        <v>1704</v>
      </c>
      <c r="C5174" t="s">
        <v>53</v>
      </c>
      <c r="D5174" t="s">
        <v>486</v>
      </c>
      <c r="E5174" t="str">
        <f t="shared" si="80"/>
        <v>MOXIRIN 5ML DROPS (DROPS 5ML)</v>
      </c>
    </row>
    <row r="5175" spans="1:5" x14ac:dyDescent="0.25">
      <c r="A5175" t="s">
        <v>607</v>
      </c>
      <c r="B5175" t="s">
        <v>3544</v>
      </c>
      <c r="C5175" t="s">
        <v>2</v>
      </c>
      <c r="D5175" t="s">
        <v>406</v>
      </c>
      <c r="E5175" t="str">
        <f t="shared" si="80"/>
        <v>MOXTREX 400MG TAB (TAB 400MG)</v>
      </c>
    </row>
    <row r="5176" spans="1:5" x14ac:dyDescent="0.25">
      <c r="A5176" t="s">
        <v>258</v>
      </c>
      <c r="B5176" t="s">
        <v>1552</v>
      </c>
      <c r="D5176" t="s">
        <v>962</v>
      </c>
      <c r="E5176" t="str">
        <f t="shared" si="80"/>
        <v>MR WHITE 100GM ( 100GM)</v>
      </c>
    </row>
    <row r="5177" spans="1:5" x14ac:dyDescent="0.25">
      <c r="A5177" t="s">
        <v>258</v>
      </c>
      <c r="B5177" t="s">
        <v>1551</v>
      </c>
      <c r="D5177" t="s">
        <v>735</v>
      </c>
      <c r="E5177" t="str">
        <f t="shared" si="80"/>
        <v>MR WHITE 50G ( 50G)</v>
      </c>
    </row>
    <row r="5178" spans="1:5" x14ac:dyDescent="0.25">
      <c r="A5178" t="s">
        <v>2063</v>
      </c>
      <c r="B5178" t="s">
        <v>8219</v>
      </c>
      <c r="C5178" t="s">
        <v>2</v>
      </c>
      <c r="E5178" t="str">
        <f t="shared" si="80"/>
        <v>MREXIN  TAB (TAB )</v>
      </c>
    </row>
    <row r="5179" spans="1:5" x14ac:dyDescent="0.25">
      <c r="A5179" t="s">
        <v>4981</v>
      </c>
      <c r="B5179" t="s">
        <v>4982</v>
      </c>
      <c r="C5179" t="s">
        <v>2</v>
      </c>
      <c r="D5179" t="s">
        <v>2050</v>
      </c>
      <c r="E5179" t="str">
        <f t="shared" si="80"/>
        <v>MTAZ 15MG TAB (TAB 15MG)</v>
      </c>
    </row>
    <row r="5180" spans="1:5" x14ac:dyDescent="0.25">
      <c r="A5180" t="s">
        <v>4981</v>
      </c>
      <c r="B5180" t="s">
        <v>5641</v>
      </c>
      <c r="C5180" t="s">
        <v>2</v>
      </c>
      <c r="D5180" t="s">
        <v>449</v>
      </c>
      <c r="E5180" t="str">
        <f t="shared" si="80"/>
        <v>MTAZ 30MG TAB (TAB 30MG)</v>
      </c>
    </row>
    <row r="5181" spans="1:5" x14ac:dyDescent="0.25">
      <c r="A5181" t="s">
        <v>8022</v>
      </c>
      <c r="B5181" t="s">
        <v>8023</v>
      </c>
      <c r="C5181" t="s">
        <v>2</v>
      </c>
      <c r="D5181" t="s">
        <v>8024</v>
      </c>
      <c r="E5181" t="str">
        <f t="shared" si="80"/>
        <v>MT-D 10/5MG TAB (TAB 10/5MG)</v>
      </c>
    </row>
    <row r="5182" spans="1:5" x14ac:dyDescent="0.25">
      <c r="A5182" t="s">
        <v>1501</v>
      </c>
      <c r="B5182" t="s">
        <v>2972</v>
      </c>
      <c r="C5182" t="s">
        <v>56</v>
      </c>
      <c r="D5182" t="s">
        <v>70</v>
      </c>
      <c r="E5182" t="str">
        <f t="shared" si="80"/>
        <v>MTD 60ML SYP (SYP 60ML)</v>
      </c>
    </row>
    <row r="5183" spans="1:5" x14ac:dyDescent="0.25">
      <c r="A5183" t="s">
        <v>128</v>
      </c>
      <c r="B5183" t="s">
        <v>8809</v>
      </c>
      <c r="C5183" t="s">
        <v>56</v>
      </c>
      <c r="D5183" t="s">
        <v>113</v>
      </c>
      <c r="E5183" t="str">
        <f t="shared" si="80"/>
        <v>MUCAINE SYP (SYP 120 ML)</v>
      </c>
    </row>
    <row r="5184" spans="1:5" x14ac:dyDescent="0.25">
      <c r="A5184" t="s">
        <v>71</v>
      </c>
      <c r="B5184" t="s">
        <v>8432</v>
      </c>
      <c r="C5184" t="s">
        <v>4297</v>
      </c>
      <c r="D5184" t="s">
        <v>91</v>
      </c>
      <c r="E5184" t="str">
        <f t="shared" si="80"/>
        <v>MUCOLATOR (SACHE 200 MG)</v>
      </c>
    </row>
    <row r="5185" spans="1:5" x14ac:dyDescent="0.25">
      <c r="A5185" t="s">
        <v>119</v>
      </c>
      <c r="B5185" t="s">
        <v>7970</v>
      </c>
      <c r="C5185" t="s">
        <v>56</v>
      </c>
      <c r="D5185" t="s">
        <v>70</v>
      </c>
      <c r="E5185" t="str">
        <f t="shared" si="80"/>
        <v>MUCONYL EXP (SYP 60ML)</v>
      </c>
    </row>
    <row r="5186" spans="1:5" x14ac:dyDescent="0.25">
      <c r="A5186" t="s">
        <v>388</v>
      </c>
      <c r="B5186" t="s">
        <v>3894</v>
      </c>
      <c r="C5186" t="s">
        <v>2</v>
      </c>
      <c r="D5186" t="s">
        <v>410</v>
      </c>
      <c r="E5186" t="str">
        <f t="shared" ref="E5186:E5249" si="81">B5186&amp;" ("&amp;C5186&amp;" "&amp;D5186&amp;")"</f>
        <v>MUCOSTA 100MG TAB (TAB 100MG)</v>
      </c>
    </row>
    <row r="5187" spans="1:5" x14ac:dyDescent="0.25">
      <c r="B5187" t="s">
        <v>2550</v>
      </c>
      <c r="C5187" t="s">
        <v>75</v>
      </c>
      <c r="D5187" t="s">
        <v>449</v>
      </c>
      <c r="E5187" t="str">
        <f t="shared" si="81"/>
        <v>MULTI GESIC 30MG CREAM (CREAM 30MG)</v>
      </c>
    </row>
    <row r="5188" spans="1:5" x14ac:dyDescent="0.25">
      <c r="A5188" t="s">
        <v>399</v>
      </c>
      <c r="B5188" t="s">
        <v>6513</v>
      </c>
      <c r="C5188" t="s">
        <v>103</v>
      </c>
      <c r="E5188" t="str">
        <f t="shared" si="81"/>
        <v>MULTIBIONTA (CAP )</v>
      </c>
    </row>
    <row r="5189" spans="1:5" x14ac:dyDescent="0.25">
      <c r="A5189" t="s">
        <v>399</v>
      </c>
      <c r="B5189" t="s">
        <v>6513</v>
      </c>
      <c r="C5189" t="s">
        <v>56</v>
      </c>
      <c r="D5189" t="s">
        <v>113</v>
      </c>
      <c r="E5189" t="str">
        <f t="shared" si="81"/>
        <v>MULTIBIONTA (SYP 120 ML)</v>
      </c>
    </row>
    <row r="5190" spans="1:5" x14ac:dyDescent="0.25">
      <c r="A5190" t="s">
        <v>399</v>
      </c>
      <c r="B5190" t="s">
        <v>6375</v>
      </c>
      <c r="C5190" t="s">
        <v>36</v>
      </c>
      <c r="D5190" t="s">
        <v>73</v>
      </c>
      <c r="E5190" t="str">
        <f t="shared" si="81"/>
        <v>MULTIBIONTA INJ (INJ 10 ML)</v>
      </c>
    </row>
    <row r="5191" spans="1:5" x14ac:dyDescent="0.25">
      <c r="A5191" t="s">
        <v>399</v>
      </c>
      <c r="B5191" t="s">
        <v>8508</v>
      </c>
      <c r="C5191" t="s">
        <v>103</v>
      </c>
      <c r="E5191" t="str">
        <f t="shared" si="81"/>
        <v>MULTIBIONTA-M  CAP (CAP )</v>
      </c>
    </row>
    <row r="5192" spans="1:5" x14ac:dyDescent="0.25">
      <c r="A5192" t="s">
        <v>337</v>
      </c>
      <c r="B5192" t="s">
        <v>3853</v>
      </c>
      <c r="C5192" t="s">
        <v>3854</v>
      </c>
      <c r="E5192" t="str">
        <f t="shared" si="81"/>
        <v>MULTICAL-1000 (SACH )</v>
      </c>
    </row>
    <row r="5193" spans="1:5" x14ac:dyDescent="0.25">
      <c r="A5193" t="s">
        <v>337</v>
      </c>
      <c r="B5193" t="s">
        <v>4296</v>
      </c>
      <c r="C5193" t="s">
        <v>4297</v>
      </c>
      <c r="E5193" t="str">
        <f t="shared" si="81"/>
        <v>MULTICAL-PLUS (SACHE )</v>
      </c>
    </row>
    <row r="5194" spans="1:5" x14ac:dyDescent="0.25">
      <c r="A5194" t="s">
        <v>683</v>
      </c>
      <c r="B5194" t="s">
        <v>2265</v>
      </c>
      <c r="C5194" t="s">
        <v>293</v>
      </c>
      <c r="E5194" t="str">
        <f t="shared" si="81"/>
        <v>MULTICARE  SCHT (SCHT )</v>
      </c>
    </row>
    <row r="5195" spans="1:5" x14ac:dyDescent="0.25">
      <c r="A5195" t="s">
        <v>258</v>
      </c>
      <c r="B5195" t="s">
        <v>9537</v>
      </c>
      <c r="E5195" t="str">
        <f t="shared" si="81"/>
        <v>MULTIFUNCTIONAL MASSAGER ( )</v>
      </c>
    </row>
    <row r="5196" spans="1:5" x14ac:dyDescent="0.25">
      <c r="A5196" t="s">
        <v>4193</v>
      </c>
      <c r="B5196" t="s">
        <v>4905</v>
      </c>
      <c r="C5196" t="s">
        <v>75</v>
      </c>
      <c r="D5196" t="s">
        <v>846</v>
      </c>
      <c r="E5196" t="str">
        <f t="shared" si="81"/>
        <v>MULTIGESIC (CREAM 30 GM)</v>
      </c>
    </row>
    <row r="5197" spans="1:5" x14ac:dyDescent="0.25">
      <c r="B5197" t="s">
        <v>4050</v>
      </c>
      <c r="C5197" t="s">
        <v>2</v>
      </c>
      <c r="D5197" t="s">
        <v>4051</v>
      </c>
      <c r="E5197" t="str">
        <f t="shared" si="81"/>
        <v>MULTI-NN VITAMINS TAB (TAB VITAMINS)</v>
      </c>
    </row>
    <row r="5198" spans="1:5" x14ac:dyDescent="0.25">
      <c r="A5198" t="s">
        <v>135</v>
      </c>
      <c r="B5198" t="s">
        <v>4790</v>
      </c>
      <c r="E5198" t="str">
        <f t="shared" si="81"/>
        <v>MULTIVITAMIN ( )</v>
      </c>
    </row>
    <row r="5199" spans="1:5" x14ac:dyDescent="0.25">
      <c r="A5199" t="s">
        <v>496</v>
      </c>
      <c r="B5199" t="s">
        <v>497</v>
      </c>
      <c r="C5199" t="s">
        <v>56</v>
      </c>
      <c r="D5199" t="s">
        <v>408</v>
      </c>
      <c r="E5199" t="str">
        <f t="shared" si="81"/>
        <v>MULTONIC 120ML SYP (SYP 120ML)</v>
      </c>
    </row>
    <row r="5200" spans="1:5" x14ac:dyDescent="0.25">
      <c r="B5200" t="s">
        <v>898</v>
      </c>
      <c r="C5200" t="s">
        <v>56</v>
      </c>
      <c r="D5200" t="s">
        <v>408</v>
      </c>
      <c r="E5200" t="str">
        <f t="shared" si="81"/>
        <v>MUPEP 120ML SYP (SYP 120ML)</v>
      </c>
    </row>
    <row r="5201" spans="1:5" x14ac:dyDescent="0.25">
      <c r="A5201" t="s">
        <v>196</v>
      </c>
      <c r="B5201" t="s">
        <v>1110</v>
      </c>
      <c r="C5201" t="s">
        <v>185</v>
      </c>
      <c r="D5201" t="s">
        <v>1111</v>
      </c>
      <c r="E5201" t="str">
        <f t="shared" si="81"/>
        <v>MUPIR 2%W/W OINT (OINT 2%W/W)</v>
      </c>
    </row>
    <row r="5202" spans="1:5" x14ac:dyDescent="0.25">
      <c r="B5202" t="s">
        <v>3650</v>
      </c>
      <c r="D5202" t="s">
        <v>408</v>
      </c>
      <c r="E5202" t="str">
        <f t="shared" si="81"/>
        <v>MUSAFFEEN 120ML ( 120ML)</v>
      </c>
    </row>
    <row r="5203" spans="1:5" x14ac:dyDescent="0.25">
      <c r="A5203" t="s">
        <v>3276</v>
      </c>
      <c r="B5203" t="s">
        <v>7523</v>
      </c>
      <c r="C5203" t="s">
        <v>103</v>
      </c>
      <c r="D5203" t="s">
        <v>46</v>
      </c>
      <c r="E5203" t="str">
        <f t="shared" si="81"/>
        <v>MUSCOR 4MG CAP (CAP 4MG)</v>
      </c>
    </row>
    <row r="5204" spans="1:5" x14ac:dyDescent="0.25">
      <c r="A5204" t="s">
        <v>275</v>
      </c>
      <c r="B5204" t="s">
        <v>5656</v>
      </c>
      <c r="C5204" t="s">
        <v>103</v>
      </c>
      <c r="E5204" t="str">
        <f t="shared" si="81"/>
        <v>MUSCORIL (CAP )</v>
      </c>
    </row>
    <row r="5205" spans="1:5" x14ac:dyDescent="0.25">
      <c r="A5205" t="s">
        <v>275</v>
      </c>
      <c r="B5205" t="s">
        <v>5656</v>
      </c>
      <c r="C5205" t="s">
        <v>36</v>
      </c>
      <c r="D5205" t="s">
        <v>5657</v>
      </c>
      <c r="E5205" t="str">
        <f t="shared" si="81"/>
        <v>MUSCORIL (INJ 2 ML\)</v>
      </c>
    </row>
    <row r="5206" spans="1:5" x14ac:dyDescent="0.25">
      <c r="A5206" t="s">
        <v>54</v>
      </c>
      <c r="B5206" t="s">
        <v>5479</v>
      </c>
      <c r="C5206" t="s">
        <v>2</v>
      </c>
      <c r="D5206" t="s">
        <v>298</v>
      </c>
      <c r="E5206" t="str">
        <f t="shared" si="81"/>
        <v>MUSIDIN (TAB 2 MG)</v>
      </c>
    </row>
    <row r="5207" spans="1:5" x14ac:dyDescent="0.25">
      <c r="A5207" t="s">
        <v>54</v>
      </c>
      <c r="B5207" t="s">
        <v>5479</v>
      </c>
      <c r="C5207" t="s">
        <v>2</v>
      </c>
      <c r="D5207" t="s">
        <v>46</v>
      </c>
      <c r="E5207" t="str">
        <f t="shared" si="81"/>
        <v>MUSIDIN (TAB 4MG)</v>
      </c>
    </row>
    <row r="5208" spans="1:5" x14ac:dyDescent="0.25">
      <c r="A5208" t="s">
        <v>54</v>
      </c>
      <c r="B5208" t="s">
        <v>3775</v>
      </c>
      <c r="C5208" t="s">
        <v>2</v>
      </c>
      <c r="D5208" t="s">
        <v>3776</v>
      </c>
      <c r="E5208" t="str">
        <f t="shared" si="81"/>
        <v>MUSIDIN SR 6MG TAB (TAB 6MG)</v>
      </c>
    </row>
    <row r="5209" spans="1:5" x14ac:dyDescent="0.25">
      <c r="A5209" t="s">
        <v>743</v>
      </c>
      <c r="B5209" t="s">
        <v>9812</v>
      </c>
      <c r="C5209" t="s">
        <v>2</v>
      </c>
      <c r="E5209" t="str">
        <f t="shared" si="81"/>
        <v>MVG GOLD  TAB (TAB )</v>
      </c>
    </row>
    <row r="5210" spans="1:5" x14ac:dyDescent="0.25">
      <c r="B5210" t="s">
        <v>9813</v>
      </c>
      <c r="C5210" t="s">
        <v>56</v>
      </c>
      <c r="D5210" t="s">
        <v>408</v>
      </c>
      <c r="E5210" t="str">
        <f t="shared" si="81"/>
        <v>MVG GOLD 120ML SYP (SYP 120ML)</v>
      </c>
    </row>
    <row r="5211" spans="1:5" x14ac:dyDescent="0.25">
      <c r="A5211" t="s">
        <v>258</v>
      </c>
      <c r="B5211" t="s">
        <v>1269</v>
      </c>
      <c r="C5211" t="s">
        <v>1270</v>
      </c>
      <c r="D5211" t="s">
        <v>1134</v>
      </c>
      <c r="E5211" t="str">
        <f t="shared" si="81"/>
        <v>MW AQUAFRESH 250ML (M/W 250ML)</v>
      </c>
    </row>
    <row r="5212" spans="1:5" x14ac:dyDescent="0.25">
      <c r="A5212" t="s">
        <v>258</v>
      </c>
      <c r="B5212" t="s">
        <v>3194</v>
      </c>
      <c r="D5212" t="s">
        <v>1134</v>
      </c>
      <c r="E5212" t="str">
        <f t="shared" si="81"/>
        <v>MW COLGATE 250ML ( 250ML)</v>
      </c>
    </row>
    <row r="5213" spans="1:5" x14ac:dyDescent="0.25">
      <c r="A5213" t="s">
        <v>552</v>
      </c>
      <c r="B5213" t="s">
        <v>1101</v>
      </c>
      <c r="C5213" t="s">
        <v>500</v>
      </c>
      <c r="D5213" t="s">
        <v>479</v>
      </c>
      <c r="E5213" t="str">
        <f t="shared" si="81"/>
        <v>MW LISTERIN 50ML G/S (G/S 50ML)</v>
      </c>
    </row>
    <row r="5214" spans="1:5" x14ac:dyDescent="0.25">
      <c r="A5214" t="s">
        <v>258</v>
      </c>
      <c r="B5214" t="s">
        <v>5799</v>
      </c>
      <c r="C5214" t="s">
        <v>1270</v>
      </c>
      <c r="D5214" t="s">
        <v>1134</v>
      </c>
      <c r="E5214" t="str">
        <f t="shared" si="81"/>
        <v>MW LISTERINE 250ML (M/W 250ML)</v>
      </c>
    </row>
    <row r="5215" spans="1:5" x14ac:dyDescent="0.25">
      <c r="A5215" t="s">
        <v>258</v>
      </c>
      <c r="B5215" t="s">
        <v>4026</v>
      </c>
      <c r="C5215" t="s">
        <v>1270</v>
      </c>
      <c r="D5215" t="s">
        <v>769</v>
      </c>
      <c r="E5215" t="str">
        <f t="shared" si="81"/>
        <v>MW ORAL-B 300ML (M/W 300ML)</v>
      </c>
    </row>
    <row r="5216" spans="1:5" x14ac:dyDescent="0.25">
      <c r="A5216" t="s">
        <v>258</v>
      </c>
      <c r="B5216" t="s">
        <v>2688</v>
      </c>
      <c r="C5216" t="s">
        <v>1270</v>
      </c>
      <c r="D5216" t="s">
        <v>763</v>
      </c>
      <c r="E5216" t="str">
        <f t="shared" si="81"/>
        <v>MW ORAL-B 500ML (M/W 500ML)</v>
      </c>
    </row>
    <row r="5217" spans="1:5" x14ac:dyDescent="0.25">
      <c r="A5217" t="s">
        <v>125</v>
      </c>
      <c r="B5217" t="s">
        <v>1569</v>
      </c>
      <c r="C5217" t="s">
        <v>86</v>
      </c>
      <c r="D5217" t="s">
        <v>634</v>
      </c>
      <c r="E5217" t="str">
        <f t="shared" si="81"/>
        <v>MW PEPSODENT 150ML SUSP (SUSP 150ML)</v>
      </c>
    </row>
    <row r="5218" spans="1:5" x14ac:dyDescent="0.25">
      <c r="B5218" t="s">
        <v>9565</v>
      </c>
      <c r="D5218" t="s">
        <v>64</v>
      </c>
      <c r="E5218" t="str">
        <f t="shared" si="81"/>
        <v>MW SMOKERS 240ML ( 240ML)</v>
      </c>
    </row>
    <row r="5219" spans="1:5" x14ac:dyDescent="0.25">
      <c r="B5219" t="s">
        <v>5291</v>
      </c>
      <c r="C5219" t="s">
        <v>2</v>
      </c>
      <c r="D5219" t="s">
        <v>5292</v>
      </c>
      <c r="E5219" t="str">
        <f t="shared" si="81"/>
        <v>MY MYO 1/100/400U TAB (TAB 1/100/400U)</v>
      </c>
    </row>
    <row r="5220" spans="1:5" x14ac:dyDescent="0.25">
      <c r="A5220" t="s">
        <v>128</v>
      </c>
      <c r="B5220" t="s">
        <v>8463</v>
      </c>
      <c r="C5220" t="s">
        <v>2</v>
      </c>
      <c r="D5220" t="s">
        <v>281</v>
      </c>
      <c r="E5220" t="str">
        <f t="shared" si="81"/>
        <v>MYAMBUTOL (TAB 400 MG)</v>
      </c>
    </row>
    <row r="5221" spans="1:5" x14ac:dyDescent="0.25">
      <c r="A5221" t="s">
        <v>128</v>
      </c>
      <c r="B5221" t="s">
        <v>7759</v>
      </c>
      <c r="C5221" t="s">
        <v>2</v>
      </c>
      <c r="E5221" t="str">
        <f t="shared" si="81"/>
        <v>MYAMBUTOL INH (TAB )</v>
      </c>
    </row>
    <row r="5222" spans="1:5" x14ac:dyDescent="0.25">
      <c r="A5222" t="s">
        <v>248</v>
      </c>
      <c r="B5222" t="s">
        <v>8032</v>
      </c>
      <c r="C5222" t="s">
        <v>185</v>
      </c>
      <c r="E5222" t="str">
        <f t="shared" si="81"/>
        <v>MYCITRACIN + (OINT )</v>
      </c>
    </row>
    <row r="5223" spans="1:5" x14ac:dyDescent="0.25">
      <c r="A5223" t="s">
        <v>726</v>
      </c>
      <c r="B5223" t="s">
        <v>727</v>
      </c>
      <c r="C5223" t="s">
        <v>75</v>
      </c>
      <c r="D5223" t="s">
        <v>235</v>
      </c>
      <c r="E5223" t="str">
        <f t="shared" si="81"/>
        <v>MYCODERM 1% 10GM CREAM (CREAM 10GM)</v>
      </c>
    </row>
    <row r="5224" spans="1:5" x14ac:dyDescent="0.25">
      <c r="A5224" t="s">
        <v>726</v>
      </c>
      <c r="B5224" t="s">
        <v>3269</v>
      </c>
      <c r="C5224" t="s">
        <v>2</v>
      </c>
      <c r="D5224" t="s">
        <v>60</v>
      </c>
      <c r="E5224" t="str">
        <f t="shared" si="81"/>
        <v>MYCODERM 250MG TAB (TAB 250MG)</v>
      </c>
    </row>
    <row r="5225" spans="1:5" x14ac:dyDescent="0.25">
      <c r="A5225" t="s">
        <v>196</v>
      </c>
      <c r="B5225" t="s">
        <v>1280</v>
      </c>
      <c r="C5225" t="s">
        <v>75</v>
      </c>
      <c r="D5225" t="s">
        <v>235</v>
      </c>
      <c r="E5225" t="str">
        <f t="shared" si="81"/>
        <v>MYCON 10GM CREAM (CREAM 10GM)</v>
      </c>
    </row>
    <row r="5226" spans="1:5" x14ac:dyDescent="0.25">
      <c r="A5226" t="s">
        <v>196</v>
      </c>
      <c r="B5226" t="s">
        <v>849</v>
      </c>
      <c r="C5226" t="s">
        <v>75</v>
      </c>
      <c r="D5226" t="s">
        <v>235</v>
      </c>
      <c r="E5226" t="str">
        <f t="shared" si="81"/>
        <v>MYCONA GB 10GM CREAM (CREAM 10GM)</v>
      </c>
    </row>
    <row r="5227" spans="1:5" x14ac:dyDescent="0.25">
      <c r="A5227" t="s">
        <v>196</v>
      </c>
      <c r="B5227" t="s">
        <v>1870</v>
      </c>
      <c r="C5227" t="s">
        <v>75</v>
      </c>
      <c r="D5227" t="s">
        <v>235</v>
      </c>
      <c r="E5227" t="str">
        <f t="shared" si="81"/>
        <v>MYCON-H 10GM CREAM (CREAM 10GM)</v>
      </c>
    </row>
    <row r="5228" spans="1:5" x14ac:dyDescent="0.25">
      <c r="A5228" t="s">
        <v>123</v>
      </c>
      <c r="B5228" t="s">
        <v>3145</v>
      </c>
      <c r="C5228" t="s">
        <v>53</v>
      </c>
      <c r="D5228" t="s">
        <v>414</v>
      </c>
      <c r="E5228" t="str">
        <f t="shared" si="81"/>
        <v>MYCONIL (DROPS 30ML)</v>
      </c>
    </row>
    <row r="5229" spans="1:5" x14ac:dyDescent="0.25">
      <c r="A5229" t="s">
        <v>305</v>
      </c>
      <c r="B5229" t="s">
        <v>1668</v>
      </c>
      <c r="C5229" t="s">
        <v>75</v>
      </c>
      <c r="D5229" t="s">
        <v>210</v>
      </c>
      <c r="E5229" t="str">
        <f t="shared" si="81"/>
        <v>MYCONIT 15GM CREAM (CREAM 15GM)</v>
      </c>
    </row>
    <row r="5230" spans="1:5" x14ac:dyDescent="0.25">
      <c r="A5230" t="s">
        <v>305</v>
      </c>
      <c r="B5230" t="s">
        <v>2633</v>
      </c>
      <c r="C5230" t="s">
        <v>75</v>
      </c>
      <c r="D5230" t="s">
        <v>235</v>
      </c>
      <c r="E5230" t="str">
        <f t="shared" si="81"/>
        <v>MYCONIT-H 10GM CREAM (CREAM 10GM)</v>
      </c>
    </row>
    <row r="5231" spans="1:5" x14ac:dyDescent="0.25">
      <c r="A5231" t="s">
        <v>438</v>
      </c>
      <c r="B5231" t="s">
        <v>3466</v>
      </c>
      <c r="C5231" t="s">
        <v>2</v>
      </c>
      <c r="D5231" t="s">
        <v>1335</v>
      </c>
      <c r="E5231" t="str">
        <f t="shared" si="81"/>
        <v>MY-D 50,000IU TAB (TAB 50,000IU)</v>
      </c>
    </row>
    <row r="5232" spans="1:5" x14ac:dyDescent="0.25">
      <c r="B5232" t="s">
        <v>9594</v>
      </c>
      <c r="D5232" t="s">
        <v>1154</v>
      </c>
      <c r="E5232" t="str">
        <f t="shared" si="81"/>
        <v>MYDEKLA=RS.4552 60MG ( 60MG)</v>
      </c>
    </row>
    <row r="5233" spans="1:5" x14ac:dyDescent="0.25">
      <c r="A5233" t="s">
        <v>237</v>
      </c>
      <c r="B5233" t="s">
        <v>2163</v>
      </c>
      <c r="C5233" t="s">
        <v>53</v>
      </c>
      <c r="D5233" t="s">
        <v>2164</v>
      </c>
      <c r="E5233" t="str">
        <f t="shared" si="81"/>
        <v>MYDEX (DROPS 5  ML)</v>
      </c>
    </row>
    <row r="5234" spans="1:5" x14ac:dyDescent="0.25">
      <c r="A5234" t="s">
        <v>363</v>
      </c>
      <c r="B5234" t="s">
        <v>1275</v>
      </c>
      <c r="C5234" t="s">
        <v>53</v>
      </c>
      <c r="E5234" t="str">
        <f t="shared" si="81"/>
        <v>MYDOLATE  DROPS (DROPS )</v>
      </c>
    </row>
    <row r="5235" spans="1:5" x14ac:dyDescent="0.25">
      <c r="A5235" t="s">
        <v>51</v>
      </c>
      <c r="B5235" t="s">
        <v>4922</v>
      </c>
      <c r="C5235" t="s">
        <v>53</v>
      </c>
      <c r="E5235" t="str">
        <f t="shared" si="81"/>
        <v>MYDOSONE E/D  DROPS (DROPS )</v>
      </c>
    </row>
    <row r="5236" spans="1:5" x14ac:dyDescent="0.25">
      <c r="A5236" t="s">
        <v>51</v>
      </c>
      <c r="B5236" t="s">
        <v>2587</v>
      </c>
      <c r="C5236" t="s">
        <v>53</v>
      </c>
      <c r="E5236" t="str">
        <f t="shared" si="81"/>
        <v>MYDOSONE E/OIN  DROPS (DROPS )</v>
      </c>
    </row>
    <row r="5237" spans="1:5" x14ac:dyDescent="0.25">
      <c r="A5237" t="s">
        <v>245</v>
      </c>
      <c r="B5237" t="s">
        <v>2469</v>
      </c>
      <c r="C5237" t="s">
        <v>53</v>
      </c>
      <c r="D5237" t="s">
        <v>523</v>
      </c>
      <c r="E5237" t="str">
        <f t="shared" si="81"/>
        <v>MYDREX E/D 15ML DROPS (DROPS 15ML)</v>
      </c>
    </row>
    <row r="5238" spans="1:5" x14ac:dyDescent="0.25">
      <c r="A5238" t="s">
        <v>1540</v>
      </c>
      <c r="B5238" t="s">
        <v>3906</v>
      </c>
      <c r="C5238" t="s">
        <v>3907</v>
      </c>
      <c r="D5238" t="s">
        <v>1750</v>
      </c>
      <c r="E5238" t="str">
        <f t="shared" si="81"/>
        <v>MYDRIACYL (drop 1%)</v>
      </c>
    </row>
    <row r="5239" spans="1:5" x14ac:dyDescent="0.25">
      <c r="A5239" t="s">
        <v>51</v>
      </c>
      <c r="B5239" t="s">
        <v>1773</v>
      </c>
      <c r="C5239" t="s">
        <v>53</v>
      </c>
      <c r="E5239" t="str">
        <f t="shared" si="81"/>
        <v>MYDROMIDE E/D  DROPS (DROPS )</v>
      </c>
    </row>
    <row r="5240" spans="1:5" x14ac:dyDescent="0.25">
      <c r="A5240" t="s">
        <v>2471</v>
      </c>
      <c r="B5240" t="s">
        <v>2472</v>
      </c>
      <c r="C5240" t="s">
        <v>53</v>
      </c>
      <c r="D5240" t="s">
        <v>523</v>
      </c>
      <c r="E5240" t="str">
        <f t="shared" si="81"/>
        <v>MYDROPIC E/D 15ML DROPS (DROPS 15ML)</v>
      </c>
    </row>
    <row r="5241" spans="1:5" x14ac:dyDescent="0.25">
      <c r="A5241" t="s">
        <v>2859</v>
      </c>
      <c r="B5241" t="s">
        <v>9093</v>
      </c>
      <c r="C5241" t="s">
        <v>2</v>
      </c>
      <c r="D5241" t="s">
        <v>1338</v>
      </c>
      <c r="E5241" t="str">
        <f t="shared" si="81"/>
        <v>MYFOL (TAB 400)</v>
      </c>
    </row>
    <row r="5242" spans="1:5" x14ac:dyDescent="0.25">
      <c r="A5242" t="s">
        <v>939</v>
      </c>
      <c r="B5242" t="s">
        <v>940</v>
      </c>
      <c r="C5242" t="s">
        <v>56</v>
      </c>
      <c r="D5242" t="s">
        <v>408</v>
      </c>
      <c r="E5242" t="str">
        <f t="shared" si="81"/>
        <v>MYFOL 120ML SYP (SYP 120ML)</v>
      </c>
    </row>
    <row r="5243" spans="1:5" x14ac:dyDescent="0.25">
      <c r="A5243" t="s">
        <v>365</v>
      </c>
      <c r="B5243" t="s">
        <v>1193</v>
      </c>
      <c r="C5243" t="s">
        <v>53</v>
      </c>
      <c r="D5243" t="s">
        <v>523</v>
      </c>
      <c r="E5243" t="str">
        <f t="shared" si="81"/>
        <v>MYFOL DROP 15ML DROPS (DROPS 15ML)</v>
      </c>
    </row>
    <row r="5244" spans="1:5" x14ac:dyDescent="0.25">
      <c r="A5244" t="s">
        <v>131</v>
      </c>
      <c r="B5244" t="s">
        <v>9514</v>
      </c>
      <c r="C5244" t="s">
        <v>2</v>
      </c>
      <c r="D5244" t="s">
        <v>50</v>
      </c>
      <c r="E5244" t="str">
        <f t="shared" si="81"/>
        <v>MYGRAF 500MG TAB (TAB 500MG)</v>
      </c>
    </row>
    <row r="5245" spans="1:5" x14ac:dyDescent="0.25">
      <c r="A5245" t="s">
        <v>248</v>
      </c>
      <c r="B5245" t="s">
        <v>6512</v>
      </c>
      <c r="C5245" t="s">
        <v>56</v>
      </c>
      <c r="D5245" t="s">
        <v>113</v>
      </c>
      <c r="E5245" t="str">
        <f t="shared" si="81"/>
        <v>MYLANTA-2 (SYP 120 ML)</v>
      </c>
    </row>
    <row r="5246" spans="1:5" x14ac:dyDescent="0.25">
      <c r="B5246" t="s">
        <v>1920</v>
      </c>
      <c r="C5246" t="s">
        <v>36</v>
      </c>
      <c r="D5246" t="s">
        <v>1921</v>
      </c>
      <c r="E5246" t="str">
        <f t="shared" si="81"/>
        <v>MYLAXON (INJ 500 MCG)</v>
      </c>
    </row>
    <row r="5247" spans="1:5" x14ac:dyDescent="0.25">
      <c r="A5247" t="s">
        <v>119</v>
      </c>
      <c r="B5247" t="s">
        <v>1920</v>
      </c>
      <c r="C5247" t="s">
        <v>2</v>
      </c>
      <c r="D5247" t="s">
        <v>1921</v>
      </c>
      <c r="E5247" t="str">
        <f t="shared" si="81"/>
        <v>MYLAXON (TAB 500 MCG)</v>
      </c>
    </row>
    <row r="5248" spans="1:5" x14ac:dyDescent="0.25">
      <c r="A5248" t="s">
        <v>2541</v>
      </c>
      <c r="B5248" t="s">
        <v>7845</v>
      </c>
      <c r="C5248" t="s">
        <v>103</v>
      </c>
      <c r="D5248" t="s">
        <v>50</v>
      </c>
      <c r="E5248" t="str">
        <f t="shared" si="81"/>
        <v>MYLINCO CAP (CAP 500MG)</v>
      </c>
    </row>
    <row r="5249" spans="1:5" x14ac:dyDescent="0.25">
      <c r="A5249" t="s">
        <v>438</v>
      </c>
      <c r="B5249" t="s">
        <v>1334</v>
      </c>
      <c r="C5249" t="s">
        <v>2</v>
      </c>
      <c r="D5249" t="s">
        <v>1335</v>
      </c>
      <c r="E5249" t="str">
        <f t="shared" si="81"/>
        <v>MYO-D (CHEWABLE) 50,000IU TAB (TAB 50,000IU)</v>
      </c>
    </row>
    <row r="5250" spans="1:5" x14ac:dyDescent="0.25">
      <c r="A5250" t="s">
        <v>1874</v>
      </c>
      <c r="B5250" t="s">
        <v>8257</v>
      </c>
      <c r="C5250" t="s">
        <v>293</v>
      </c>
      <c r="D5250" t="s">
        <v>8258</v>
      </c>
      <c r="E5250" t="str">
        <f t="shared" ref="E5250:E5313" si="82">B5250&amp;" ("&amp;C5250&amp;" "&amp;D5250&amp;")"</f>
        <v>MYOFOLIC 2000MG/400 SCHT (SCHT 2000MG/400)</v>
      </c>
    </row>
    <row r="5251" spans="1:5" x14ac:dyDescent="0.25">
      <c r="A5251" t="s">
        <v>105</v>
      </c>
      <c r="B5251" t="s">
        <v>4872</v>
      </c>
      <c r="C5251" t="s">
        <v>2</v>
      </c>
      <c r="E5251" t="str">
        <f t="shared" si="82"/>
        <v>MYOGARD(COQ10)  TAB (TAB )</v>
      </c>
    </row>
    <row r="5252" spans="1:5" x14ac:dyDescent="0.25">
      <c r="A5252" t="s">
        <v>1307</v>
      </c>
      <c r="B5252" t="s">
        <v>8838</v>
      </c>
      <c r="C5252" t="s">
        <v>2</v>
      </c>
      <c r="D5252" t="s">
        <v>46</v>
      </c>
      <c r="E5252" t="str">
        <f t="shared" si="82"/>
        <v>MYOLAX 4MG TAB (TAB 4MG)</v>
      </c>
    </row>
    <row r="5253" spans="1:5" x14ac:dyDescent="0.25">
      <c r="A5253" t="s">
        <v>98</v>
      </c>
      <c r="B5253" t="s">
        <v>8752</v>
      </c>
      <c r="C5253" t="s">
        <v>2</v>
      </c>
      <c r="E5253" t="str">
        <f t="shared" si="82"/>
        <v>MYONAL (TAB )</v>
      </c>
    </row>
    <row r="5254" spans="1:5" x14ac:dyDescent="0.25">
      <c r="A5254" t="s">
        <v>66</v>
      </c>
      <c r="B5254" t="s">
        <v>4805</v>
      </c>
      <c r="C5254" t="s">
        <v>103</v>
      </c>
      <c r="D5254" t="s">
        <v>201</v>
      </c>
      <c r="E5254" t="str">
        <f t="shared" si="82"/>
        <v>MYO-Q-10 50MG CAP (CAP 50MG)</v>
      </c>
    </row>
    <row r="5255" spans="1:5" x14ac:dyDescent="0.25">
      <c r="B5255" t="s">
        <v>1806</v>
      </c>
      <c r="C5255" t="s">
        <v>103</v>
      </c>
      <c r="D5255" t="s">
        <v>1807</v>
      </c>
      <c r="E5255" t="str">
        <f t="shared" si="82"/>
        <v>MYORON .4MG CAP (CAP .4MG)</v>
      </c>
    </row>
    <row r="5256" spans="1:5" x14ac:dyDescent="0.25">
      <c r="A5256" t="s">
        <v>31</v>
      </c>
      <c r="B5256" t="s">
        <v>3020</v>
      </c>
      <c r="C5256" t="s">
        <v>2</v>
      </c>
      <c r="D5256" t="s">
        <v>23</v>
      </c>
      <c r="E5256" t="str">
        <f t="shared" si="82"/>
        <v>MYPRO 10MG TAB (TAB 10MG)</v>
      </c>
    </row>
    <row r="5257" spans="1:5" x14ac:dyDescent="0.25">
      <c r="A5257" t="s">
        <v>31</v>
      </c>
      <c r="B5257" t="s">
        <v>3273</v>
      </c>
      <c r="C5257" t="s">
        <v>2</v>
      </c>
      <c r="D5257" t="s">
        <v>386</v>
      </c>
      <c r="E5257" t="str">
        <f t="shared" si="82"/>
        <v>MYPRO 20MG TAB (TAB 20MG)</v>
      </c>
    </row>
    <row r="5258" spans="1:5" x14ac:dyDescent="0.25">
      <c r="A5258" t="s">
        <v>202</v>
      </c>
      <c r="B5258" t="s">
        <v>9101</v>
      </c>
      <c r="C5258" t="s">
        <v>2</v>
      </c>
      <c r="E5258" t="str">
        <f t="shared" si="82"/>
        <v>MYRIN (TAB )</v>
      </c>
    </row>
    <row r="5259" spans="1:5" x14ac:dyDescent="0.25">
      <c r="A5259" t="s">
        <v>128</v>
      </c>
      <c r="B5259" t="s">
        <v>8828</v>
      </c>
      <c r="C5259" t="s">
        <v>2</v>
      </c>
      <c r="E5259" t="str">
        <f t="shared" si="82"/>
        <v>MYRIN P (TAB )</v>
      </c>
    </row>
    <row r="5260" spans="1:5" x14ac:dyDescent="0.25">
      <c r="A5260" t="s">
        <v>202</v>
      </c>
      <c r="B5260" t="s">
        <v>9077</v>
      </c>
      <c r="C5260" t="s">
        <v>2</v>
      </c>
      <c r="E5260" t="str">
        <f t="shared" si="82"/>
        <v>MYRIN P FORTE (TAB )</v>
      </c>
    </row>
    <row r="5261" spans="1:5" x14ac:dyDescent="0.25">
      <c r="B5261" t="s">
        <v>6063</v>
      </c>
      <c r="D5261" t="s">
        <v>386</v>
      </c>
      <c r="E5261" t="str">
        <f t="shared" si="82"/>
        <v>MYROCAM-B DISPERSIBLE 20MG ( 20MG)</v>
      </c>
    </row>
    <row r="5262" spans="1:5" x14ac:dyDescent="0.25">
      <c r="A5262" t="s">
        <v>98</v>
      </c>
      <c r="B5262" t="s">
        <v>9139</v>
      </c>
      <c r="C5262" t="s">
        <v>2</v>
      </c>
      <c r="D5262" t="s">
        <v>107</v>
      </c>
      <c r="E5262" t="str">
        <f t="shared" si="82"/>
        <v>MYTEKA 10MG (TAB 10 MG)</v>
      </c>
    </row>
    <row r="5263" spans="1:5" x14ac:dyDescent="0.25">
      <c r="A5263" t="s">
        <v>98</v>
      </c>
      <c r="B5263" t="s">
        <v>6762</v>
      </c>
      <c r="C5263" t="s">
        <v>2</v>
      </c>
      <c r="D5263" t="s">
        <v>1509</v>
      </c>
      <c r="E5263" t="str">
        <f t="shared" si="82"/>
        <v>MYTEKA 4MG (TAB 4 MG)</v>
      </c>
    </row>
    <row r="5264" spans="1:5" x14ac:dyDescent="0.25">
      <c r="A5264" t="s">
        <v>98</v>
      </c>
      <c r="B5264" t="s">
        <v>8164</v>
      </c>
      <c r="C5264" t="s">
        <v>2</v>
      </c>
      <c r="D5264" t="s">
        <v>144</v>
      </c>
      <c r="E5264" t="str">
        <f t="shared" si="82"/>
        <v>MYTEKA 5MG (TAB 5 MG)</v>
      </c>
    </row>
    <row r="5265" spans="1:5" x14ac:dyDescent="0.25">
      <c r="A5265" t="s">
        <v>98</v>
      </c>
      <c r="B5265" t="s">
        <v>7774</v>
      </c>
      <c r="C5265" t="s">
        <v>293</v>
      </c>
      <c r="D5265" t="s">
        <v>7775</v>
      </c>
      <c r="E5265" t="str">
        <f t="shared" si="82"/>
        <v>MYTEKA SCHET (SCHT 4  MG)</v>
      </c>
    </row>
    <row r="5266" spans="1:5" x14ac:dyDescent="0.25">
      <c r="A5266" t="s">
        <v>312</v>
      </c>
      <c r="B5266" t="s">
        <v>6502</v>
      </c>
      <c r="C5266" t="s">
        <v>2</v>
      </c>
      <c r="D5266" t="s">
        <v>139</v>
      </c>
      <c r="E5266" t="str">
        <f t="shared" si="82"/>
        <v>MYTIL 250MG (TAB 250 MG)</v>
      </c>
    </row>
    <row r="5267" spans="1:5" x14ac:dyDescent="0.25">
      <c r="A5267" t="s">
        <v>312</v>
      </c>
      <c r="B5267" t="s">
        <v>5924</v>
      </c>
      <c r="C5267" t="s">
        <v>2</v>
      </c>
      <c r="D5267" t="s">
        <v>95</v>
      </c>
      <c r="E5267" t="str">
        <f t="shared" si="82"/>
        <v>MYTIL 500MG (TAB 500 MG)</v>
      </c>
    </row>
    <row r="5268" spans="1:5" x14ac:dyDescent="0.25">
      <c r="A5268" t="s">
        <v>312</v>
      </c>
      <c r="B5268" t="s">
        <v>4448</v>
      </c>
      <c r="C5268" t="s">
        <v>86</v>
      </c>
      <c r="D5268" t="s">
        <v>301</v>
      </c>
      <c r="E5268" t="str">
        <f t="shared" si="82"/>
        <v>MYTIL SUSP (SUSP 125 MG)</v>
      </c>
    </row>
    <row r="5269" spans="1:5" x14ac:dyDescent="0.25">
      <c r="A5269" t="s">
        <v>312</v>
      </c>
      <c r="B5269" t="s">
        <v>4448</v>
      </c>
      <c r="C5269" t="s">
        <v>86</v>
      </c>
      <c r="D5269" t="s">
        <v>139</v>
      </c>
      <c r="E5269" t="str">
        <f t="shared" si="82"/>
        <v>MYTIL SUSP (SUSP 250 MG)</v>
      </c>
    </row>
    <row r="5270" spans="1:5" x14ac:dyDescent="0.25">
      <c r="A5270" t="s">
        <v>312</v>
      </c>
      <c r="B5270" t="s">
        <v>4319</v>
      </c>
      <c r="C5270" t="s">
        <v>2</v>
      </c>
      <c r="D5270" t="s">
        <v>2002</v>
      </c>
      <c r="E5270" t="str">
        <f t="shared" si="82"/>
        <v>MYTIL XR 1000MG 1000MG TAB (TAB 1000MG)</v>
      </c>
    </row>
    <row r="5271" spans="1:5" x14ac:dyDescent="0.25">
      <c r="A5271" t="s">
        <v>312</v>
      </c>
      <c r="B5271" t="s">
        <v>7014</v>
      </c>
      <c r="C5271" t="s">
        <v>2</v>
      </c>
      <c r="D5271" t="s">
        <v>50</v>
      </c>
      <c r="E5271" t="str">
        <f t="shared" si="82"/>
        <v>MYTIL-XR 500MG TAB (TAB 500MG)</v>
      </c>
    </row>
    <row r="5272" spans="1:5" x14ac:dyDescent="0.25">
      <c r="A5272" t="s">
        <v>726</v>
      </c>
      <c r="B5272" t="s">
        <v>9553</v>
      </c>
      <c r="C5272" t="s">
        <v>2</v>
      </c>
      <c r="D5272" t="s">
        <v>1507</v>
      </c>
      <c r="E5272" t="str">
        <f t="shared" si="82"/>
        <v>NABILOC 2.5MG TAB (TAB 2.5MG)</v>
      </c>
    </row>
    <row r="5273" spans="1:5" x14ac:dyDescent="0.25">
      <c r="B5273" t="s">
        <v>4545</v>
      </c>
      <c r="D5273" t="s">
        <v>430</v>
      </c>
      <c r="E5273" t="str">
        <f t="shared" si="82"/>
        <v>NABILOC 5MG ( 5MG)</v>
      </c>
    </row>
    <row r="5274" spans="1:5" x14ac:dyDescent="0.25">
      <c r="A5274" t="s">
        <v>199</v>
      </c>
      <c r="B5274" t="s">
        <v>3298</v>
      </c>
      <c r="D5274" t="s">
        <v>486</v>
      </c>
      <c r="E5274" t="str">
        <f t="shared" si="82"/>
        <v>NACLOF E/D 5ML ( 5ML)</v>
      </c>
    </row>
    <row r="5275" spans="1:5" x14ac:dyDescent="0.25">
      <c r="A5275" t="s">
        <v>363</v>
      </c>
      <c r="B5275" t="s">
        <v>2892</v>
      </c>
      <c r="C5275" t="s">
        <v>53</v>
      </c>
      <c r="D5275" t="s">
        <v>523</v>
      </c>
      <c r="E5275" t="str">
        <f t="shared" si="82"/>
        <v>NAFAMINE E/D 15ML DROPS (DROPS 15ML)</v>
      </c>
    </row>
    <row r="5276" spans="1:5" x14ac:dyDescent="0.25">
      <c r="A5276" t="s">
        <v>395</v>
      </c>
      <c r="B5276" t="s">
        <v>396</v>
      </c>
      <c r="C5276" t="s">
        <v>36</v>
      </c>
      <c r="D5276" t="s">
        <v>319</v>
      </c>
      <c r="E5276" t="str">
        <f t="shared" si="82"/>
        <v>NAFCIN (INJ 200MG)</v>
      </c>
    </row>
    <row r="5277" spans="1:5" x14ac:dyDescent="0.25">
      <c r="A5277" t="s">
        <v>395</v>
      </c>
      <c r="B5277" t="s">
        <v>396</v>
      </c>
      <c r="C5277" t="s">
        <v>56</v>
      </c>
      <c r="D5277" t="s">
        <v>110</v>
      </c>
      <c r="E5277" t="str">
        <f t="shared" si="82"/>
        <v>NAFCIN (SYP 125MG)</v>
      </c>
    </row>
    <row r="5278" spans="1:5" x14ac:dyDescent="0.25">
      <c r="A5278" t="s">
        <v>395</v>
      </c>
      <c r="B5278" t="s">
        <v>396</v>
      </c>
      <c r="C5278" t="s">
        <v>2</v>
      </c>
      <c r="D5278" t="s">
        <v>410</v>
      </c>
      <c r="E5278" t="str">
        <f t="shared" si="82"/>
        <v>NAFCIN (TAB 100MG)</v>
      </c>
    </row>
    <row r="5279" spans="1:5" x14ac:dyDescent="0.25">
      <c r="A5279" t="s">
        <v>395</v>
      </c>
      <c r="B5279" t="s">
        <v>396</v>
      </c>
      <c r="C5279" t="s">
        <v>2</v>
      </c>
      <c r="D5279" t="s">
        <v>139</v>
      </c>
      <c r="E5279" t="str">
        <f t="shared" si="82"/>
        <v>NAFCIN (TAB 250 MG)</v>
      </c>
    </row>
    <row r="5280" spans="1:5" x14ac:dyDescent="0.25">
      <c r="A5280" t="s">
        <v>395</v>
      </c>
      <c r="B5280" t="s">
        <v>396</v>
      </c>
      <c r="C5280" t="s">
        <v>2</v>
      </c>
      <c r="D5280" t="s">
        <v>95</v>
      </c>
      <c r="E5280" t="str">
        <f t="shared" si="82"/>
        <v>NAFCIN (TAB 500 MG)</v>
      </c>
    </row>
    <row r="5281" spans="1:5" x14ac:dyDescent="0.25">
      <c r="A5281" t="s">
        <v>395</v>
      </c>
      <c r="B5281" t="s">
        <v>4281</v>
      </c>
      <c r="C5281" t="s">
        <v>86</v>
      </c>
      <c r="D5281" t="s">
        <v>60</v>
      </c>
      <c r="E5281" t="str">
        <f t="shared" si="82"/>
        <v>NAFCIN 250MG SUSP (SUSP 250MG)</v>
      </c>
    </row>
    <row r="5282" spans="1:5" x14ac:dyDescent="0.25">
      <c r="A5282" t="s">
        <v>258</v>
      </c>
      <c r="B5282" t="s">
        <v>2182</v>
      </c>
      <c r="D5282" t="s">
        <v>2183</v>
      </c>
      <c r="E5282" t="str">
        <f t="shared" si="82"/>
        <v>NAIR CREAM ( 110ML)</v>
      </c>
    </row>
    <row r="5283" spans="1:5" x14ac:dyDescent="0.25">
      <c r="A5283" t="s">
        <v>258</v>
      </c>
      <c r="B5283" t="s">
        <v>1407</v>
      </c>
      <c r="D5283" t="s">
        <v>408</v>
      </c>
      <c r="E5283" t="str">
        <f t="shared" si="82"/>
        <v>NAIR JAR ( 120ML)</v>
      </c>
    </row>
    <row r="5284" spans="1:5" x14ac:dyDescent="0.25">
      <c r="A5284" t="s">
        <v>395</v>
      </c>
      <c r="B5284" t="s">
        <v>6472</v>
      </c>
      <c r="C5284" t="s">
        <v>36</v>
      </c>
      <c r="D5284" t="s">
        <v>107</v>
      </c>
      <c r="E5284" t="str">
        <f t="shared" si="82"/>
        <v>NALBIN (INJ 10 MG)</v>
      </c>
    </row>
    <row r="5285" spans="1:5" x14ac:dyDescent="0.25">
      <c r="A5285" t="s">
        <v>395</v>
      </c>
      <c r="B5285" t="s">
        <v>2715</v>
      </c>
      <c r="C5285" t="s">
        <v>36</v>
      </c>
      <c r="D5285" t="s">
        <v>386</v>
      </c>
      <c r="E5285" t="str">
        <f t="shared" si="82"/>
        <v>NALBIN 20MG INJ (INJ 20MG)</v>
      </c>
    </row>
    <row r="5286" spans="1:5" x14ac:dyDescent="0.25">
      <c r="A5286" t="s">
        <v>205</v>
      </c>
      <c r="B5286" t="s">
        <v>9895</v>
      </c>
      <c r="C5286" t="s">
        <v>2</v>
      </c>
      <c r="D5286" t="s">
        <v>23</v>
      </c>
      <c r="E5286" t="str">
        <f t="shared" si="82"/>
        <v>NAMENTEC 10MG TAB (TAB 10MG)</v>
      </c>
    </row>
    <row r="5287" spans="1:5" x14ac:dyDescent="0.25">
      <c r="A5287" t="s">
        <v>860</v>
      </c>
      <c r="B5287" t="s">
        <v>6917</v>
      </c>
      <c r="C5287" t="s">
        <v>2</v>
      </c>
      <c r="D5287" t="s">
        <v>201</v>
      </c>
      <c r="E5287" t="str">
        <f t="shared" si="82"/>
        <v>NAMET 50MG TAB (TAB 50MG)</v>
      </c>
    </row>
    <row r="5288" spans="1:5" x14ac:dyDescent="0.25">
      <c r="A5288" t="s">
        <v>864</v>
      </c>
      <c r="B5288" t="s">
        <v>6334</v>
      </c>
      <c r="C5288" t="s">
        <v>500</v>
      </c>
      <c r="D5288" t="s">
        <v>2235</v>
      </c>
      <c r="E5288" t="str">
        <f t="shared" si="82"/>
        <v>NAN 1 PS TIN (G/S 400 G)</v>
      </c>
    </row>
    <row r="5289" spans="1:5" x14ac:dyDescent="0.25">
      <c r="A5289" t="s">
        <v>864</v>
      </c>
      <c r="B5289" t="s">
        <v>1327</v>
      </c>
      <c r="C5289" t="s">
        <v>81</v>
      </c>
      <c r="D5289" t="s">
        <v>1328</v>
      </c>
      <c r="E5289" t="str">
        <f t="shared" si="82"/>
        <v>NAN 2 OPTIPRO 900GM MILK (MILK 900GM)</v>
      </c>
    </row>
    <row r="5290" spans="1:5" x14ac:dyDescent="0.25">
      <c r="A5290" t="s">
        <v>864</v>
      </c>
      <c r="B5290" t="s">
        <v>6389</v>
      </c>
      <c r="C5290" t="s">
        <v>500</v>
      </c>
      <c r="D5290" t="s">
        <v>2235</v>
      </c>
      <c r="E5290" t="str">
        <f t="shared" si="82"/>
        <v>NAN 2 PP TIN (G/S 400 G)</v>
      </c>
    </row>
    <row r="5291" spans="1:5" x14ac:dyDescent="0.25">
      <c r="A5291" t="s">
        <v>864</v>
      </c>
      <c r="B5291" t="s">
        <v>4166</v>
      </c>
      <c r="C5291" t="s">
        <v>81</v>
      </c>
      <c r="E5291" t="str">
        <f t="shared" si="82"/>
        <v>NAN 3  MILK (MILK )</v>
      </c>
    </row>
    <row r="5292" spans="1:5" x14ac:dyDescent="0.25">
      <c r="A5292" t="s">
        <v>864</v>
      </c>
      <c r="B5292" t="s">
        <v>1723</v>
      </c>
      <c r="C5292" t="s">
        <v>81</v>
      </c>
      <c r="D5292" t="s">
        <v>1328</v>
      </c>
      <c r="E5292" t="str">
        <f t="shared" si="82"/>
        <v>NAN 3 OPTIPRO 900GM MILK (MILK 900GM)</v>
      </c>
    </row>
    <row r="5293" spans="1:5" x14ac:dyDescent="0.25">
      <c r="A5293" t="s">
        <v>864</v>
      </c>
      <c r="B5293" t="s">
        <v>1830</v>
      </c>
      <c r="C5293" t="s">
        <v>81</v>
      </c>
      <c r="D5293" t="s">
        <v>1831</v>
      </c>
      <c r="E5293" t="str">
        <f t="shared" si="82"/>
        <v>NAN AR 380G MILK (MILK 380G)</v>
      </c>
    </row>
    <row r="5294" spans="1:5" x14ac:dyDescent="0.25">
      <c r="A5294" t="s">
        <v>864</v>
      </c>
      <c r="B5294" t="s">
        <v>1216</v>
      </c>
      <c r="C5294" t="s">
        <v>81</v>
      </c>
      <c r="D5294" t="s">
        <v>1217</v>
      </c>
      <c r="E5294" t="str">
        <f t="shared" si="82"/>
        <v>NAN GROW 3 (MILK 350G)</v>
      </c>
    </row>
    <row r="5295" spans="1:5" x14ac:dyDescent="0.25">
      <c r="A5295" t="s">
        <v>864</v>
      </c>
      <c r="B5295" t="s">
        <v>3984</v>
      </c>
      <c r="C5295" t="s">
        <v>81</v>
      </c>
      <c r="D5295" t="s">
        <v>774</v>
      </c>
      <c r="E5295" t="str">
        <f t="shared" si="82"/>
        <v>NAN PRE 400G MILK (MILK 400G)</v>
      </c>
    </row>
    <row r="5296" spans="1:5" x14ac:dyDescent="0.25">
      <c r="A5296" t="s">
        <v>421</v>
      </c>
      <c r="B5296" t="s">
        <v>1021</v>
      </c>
      <c r="C5296" t="s">
        <v>436</v>
      </c>
      <c r="D5296" t="s">
        <v>1022</v>
      </c>
      <c r="E5296" t="str">
        <f t="shared" si="82"/>
        <v>NANO WHITE F/W 100ML/3.38 SOLU (SOLU 100ML/3.38)</v>
      </c>
    </row>
    <row r="5297" spans="1:5" x14ac:dyDescent="0.25">
      <c r="A5297" t="s">
        <v>108</v>
      </c>
      <c r="B5297" t="s">
        <v>5022</v>
      </c>
      <c r="C5297" t="s">
        <v>2</v>
      </c>
      <c r="D5297" t="s">
        <v>50</v>
      </c>
      <c r="E5297" t="str">
        <f t="shared" si="82"/>
        <v>NAP (TAB 500MG)</v>
      </c>
    </row>
    <row r="5298" spans="1:5" x14ac:dyDescent="0.25">
      <c r="A5298" t="s">
        <v>438</v>
      </c>
      <c r="B5298" t="s">
        <v>9004</v>
      </c>
      <c r="C5298" t="s">
        <v>2</v>
      </c>
      <c r="E5298" t="str">
        <f t="shared" si="82"/>
        <v>NAPADOC (TAB )</v>
      </c>
    </row>
    <row r="5299" spans="1:5" x14ac:dyDescent="0.25">
      <c r="A5299" t="s">
        <v>1540</v>
      </c>
      <c r="B5299" t="s">
        <v>3990</v>
      </c>
      <c r="C5299" t="s">
        <v>53</v>
      </c>
      <c r="D5299" t="s">
        <v>327</v>
      </c>
      <c r="E5299" t="str">
        <f t="shared" si="82"/>
        <v>NAPHCON FORT (DROPS 5 ML)</v>
      </c>
    </row>
    <row r="5300" spans="1:5" x14ac:dyDescent="0.25">
      <c r="A5300" t="s">
        <v>1540</v>
      </c>
      <c r="B5300" t="s">
        <v>2921</v>
      </c>
      <c r="C5300" t="s">
        <v>53</v>
      </c>
      <c r="E5300" t="str">
        <f t="shared" si="82"/>
        <v>NAPHTEARS E/D  DROPS (DROPS )</v>
      </c>
    </row>
    <row r="5301" spans="1:5" x14ac:dyDescent="0.25">
      <c r="A5301" t="s">
        <v>135</v>
      </c>
      <c r="B5301" t="s">
        <v>1271</v>
      </c>
      <c r="D5301" t="s">
        <v>769</v>
      </c>
      <c r="E5301" t="str">
        <f t="shared" si="82"/>
        <v>NAPPY RASH 300ML ( 300ML)</v>
      </c>
    </row>
    <row r="5302" spans="1:5" x14ac:dyDescent="0.25">
      <c r="A5302" t="s">
        <v>227</v>
      </c>
      <c r="B5302" t="s">
        <v>231</v>
      </c>
      <c r="C5302" t="s">
        <v>103</v>
      </c>
      <c r="D5302" t="s">
        <v>232</v>
      </c>
      <c r="E5302" t="str">
        <f t="shared" si="82"/>
        <v>NAPREBEN (CAP 550 MG)</v>
      </c>
    </row>
    <row r="5303" spans="1:5" x14ac:dyDescent="0.25">
      <c r="A5303" t="s">
        <v>54</v>
      </c>
      <c r="B5303" t="s">
        <v>6399</v>
      </c>
      <c r="C5303" t="s">
        <v>2</v>
      </c>
      <c r="D5303" t="s">
        <v>1497</v>
      </c>
      <c r="E5303" t="str">
        <f t="shared" si="82"/>
        <v>NAPROSYN 550MG TAB (TAB 550MG)</v>
      </c>
    </row>
    <row r="5304" spans="1:5" x14ac:dyDescent="0.25">
      <c r="A5304" t="s">
        <v>84</v>
      </c>
      <c r="B5304" t="s">
        <v>6610</v>
      </c>
      <c r="C5304" t="s">
        <v>2</v>
      </c>
      <c r="D5304" t="s">
        <v>410</v>
      </c>
      <c r="E5304" t="str">
        <f t="shared" si="82"/>
        <v>NARCOGEN 100MG TAB (TAB 100MG)</v>
      </c>
    </row>
    <row r="5305" spans="1:5" x14ac:dyDescent="0.25">
      <c r="A5305" t="s">
        <v>275</v>
      </c>
      <c r="B5305" t="s">
        <v>2927</v>
      </c>
      <c r="E5305" t="str">
        <f t="shared" si="82"/>
        <v>NASACORT AQ N/S ( )</v>
      </c>
    </row>
    <row r="5306" spans="1:5" x14ac:dyDescent="0.25">
      <c r="A5306" t="s">
        <v>165</v>
      </c>
      <c r="B5306" t="s">
        <v>1205</v>
      </c>
      <c r="C5306" t="s">
        <v>436</v>
      </c>
      <c r="D5306" t="s">
        <v>1206</v>
      </c>
      <c r="E5306" t="str">
        <f t="shared" si="82"/>
        <v>NASARIN 55UG SOLU (SOLU 55UG)</v>
      </c>
    </row>
    <row r="5307" spans="1:5" x14ac:dyDescent="0.25">
      <c r="A5307" t="s">
        <v>222</v>
      </c>
      <c r="B5307" t="s">
        <v>730</v>
      </c>
      <c r="C5307" t="s">
        <v>2</v>
      </c>
      <c r="D5307" t="s">
        <v>731</v>
      </c>
      <c r="E5307" t="str">
        <f t="shared" si="82"/>
        <v>NASOMET AQUEOES N/S 14ML TAB (TAB 14ML)</v>
      </c>
    </row>
    <row r="5308" spans="1:5" x14ac:dyDescent="0.25">
      <c r="A5308" t="s">
        <v>1307</v>
      </c>
      <c r="B5308" t="s">
        <v>7613</v>
      </c>
      <c r="C5308" t="s">
        <v>2</v>
      </c>
      <c r="D5308" t="s">
        <v>4763</v>
      </c>
      <c r="E5308" t="str">
        <f t="shared" si="82"/>
        <v>NASSA 15 MG TAB (TAB 15 MG)</v>
      </c>
    </row>
    <row r="5309" spans="1:5" x14ac:dyDescent="0.25">
      <c r="A5309" t="s">
        <v>1307</v>
      </c>
      <c r="B5309" t="s">
        <v>7510</v>
      </c>
      <c r="C5309" t="s">
        <v>2</v>
      </c>
      <c r="D5309" t="s">
        <v>449</v>
      </c>
      <c r="E5309" t="str">
        <f t="shared" si="82"/>
        <v>NASSA 30MG 30MG TAB (TAB 30MG)</v>
      </c>
    </row>
    <row r="5310" spans="1:5" x14ac:dyDescent="0.25">
      <c r="A5310" t="s">
        <v>607</v>
      </c>
      <c r="B5310" t="s">
        <v>8077</v>
      </c>
      <c r="C5310" t="s">
        <v>2</v>
      </c>
      <c r="D5310" t="s">
        <v>8078</v>
      </c>
      <c r="E5310" t="str">
        <f t="shared" si="82"/>
        <v>NATALVIT 1345+674MG TAB (TAB 1345+674MG)</v>
      </c>
    </row>
    <row r="5311" spans="1:5" x14ac:dyDescent="0.25">
      <c r="A5311" t="s">
        <v>222</v>
      </c>
      <c r="B5311" t="s">
        <v>4517</v>
      </c>
      <c r="C5311" t="s">
        <v>224</v>
      </c>
      <c r="D5311" t="s">
        <v>327</v>
      </c>
      <c r="E5311" t="str">
        <f t="shared" si="82"/>
        <v>NATASAN 5% (DROP 5 ML)</v>
      </c>
    </row>
    <row r="5312" spans="1:5" x14ac:dyDescent="0.25">
      <c r="A5312" t="s">
        <v>3841</v>
      </c>
      <c r="B5312" t="s">
        <v>3842</v>
      </c>
      <c r="C5312" t="s">
        <v>2</v>
      </c>
      <c r="D5312" t="s">
        <v>3843</v>
      </c>
      <c r="E5312" t="str">
        <f t="shared" si="82"/>
        <v>NATRILAM 1.5MG*/5MG 1.5MG/5MG TAB (TAB 1.5MG/5MG)</v>
      </c>
    </row>
    <row r="5313" spans="1:5" x14ac:dyDescent="0.25">
      <c r="A5313" t="s">
        <v>3841</v>
      </c>
      <c r="B5313" t="s">
        <v>4526</v>
      </c>
      <c r="C5313" t="s">
        <v>2</v>
      </c>
      <c r="D5313" t="s">
        <v>4527</v>
      </c>
      <c r="E5313" t="str">
        <f t="shared" si="82"/>
        <v>NATRILAM 1.5MG/10MG 1.5MG/10MG TAB (TAB 1.5MG/10MG)</v>
      </c>
    </row>
    <row r="5314" spans="1:5" x14ac:dyDescent="0.25">
      <c r="A5314" t="s">
        <v>3841</v>
      </c>
      <c r="B5314" t="s">
        <v>4173</v>
      </c>
      <c r="C5314" t="s">
        <v>2</v>
      </c>
      <c r="D5314" t="s">
        <v>1507</v>
      </c>
      <c r="E5314" t="str">
        <f t="shared" ref="E5314:E5377" si="83">B5314&amp;" ("&amp;C5314&amp;" "&amp;D5314&amp;")"</f>
        <v>NATRILIX 2.5MG TAB (TAB 2.5MG)</v>
      </c>
    </row>
    <row r="5315" spans="1:5" x14ac:dyDescent="0.25">
      <c r="A5315" t="s">
        <v>3841</v>
      </c>
      <c r="B5315" t="s">
        <v>8895</v>
      </c>
      <c r="C5315" t="s">
        <v>2</v>
      </c>
      <c r="D5315" t="s">
        <v>4299</v>
      </c>
      <c r="E5315" t="str">
        <f t="shared" si="83"/>
        <v>NATRILIX SR (TAB 1.5 MG)</v>
      </c>
    </row>
    <row r="5316" spans="1:5" x14ac:dyDescent="0.25">
      <c r="A5316" t="s">
        <v>243</v>
      </c>
      <c r="B5316" t="s">
        <v>7471</v>
      </c>
      <c r="D5316" t="s">
        <v>193</v>
      </c>
      <c r="E5316" t="str">
        <f t="shared" si="83"/>
        <v>NAUNEHAL GRIPE WATER ( 150 ML)</v>
      </c>
    </row>
    <row r="5317" spans="1:5" x14ac:dyDescent="0.25">
      <c r="A5317" t="s">
        <v>705</v>
      </c>
      <c r="B5317" t="s">
        <v>8992</v>
      </c>
      <c r="C5317" t="s">
        <v>2</v>
      </c>
      <c r="E5317" t="str">
        <f t="shared" si="83"/>
        <v>NAVIDOXINE (TAB )</v>
      </c>
    </row>
    <row r="5318" spans="1:5" x14ac:dyDescent="0.25">
      <c r="A5318" t="s">
        <v>685</v>
      </c>
      <c r="B5318" t="s">
        <v>9818</v>
      </c>
      <c r="C5318" t="s">
        <v>2</v>
      </c>
      <c r="D5318" t="s">
        <v>406</v>
      </c>
      <c r="E5318" t="str">
        <f t="shared" si="83"/>
        <v>NAVILOX 400MG TAB (TAB 400MG)</v>
      </c>
    </row>
    <row r="5319" spans="1:5" x14ac:dyDescent="0.25">
      <c r="A5319" t="s">
        <v>108</v>
      </c>
      <c r="B5319" t="s">
        <v>5532</v>
      </c>
      <c r="C5319" t="s">
        <v>2</v>
      </c>
      <c r="D5319" t="s">
        <v>3208</v>
      </c>
      <c r="E5319" t="str">
        <f t="shared" si="83"/>
        <v>NAX 0.5MG TAB (TAB 0.5MG)</v>
      </c>
    </row>
    <row r="5320" spans="1:5" x14ac:dyDescent="0.25">
      <c r="A5320" t="s">
        <v>431</v>
      </c>
      <c r="B5320" t="s">
        <v>8239</v>
      </c>
      <c r="C5320" t="s">
        <v>2</v>
      </c>
      <c r="D5320" t="s">
        <v>3208</v>
      </c>
      <c r="E5320" t="str">
        <f t="shared" si="83"/>
        <v>NAZE 0.5MG TAB (TAB 0.5MG)</v>
      </c>
    </row>
    <row r="5321" spans="1:5" x14ac:dyDescent="0.25">
      <c r="A5321" t="s">
        <v>431</v>
      </c>
      <c r="B5321" t="s">
        <v>7369</v>
      </c>
      <c r="C5321" t="s">
        <v>2</v>
      </c>
      <c r="D5321" t="s">
        <v>383</v>
      </c>
      <c r="E5321" t="str">
        <f t="shared" si="83"/>
        <v>NAZE 2MG TAB (TAB 2MG)</v>
      </c>
    </row>
    <row r="5322" spans="1:5" x14ac:dyDescent="0.25">
      <c r="A5322" t="s">
        <v>438</v>
      </c>
      <c r="B5322" t="s">
        <v>5328</v>
      </c>
      <c r="C5322" t="s">
        <v>224</v>
      </c>
      <c r="D5322" t="s">
        <v>486</v>
      </c>
      <c r="E5322" t="str">
        <f t="shared" si="83"/>
        <v>N-CRON (DROP 5ML)</v>
      </c>
    </row>
    <row r="5323" spans="1:5" x14ac:dyDescent="0.25">
      <c r="A5323" t="s">
        <v>216</v>
      </c>
      <c r="B5323" t="s">
        <v>1058</v>
      </c>
      <c r="C5323" t="s">
        <v>36</v>
      </c>
      <c r="D5323" t="s">
        <v>107</v>
      </c>
      <c r="E5323" t="str">
        <f t="shared" si="83"/>
        <v>NEBCIN (INJ 10 MG)</v>
      </c>
    </row>
    <row r="5324" spans="1:5" x14ac:dyDescent="0.25">
      <c r="A5324" t="s">
        <v>216</v>
      </c>
      <c r="B5324" t="s">
        <v>1058</v>
      </c>
      <c r="C5324" t="s">
        <v>36</v>
      </c>
      <c r="D5324" t="s">
        <v>97</v>
      </c>
      <c r="E5324" t="str">
        <f t="shared" si="83"/>
        <v>NEBCIN (INJ 20 MG)</v>
      </c>
    </row>
    <row r="5325" spans="1:5" x14ac:dyDescent="0.25">
      <c r="A5325" t="s">
        <v>216</v>
      </c>
      <c r="B5325" t="s">
        <v>1058</v>
      </c>
      <c r="C5325" t="s">
        <v>36</v>
      </c>
      <c r="D5325" t="s">
        <v>4939</v>
      </c>
      <c r="E5325" t="str">
        <f t="shared" si="83"/>
        <v>NEBCIN (INJ 80 MG)</v>
      </c>
    </row>
    <row r="5326" spans="1:5" x14ac:dyDescent="0.25">
      <c r="A5326" t="s">
        <v>119</v>
      </c>
      <c r="B5326" t="s">
        <v>4512</v>
      </c>
      <c r="C5326" t="s">
        <v>2</v>
      </c>
      <c r="D5326" t="s">
        <v>1507</v>
      </c>
      <c r="E5326" t="str">
        <f t="shared" si="83"/>
        <v>NEBICARE 2.5MG TAB (TAB 2.5MG)</v>
      </c>
    </row>
    <row r="5327" spans="1:5" x14ac:dyDescent="0.25">
      <c r="A5327" t="s">
        <v>58</v>
      </c>
      <c r="B5327" t="s">
        <v>9078</v>
      </c>
      <c r="C5327" t="s">
        <v>2</v>
      </c>
      <c r="D5327" t="s">
        <v>1507</v>
      </c>
      <c r="E5327" t="str">
        <f t="shared" si="83"/>
        <v>NEBIL 2.5MG TAB (TAB 2.5MG)</v>
      </c>
    </row>
    <row r="5328" spans="1:5" x14ac:dyDescent="0.25">
      <c r="A5328" t="s">
        <v>58</v>
      </c>
      <c r="B5328" t="s">
        <v>9073</v>
      </c>
      <c r="C5328" t="s">
        <v>2</v>
      </c>
      <c r="D5328" t="s">
        <v>430</v>
      </c>
      <c r="E5328" t="str">
        <f t="shared" si="83"/>
        <v>NEBIL 5MG TAB (TAB 5MG)</v>
      </c>
    </row>
    <row r="5329" spans="1:5" x14ac:dyDescent="0.25">
      <c r="A5329" t="s">
        <v>685</v>
      </c>
      <c r="B5329" t="s">
        <v>3141</v>
      </c>
      <c r="C5329" t="s">
        <v>2</v>
      </c>
      <c r="D5329" t="s">
        <v>1507</v>
      </c>
      <c r="E5329" t="str">
        <f t="shared" si="83"/>
        <v>NEBILOL 2.5MG TAB (TAB 2.5MG)</v>
      </c>
    </row>
    <row r="5330" spans="1:5" x14ac:dyDescent="0.25">
      <c r="A5330" t="s">
        <v>685</v>
      </c>
      <c r="B5330" t="s">
        <v>4768</v>
      </c>
      <c r="D5330" t="s">
        <v>430</v>
      </c>
      <c r="E5330" t="str">
        <f t="shared" si="83"/>
        <v>NEBILOL 5MG ( 5MG)</v>
      </c>
    </row>
    <row r="5331" spans="1:5" x14ac:dyDescent="0.25">
      <c r="A5331" t="s">
        <v>566</v>
      </c>
      <c r="B5331" t="s">
        <v>2370</v>
      </c>
      <c r="C5331" t="s">
        <v>2</v>
      </c>
      <c r="D5331" t="s">
        <v>23</v>
      </c>
      <c r="E5331" t="str">
        <f t="shared" si="83"/>
        <v>NEBIVOL 10MG TAB (TAB 10MG)</v>
      </c>
    </row>
    <row r="5332" spans="1:5" x14ac:dyDescent="0.25">
      <c r="A5332" t="s">
        <v>566</v>
      </c>
      <c r="B5332" t="s">
        <v>6080</v>
      </c>
      <c r="C5332" t="s">
        <v>2</v>
      </c>
      <c r="D5332" t="s">
        <v>1507</v>
      </c>
      <c r="E5332" t="str">
        <f t="shared" si="83"/>
        <v>NEBIVOL 2.5MG TAB (TAB 2.5MG)</v>
      </c>
    </row>
    <row r="5333" spans="1:5" x14ac:dyDescent="0.25">
      <c r="B5333" t="s">
        <v>6453</v>
      </c>
      <c r="D5333" t="s">
        <v>430</v>
      </c>
      <c r="E5333" t="str">
        <f t="shared" si="83"/>
        <v>NEBIVOL_x0002_ 5MG ( 5MG)</v>
      </c>
    </row>
    <row r="5334" spans="1:5" x14ac:dyDescent="0.25">
      <c r="A5334" t="s">
        <v>105</v>
      </c>
      <c r="B5334" t="s">
        <v>7677</v>
      </c>
      <c r="C5334" t="s">
        <v>2</v>
      </c>
      <c r="D5334" t="s">
        <v>1507</v>
      </c>
      <c r="E5334" t="str">
        <f t="shared" si="83"/>
        <v>NEBIX 2.5MG TAB (TAB 2.5MG)</v>
      </c>
    </row>
    <row r="5335" spans="1:5" x14ac:dyDescent="0.25">
      <c r="B5335" t="s">
        <v>8439</v>
      </c>
      <c r="D5335" t="s">
        <v>430</v>
      </c>
      <c r="E5335" t="str">
        <f t="shared" si="83"/>
        <v>NEBIX 5MG ( 5MG)</v>
      </c>
    </row>
    <row r="5336" spans="1:5" x14ac:dyDescent="0.25">
      <c r="A5336" t="s">
        <v>286</v>
      </c>
      <c r="B5336" t="s">
        <v>1044</v>
      </c>
      <c r="E5336" t="str">
        <f t="shared" si="83"/>
        <v>NEBLULIZER QUICK ( )</v>
      </c>
    </row>
    <row r="5337" spans="1:5" x14ac:dyDescent="0.25">
      <c r="A5337" t="s">
        <v>51</v>
      </c>
      <c r="B5337" t="s">
        <v>6794</v>
      </c>
      <c r="C5337" t="s">
        <v>53</v>
      </c>
      <c r="D5337" t="s">
        <v>327</v>
      </c>
      <c r="E5337" t="str">
        <f t="shared" si="83"/>
        <v>NEBRA EYE DROPS (DROPS 5 ML)</v>
      </c>
    </row>
    <row r="5338" spans="1:5" x14ac:dyDescent="0.25">
      <c r="A5338" t="s">
        <v>51</v>
      </c>
      <c r="B5338" t="s">
        <v>5235</v>
      </c>
      <c r="C5338" t="s">
        <v>185</v>
      </c>
      <c r="D5338" t="s">
        <v>3549</v>
      </c>
      <c r="E5338" t="str">
        <f t="shared" si="83"/>
        <v>NEBRA EYE OINTMENT (OINT 5 G)</v>
      </c>
    </row>
    <row r="5339" spans="1:5" x14ac:dyDescent="0.25">
      <c r="A5339" t="s">
        <v>874</v>
      </c>
      <c r="B5339" t="s">
        <v>9779</v>
      </c>
      <c r="C5339" t="s">
        <v>53</v>
      </c>
      <c r="D5339" t="s">
        <v>486</v>
      </c>
      <c r="E5339" t="str">
        <f t="shared" si="83"/>
        <v>NEBRALOT 5ML DROPS (DROPS 5ML)</v>
      </c>
    </row>
    <row r="5340" spans="1:5" x14ac:dyDescent="0.25">
      <c r="A5340" t="s">
        <v>778</v>
      </c>
      <c r="B5340" t="s">
        <v>2399</v>
      </c>
      <c r="D5340" t="s">
        <v>1417</v>
      </c>
      <c r="E5340" t="str">
        <f t="shared" si="83"/>
        <v>NEBULIZER ACTIVE NEB ( RS:3500)</v>
      </c>
    </row>
    <row r="5341" spans="1:5" x14ac:dyDescent="0.25">
      <c r="B5341" t="s">
        <v>1556</v>
      </c>
      <c r="D5341" t="s">
        <v>1417</v>
      </c>
      <c r="E5341" t="str">
        <f t="shared" si="83"/>
        <v>NEBULIZER AEROMAX ( RS:3500)</v>
      </c>
    </row>
    <row r="5342" spans="1:5" x14ac:dyDescent="0.25">
      <c r="A5342" t="s">
        <v>841</v>
      </c>
      <c r="B5342" t="s">
        <v>4010</v>
      </c>
      <c r="E5342" t="str">
        <f t="shared" si="83"/>
        <v>NEBULIZER BELIVIA(RS:3500) ( )</v>
      </c>
    </row>
    <row r="5343" spans="1:5" x14ac:dyDescent="0.25">
      <c r="B5343" t="s">
        <v>1687</v>
      </c>
      <c r="E5343" t="str">
        <f t="shared" si="83"/>
        <v>NEBULIZER GALAXY NEB ( )</v>
      </c>
    </row>
    <row r="5344" spans="1:5" x14ac:dyDescent="0.25">
      <c r="A5344" t="s">
        <v>89</v>
      </c>
      <c r="B5344" t="s">
        <v>2524</v>
      </c>
      <c r="E5344" t="str">
        <f t="shared" si="83"/>
        <v>NEBULIZER HEALTHYLINE ( )</v>
      </c>
    </row>
    <row r="5345" spans="1:5" x14ac:dyDescent="0.25">
      <c r="A5345" t="s">
        <v>135</v>
      </c>
      <c r="B5345" t="s">
        <v>4795</v>
      </c>
      <c r="E5345" t="str">
        <f t="shared" si="83"/>
        <v>NEBULIZER KIT ( )</v>
      </c>
    </row>
    <row r="5346" spans="1:5" x14ac:dyDescent="0.25">
      <c r="A5346" t="s">
        <v>258</v>
      </c>
      <c r="B5346" t="s">
        <v>2856</v>
      </c>
      <c r="D5346" t="s">
        <v>2857</v>
      </c>
      <c r="E5346" t="str">
        <f t="shared" si="83"/>
        <v>NEBULIZER MICEL FLUX ( RS:3350)</v>
      </c>
    </row>
    <row r="5347" spans="1:5" x14ac:dyDescent="0.25">
      <c r="A5347" t="s">
        <v>225</v>
      </c>
      <c r="B5347" t="s">
        <v>2157</v>
      </c>
      <c r="E5347" t="str">
        <f t="shared" si="83"/>
        <v>NEBULIZER NEBUSIL ( )</v>
      </c>
    </row>
    <row r="5348" spans="1:5" x14ac:dyDescent="0.25">
      <c r="A5348" t="s">
        <v>1584</v>
      </c>
      <c r="B5348" t="s">
        <v>2929</v>
      </c>
      <c r="E5348" t="str">
        <f t="shared" si="83"/>
        <v>NEBULIZER NISA ( )</v>
      </c>
    </row>
    <row r="5349" spans="1:5" x14ac:dyDescent="0.25">
      <c r="A5349" t="s">
        <v>258</v>
      </c>
      <c r="B5349" t="s">
        <v>2637</v>
      </c>
      <c r="D5349" t="s">
        <v>2638</v>
      </c>
      <c r="E5349" t="str">
        <f t="shared" si="83"/>
        <v>NEBULIZER PEARL ( RS:3700)</v>
      </c>
    </row>
    <row r="5350" spans="1:5" x14ac:dyDescent="0.25">
      <c r="A5350" t="s">
        <v>66</v>
      </c>
      <c r="B5350" t="s">
        <v>2525</v>
      </c>
      <c r="D5350" t="s">
        <v>1417</v>
      </c>
      <c r="E5350" t="str">
        <f t="shared" si="83"/>
        <v>NEBULIZER STAR NEB ( RS:3500)</v>
      </c>
    </row>
    <row r="5351" spans="1:5" x14ac:dyDescent="0.25">
      <c r="A5351" t="s">
        <v>258</v>
      </c>
      <c r="B5351" t="s">
        <v>1416</v>
      </c>
      <c r="D5351" t="s">
        <v>1417</v>
      </c>
      <c r="E5351" t="str">
        <f t="shared" si="83"/>
        <v>NEBULIZER U-check ( RS:3500)</v>
      </c>
    </row>
    <row r="5352" spans="1:5" x14ac:dyDescent="0.25">
      <c r="A5352" t="s">
        <v>225</v>
      </c>
      <c r="B5352" t="s">
        <v>4288</v>
      </c>
      <c r="C5352" t="s">
        <v>2456</v>
      </c>
      <c r="D5352" t="s">
        <v>70</v>
      </c>
      <c r="E5352" t="str">
        <f t="shared" si="83"/>
        <v>NEDAX PLUS (LOT 60ML)</v>
      </c>
    </row>
    <row r="5353" spans="1:5" x14ac:dyDescent="0.25">
      <c r="B5353" t="s">
        <v>5167</v>
      </c>
      <c r="E5353" t="str">
        <f t="shared" si="83"/>
        <v>NEEDLE CUTTER RED ( )</v>
      </c>
    </row>
    <row r="5354" spans="1:5" x14ac:dyDescent="0.25">
      <c r="B5354" t="s">
        <v>9635</v>
      </c>
      <c r="E5354" t="str">
        <f t="shared" si="83"/>
        <v>NEEDLE CUTTER STEEL ( )</v>
      </c>
    </row>
    <row r="5355" spans="1:5" x14ac:dyDescent="0.25">
      <c r="A5355" t="s">
        <v>472</v>
      </c>
      <c r="B5355" t="s">
        <v>8984</v>
      </c>
      <c r="C5355" t="s">
        <v>2</v>
      </c>
      <c r="D5355" t="s">
        <v>371</v>
      </c>
      <c r="E5355" t="str">
        <f t="shared" si="83"/>
        <v>NEEGE (TAB 40 MG)</v>
      </c>
    </row>
    <row r="5356" spans="1:5" x14ac:dyDescent="0.25">
      <c r="A5356" t="s">
        <v>472</v>
      </c>
      <c r="B5356" t="s">
        <v>4863</v>
      </c>
      <c r="C5356" t="s">
        <v>2</v>
      </c>
      <c r="D5356" t="s">
        <v>386</v>
      </c>
      <c r="E5356" t="str">
        <f t="shared" si="83"/>
        <v>NEEGE 20MG TAB (TAB 20MG)</v>
      </c>
    </row>
    <row r="5357" spans="1:5" x14ac:dyDescent="0.25">
      <c r="A5357" t="s">
        <v>472</v>
      </c>
      <c r="B5357" t="s">
        <v>1266</v>
      </c>
      <c r="C5357" t="s">
        <v>36</v>
      </c>
      <c r="D5357" t="s">
        <v>467</v>
      </c>
      <c r="E5357" t="str">
        <f t="shared" si="83"/>
        <v>NEEGE 40MG INJ (INJ 40MG)</v>
      </c>
    </row>
    <row r="5358" spans="1:5" x14ac:dyDescent="0.25">
      <c r="A5358" t="s">
        <v>635</v>
      </c>
      <c r="B5358" t="s">
        <v>4904</v>
      </c>
      <c r="C5358" t="s">
        <v>86</v>
      </c>
      <c r="D5358" t="s">
        <v>57</v>
      </c>
      <c r="E5358" t="str">
        <f t="shared" si="83"/>
        <v>NEGRAM (SUSP 60 ML)</v>
      </c>
    </row>
    <row r="5359" spans="1:5" x14ac:dyDescent="0.25">
      <c r="A5359" t="s">
        <v>635</v>
      </c>
      <c r="B5359" t="s">
        <v>4904</v>
      </c>
      <c r="C5359" t="s">
        <v>2</v>
      </c>
      <c r="E5359" t="str">
        <f t="shared" si="83"/>
        <v>NEGRAM (TAB )</v>
      </c>
    </row>
    <row r="5360" spans="1:5" x14ac:dyDescent="0.25">
      <c r="A5360" t="s">
        <v>635</v>
      </c>
      <c r="B5360" t="s">
        <v>2708</v>
      </c>
      <c r="C5360" t="s">
        <v>56</v>
      </c>
      <c r="D5360" t="s">
        <v>1589</v>
      </c>
      <c r="E5360" t="str">
        <f t="shared" si="83"/>
        <v>NEGRAM 90ML SYP (SYP 90ML)</v>
      </c>
    </row>
    <row r="5361" spans="1:5" x14ac:dyDescent="0.25">
      <c r="A5361" t="s">
        <v>54</v>
      </c>
      <c r="B5361" t="s">
        <v>9453</v>
      </c>
      <c r="C5361" t="s">
        <v>293</v>
      </c>
      <c r="D5361" t="s">
        <v>9454</v>
      </c>
      <c r="E5361" t="str">
        <f t="shared" si="83"/>
        <v>NEO FANSIDAR 15+120MG SCHT (SCHT 15+120MG)</v>
      </c>
    </row>
    <row r="5362" spans="1:5" x14ac:dyDescent="0.25">
      <c r="A5362" t="s">
        <v>472</v>
      </c>
      <c r="B5362" t="s">
        <v>2028</v>
      </c>
      <c r="C5362" t="s">
        <v>81</v>
      </c>
      <c r="D5362" t="s">
        <v>1607</v>
      </c>
      <c r="E5362" t="str">
        <f t="shared" si="83"/>
        <v>NEO LAC CERELACS(WHEAT) 250G MILK (MILK 250G)</v>
      </c>
    </row>
    <row r="5363" spans="1:5" x14ac:dyDescent="0.25">
      <c r="B5363" t="s">
        <v>1606</v>
      </c>
      <c r="D5363" t="s">
        <v>1607</v>
      </c>
      <c r="E5363" t="str">
        <f t="shared" si="83"/>
        <v>NEO LAC CERELAS(RICE) 250G ( 250G)</v>
      </c>
    </row>
    <row r="5364" spans="1:5" x14ac:dyDescent="0.25">
      <c r="A5364" t="s">
        <v>472</v>
      </c>
      <c r="B5364" t="s">
        <v>7841</v>
      </c>
      <c r="D5364" t="s">
        <v>554</v>
      </c>
      <c r="E5364" t="str">
        <f t="shared" si="83"/>
        <v>NEO LAC-1=RS-1200 ( 400GM)</v>
      </c>
    </row>
    <row r="5365" spans="1:5" x14ac:dyDescent="0.25">
      <c r="A5365" t="s">
        <v>472</v>
      </c>
      <c r="B5365" t="s">
        <v>6967</v>
      </c>
      <c r="C5365" t="s">
        <v>81</v>
      </c>
      <c r="D5365" t="s">
        <v>281</v>
      </c>
      <c r="E5365" t="str">
        <f t="shared" si="83"/>
        <v>NEO LAC-2=RS-1200 (MILK 400 MG)</v>
      </c>
    </row>
    <row r="5366" spans="1:5" x14ac:dyDescent="0.25">
      <c r="A5366" t="s">
        <v>905</v>
      </c>
      <c r="B5366" t="s">
        <v>1175</v>
      </c>
      <c r="C5366" t="s">
        <v>551</v>
      </c>
      <c r="D5366" t="s">
        <v>1176</v>
      </c>
      <c r="E5366" t="str">
        <f t="shared" si="83"/>
        <v>NEO LAC-MAMA HILAL PWD (PWD HILAL)</v>
      </c>
    </row>
    <row r="5367" spans="1:5" x14ac:dyDescent="0.25">
      <c r="B5367" t="s">
        <v>2613</v>
      </c>
      <c r="C5367" t="s">
        <v>81</v>
      </c>
      <c r="E5367" t="str">
        <f t="shared" si="83"/>
        <v>NEO LAC-PRE  MILK (MILK )</v>
      </c>
    </row>
    <row r="5368" spans="1:5" x14ac:dyDescent="0.25">
      <c r="A5368" t="s">
        <v>31</v>
      </c>
      <c r="B5368" t="s">
        <v>5483</v>
      </c>
      <c r="C5368" t="s">
        <v>103</v>
      </c>
      <c r="D5368" t="s">
        <v>410</v>
      </c>
      <c r="E5368" t="str">
        <f t="shared" si="83"/>
        <v>NEO Q 10 100MG CAP (CAP 100MG)</v>
      </c>
    </row>
    <row r="5369" spans="1:5" x14ac:dyDescent="0.25">
      <c r="A5369" t="s">
        <v>31</v>
      </c>
      <c r="B5369" t="s">
        <v>7804</v>
      </c>
      <c r="C5369" t="s">
        <v>103</v>
      </c>
      <c r="D5369" t="s">
        <v>201</v>
      </c>
      <c r="E5369" t="str">
        <f t="shared" si="83"/>
        <v>NEO Q 10 50MG CAP (CAP 50MG)</v>
      </c>
    </row>
    <row r="5370" spans="1:5" x14ac:dyDescent="0.25">
      <c r="A5370" t="s">
        <v>245</v>
      </c>
      <c r="B5370" t="s">
        <v>5516</v>
      </c>
      <c r="C5370" t="s">
        <v>53</v>
      </c>
      <c r="E5370" t="str">
        <f t="shared" si="83"/>
        <v>NEO TEARS  DROPS (DROPS )</v>
      </c>
    </row>
    <row r="5371" spans="1:5" x14ac:dyDescent="0.25">
      <c r="A5371" t="s">
        <v>472</v>
      </c>
      <c r="B5371" t="s">
        <v>8572</v>
      </c>
      <c r="C5371" t="s">
        <v>2</v>
      </c>
      <c r="D5371" t="s">
        <v>144</v>
      </c>
      <c r="E5371" t="str">
        <f t="shared" si="83"/>
        <v>NEO-ANTIAL (TAB 5 MG)</v>
      </c>
    </row>
    <row r="5372" spans="1:5" x14ac:dyDescent="0.25">
      <c r="B5372" t="s">
        <v>3713</v>
      </c>
      <c r="D5372" t="s">
        <v>3714</v>
      </c>
      <c r="E5372" t="str">
        <f t="shared" si="83"/>
        <v>NEO-ANTIAL 0.5MG/ML ( 0.5MG/ML)</v>
      </c>
    </row>
    <row r="5373" spans="1:5" x14ac:dyDescent="0.25">
      <c r="A5373" t="s">
        <v>165</v>
      </c>
      <c r="B5373" t="s">
        <v>4801</v>
      </c>
      <c r="C5373" t="s">
        <v>2</v>
      </c>
      <c r="D5373" t="s">
        <v>319</v>
      </c>
      <c r="E5373" t="str">
        <f t="shared" si="83"/>
        <v>NEOBITINAL 200MG TAB (TAB 200MG)</v>
      </c>
    </row>
    <row r="5374" spans="1:5" x14ac:dyDescent="0.25">
      <c r="B5374" t="s">
        <v>3598</v>
      </c>
      <c r="D5374" t="s">
        <v>406</v>
      </c>
      <c r="E5374" t="str">
        <f t="shared" si="83"/>
        <v>NEOBUTINAL 400MG ( 400MG)</v>
      </c>
    </row>
    <row r="5375" spans="1:5" x14ac:dyDescent="0.25">
      <c r="A5375" t="s">
        <v>275</v>
      </c>
      <c r="B5375" t="s">
        <v>9111</v>
      </c>
      <c r="C5375" t="s">
        <v>2</v>
      </c>
      <c r="D5375" t="s">
        <v>95</v>
      </c>
      <c r="E5375" t="str">
        <f t="shared" si="83"/>
        <v>NEODIPAR (TAB 500 MG)</v>
      </c>
    </row>
    <row r="5376" spans="1:5" x14ac:dyDescent="0.25">
      <c r="A5376" t="s">
        <v>275</v>
      </c>
      <c r="B5376" t="s">
        <v>9111</v>
      </c>
      <c r="C5376" t="s">
        <v>2</v>
      </c>
      <c r="D5376" t="s">
        <v>336</v>
      </c>
      <c r="E5376" t="str">
        <f t="shared" si="83"/>
        <v>NEODIPAR (TAB 850 MG)</v>
      </c>
    </row>
    <row r="5377" spans="1:5" x14ac:dyDescent="0.25">
      <c r="A5377" t="s">
        <v>275</v>
      </c>
      <c r="B5377" t="s">
        <v>8040</v>
      </c>
      <c r="C5377" t="s">
        <v>2</v>
      </c>
      <c r="D5377" t="s">
        <v>60</v>
      </c>
      <c r="E5377" t="str">
        <f t="shared" si="83"/>
        <v>NEODIPAR 250MG TAB (TAB 250MG)</v>
      </c>
    </row>
    <row r="5378" spans="1:5" x14ac:dyDescent="0.25">
      <c r="A5378" t="s">
        <v>275</v>
      </c>
      <c r="B5378" t="s">
        <v>7770</v>
      </c>
      <c r="C5378" t="s">
        <v>2</v>
      </c>
      <c r="D5378" t="s">
        <v>447</v>
      </c>
      <c r="E5378" t="str">
        <f t="shared" ref="E5378:E5441" si="84">B5378&amp;" ("&amp;C5378&amp;" "&amp;D5378&amp;")"</f>
        <v>NEODIPAR IG (TAB 1GM)</v>
      </c>
    </row>
    <row r="5379" spans="1:5" x14ac:dyDescent="0.25">
      <c r="A5379" t="s">
        <v>778</v>
      </c>
      <c r="B5379" t="s">
        <v>3261</v>
      </c>
      <c r="C5379" t="s">
        <v>2</v>
      </c>
      <c r="D5379" t="s">
        <v>406</v>
      </c>
      <c r="E5379" t="str">
        <f t="shared" si="84"/>
        <v>NEOFLOX 400MG TAB (TAB 400MG)</v>
      </c>
    </row>
    <row r="5380" spans="1:5" x14ac:dyDescent="0.25">
      <c r="A5380" t="s">
        <v>98</v>
      </c>
      <c r="B5380" t="s">
        <v>8779</v>
      </c>
      <c r="C5380" t="s">
        <v>103</v>
      </c>
      <c r="D5380" t="s">
        <v>134</v>
      </c>
      <c r="E5380" t="str">
        <f t="shared" si="84"/>
        <v>NEOGAB (CAP 100 MG)</v>
      </c>
    </row>
    <row r="5381" spans="1:5" x14ac:dyDescent="0.25">
      <c r="A5381" t="s">
        <v>98</v>
      </c>
      <c r="B5381" t="s">
        <v>8779</v>
      </c>
      <c r="C5381" t="s">
        <v>103</v>
      </c>
      <c r="D5381" t="s">
        <v>308</v>
      </c>
      <c r="E5381" t="str">
        <f t="shared" si="84"/>
        <v>NEOGAB (CAP 300 MG)</v>
      </c>
    </row>
    <row r="5382" spans="1:5" x14ac:dyDescent="0.25">
      <c r="A5382" t="s">
        <v>98</v>
      </c>
      <c r="B5382" t="s">
        <v>9313</v>
      </c>
      <c r="C5382" t="s">
        <v>103</v>
      </c>
      <c r="D5382" t="s">
        <v>406</v>
      </c>
      <c r="E5382" t="str">
        <f t="shared" si="84"/>
        <v>NEOGAB 400MG CAP (CAP 400MG)</v>
      </c>
    </row>
    <row r="5383" spans="1:5" x14ac:dyDescent="0.25">
      <c r="A5383" t="s">
        <v>438</v>
      </c>
      <c r="B5383" t="s">
        <v>6266</v>
      </c>
      <c r="C5383" t="s">
        <v>2</v>
      </c>
      <c r="D5383" t="s">
        <v>5816</v>
      </c>
      <c r="E5383" t="str">
        <f t="shared" si="84"/>
        <v>NEOGLIP 50/1000 TAB (TAB 50/1000)</v>
      </c>
    </row>
    <row r="5384" spans="1:5" x14ac:dyDescent="0.25">
      <c r="A5384" t="s">
        <v>438</v>
      </c>
      <c r="B5384" t="s">
        <v>7480</v>
      </c>
      <c r="C5384" t="s">
        <v>2</v>
      </c>
      <c r="D5384" t="s">
        <v>7451</v>
      </c>
      <c r="E5384" t="str">
        <f t="shared" si="84"/>
        <v>NEOGLIP 50/500 TAB (TAB 50/500)</v>
      </c>
    </row>
    <row r="5385" spans="1:5" x14ac:dyDescent="0.25">
      <c r="A5385" t="s">
        <v>275</v>
      </c>
      <c r="B5385" t="s">
        <v>5101</v>
      </c>
      <c r="C5385" t="s">
        <v>56</v>
      </c>
      <c r="D5385" t="s">
        <v>57</v>
      </c>
      <c r="E5385" t="str">
        <f t="shared" si="84"/>
        <v>NEO-INTESTOPAN (SYP 60 ML)</v>
      </c>
    </row>
    <row r="5386" spans="1:5" x14ac:dyDescent="0.25">
      <c r="A5386" t="s">
        <v>275</v>
      </c>
      <c r="B5386" t="s">
        <v>5101</v>
      </c>
      <c r="C5386" t="s">
        <v>2</v>
      </c>
      <c r="E5386" t="str">
        <f t="shared" si="84"/>
        <v>NEO-INTESTOPAN (TAB )</v>
      </c>
    </row>
    <row r="5387" spans="1:5" x14ac:dyDescent="0.25">
      <c r="A5387" t="s">
        <v>286</v>
      </c>
      <c r="B5387" t="s">
        <v>8626</v>
      </c>
      <c r="C5387" t="s">
        <v>2</v>
      </c>
      <c r="D5387" t="s">
        <v>95</v>
      </c>
      <c r="E5387" t="str">
        <f t="shared" si="84"/>
        <v>NEO-K (TAB 500 MG)</v>
      </c>
    </row>
    <row r="5388" spans="1:5" x14ac:dyDescent="0.25">
      <c r="A5388" t="s">
        <v>66</v>
      </c>
      <c r="B5388" t="s">
        <v>1303</v>
      </c>
      <c r="C5388" t="s">
        <v>53</v>
      </c>
      <c r="D5388" t="s">
        <v>1304</v>
      </c>
      <c r="E5388" t="str">
        <f t="shared" si="84"/>
        <v>NEO-KLAR 125/5ML DROPS (DROPS 125/5ML)</v>
      </c>
    </row>
    <row r="5389" spans="1:5" x14ac:dyDescent="0.25">
      <c r="A5389" t="s">
        <v>66</v>
      </c>
      <c r="B5389" t="s">
        <v>9476</v>
      </c>
      <c r="C5389" t="s">
        <v>2</v>
      </c>
      <c r="D5389" t="s">
        <v>60</v>
      </c>
      <c r="E5389" t="str">
        <f t="shared" si="84"/>
        <v>NEO-KLAR 250MG TAB (TAB 250MG)</v>
      </c>
    </row>
    <row r="5390" spans="1:5" x14ac:dyDescent="0.25">
      <c r="A5390" t="s">
        <v>66</v>
      </c>
      <c r="B5390" t="s">
        <v>2017</v>
      </c>
      <c r="C5390" t="s">
        <v>2</v>
      </c>
      <c r="D5390" t="s">
        <v>50</v>
      </c>
      <c r="E5390" t="str">
        <f t="shared" si="84"/>
        <v>NEO-KLAR 500MG TAB (TAB 500MG)</v>
      </c>
    </row>
    <row r="5391" spans="1:5" x14ac:dyDescent="0.25">
      <c r="A5391" t="s">
        <v>951</v>
      </c>
      <c r="B5391" t="s">
        <v>952</v>
      </c>
      <c r="C5391" t="s">
        <v>81</v>
      </c>
      <c r="E5391" t="str">
        <f t="shared" si="84"/>
        <v>NEOLAC 1 900GM  MILK (MILK )</v>
      </c>
    </row>
    <row r="5392" spans="1:5" x14ac:dyDescent="0.25">
      <c r="A5392" t="s">
        <v>860</v>
      </c>
      <c r="B5392" t="s">
        <v>931</v>
      </c>
      <c r="C5392" t="s">
        <v>81</v>
      </c>
      <c r="D5392" t="s">
        <v>774</v>
      </c>
      <c r="E5392" t="str">
        <f t="shared" si="84"/>
        <v>NEOLAC-PREMATURE 400G MILK (MILK 400G)</v>
      </c>
    </row>
    <row r="5393" spans="1:5" x14ac:dyDescent="0.25">
      <c r="A5393" t="s">
        <v>4193</v>
      </c>
      <c r="B5393" t="s">
        <v>9126</v>
      </c>
      <c r="C5393" t="s">
        <v>2</v>
      </c>
      <c r="E5393" t="str">
        <f t="shared" si="84"/>
        <v>NEOMERCAZOLE  TAB (TAB )</v>
      </c>
    </row>
    <row r="5394" spans="1:5" x14ac:dyDescent="0.25">
      <c r="A5394" t="s">
        <v>135</v>
      </c>
      <c r="B5394" t="s">
        <v>3474</v>
      </c>
      <c r="C5394" t="s">
        <v>185</v>
      </c>
      <c r="D5394" t="s">
        <v>2050</v>
      </c>
      <c r="E5394" t="str">
        <f t="shared" si="84"/>
        <v>NEOMYCIN OINT (OINT 15MG)</v>
      </c>
    </row>
    <row r="5395" spans="1:5" x14ac:dyDescent="0.25">
      <c r="A5395" t="s">
        <v>24</v>
      </c>
      <c r="B5395" t="s">
        <v>2309</v>
      </c>
      <c r="C5395" t="s">
        <v>36</v>
      </c>
      <c r="D5395" t="s">
        <v>447</v>
      </c>
      <c r="E5395" t="str">
        <f t="shared" si="84"/>
        <v>NEON 1GM INJ (INJ 1GM)</v>
      </c>
    </row>
    <row r="5396" spans="1:5" x14ac:dyDescent="0.25">
      <c r="A5396" t="s">
        <v>24</v>
      </c>
      <c r="B5396" t="s">
        <v>3709</v>
      </c>
      <c r="C5396" t="s">
        <v>36</v>
      </c>
      <c r="D5396" t="s">
        <v>60</v>
      </c>
      <c r="E5396" t="str">
        <f t="shared" si="84"/>
        <v>NEON 250MG INJ (INJ 250MG)</v>
      </c>
    </row>
    <row r="5397" spans="1:5" x14ac:dyDescent="0.25">
      <c r="A5397" t="s">
        <v>24</v>
      </c>
      <c r="B5397" t="s">
        <v>2889</v>
      </c>
      <c r="C5397" t="s">
        <v>36</v>
      </c>
      <c r="D5397" t="s">
        <v>50</v>
      </c>
      <c r="E5397" t="str">
        <f t="shared" si="84"/>
        <v>NEON 500MG INJ (INJ 500MG)</v>
      </c>
    </row>
    <row r="5398" spans="1:5" x14ac:dyDescent="0.25">
      <c r="A5398" t="s">
        <v>71</v>
      </c>
      <c r="B5398" t="s">
        <v>8021</v>
      </c>
      <c r="C5398" t="s">
        <v>2</v>
      </c>
      <c r="D5398" t="s">
        <v>336</v>
      </c>
      <c r="E5398" t="str">
        <f t="shared" si="84"/>
        <v>NEOPHAGE (TAB 850 MG)</v>
      </c>
    </row>
    <row r="5399" spans="1:5" x14ac:dyDescent="0.25">
      <c r="A5399" t="s">
        <v>71</v>
      </c>
      <c r="B5399" t="s">
        <v>8964</v>
      </c>
      <c r="C5399" t="s">
        <v>2</v>
      </c>
      <c r="D5399" t="s">
        <v>95</v>
      </c>
      <c r="E5399" t="str">
        <f t="shared" si="84"/>
        <v>NEOPHAGE 500MG (TAB 500 MG)</v>
      </c>
    </row>
    <row r="5400" spans="1:5" x14ac:dyDescent="0.25">
      <c r="A5400" t="s">
        <v>216</v>
      </c>
      <c r="B5400" t="s">
        <v>7023</v>
      </c>
      <c r="C5400" t="s">
        <v>2</v>
      </c>
      <c r="D5400" t="s">
        <v>440</v>
      </c>
      <c r="E5400" t="str">
        <f t="shared" si="84"/>
        <v>NEOPRAD (TAB 25MG)</v>
      </c>
    </row>
    <row r="5401" spans="1:5" x14ac:dyDescent="0.25">
      <c r="A5401" t="s">
        <v>71</v>
      </c>
      <c r="B5401" t="s">
        <v>7023</v>
      </c>
      <c r="C5401" t="s">
        <v>2</v>
      </c>
      <c r="D5401" t="s">
        <v>201</v>
      </c>
      <c r="E5401" t="str">
        <f t="shared" si="84"/>
        <v>NEOPRAD (TAB 50MG)</v>
      </c>
    </row>
    <row r="5402" spans="1:5" x14ac:dyDescent="0.25">
      <c r="A5402" t="s">
        <v>1055</v>
      </c>
      <c r="B5402" t="s">
        <v>3870</v>
      </c>
      <c r="C5402" t="s">
        <v>2</v>
      </c>
      <c r="D5402" t="s">
        <v>23</v>
      </c>
      <c r="E5402" t="str">
        <f t="shared" si="84"/>
        <v>NEOPRAM 10MG TAB (TAB 10MG)</v>
      </c>
    </row>
    <row r="5403" spans="1:5" x14ac:dyDescent="0.25">
      <c r="A5403" t="s">
        <v>399</v>
      </c>
      <c r="B5403" t="s">
        <v>8571</v>
      </c>
      <c r="C5403" t="s">
        <v>2</v>
      </c>
      <c r="D5403" t="s">
        <v>139</v>
      </c>
      <c r="E5403" t="str">
        <f t="shared" si="84"/>
        <v>NEOPROX (TAB 250 MG)</v>
      </c>
    </row>
    <row r="5404" spans="1:5" x14ac:dyDescent="0.25">
      <c r="A5404" t="s">
        <v>399</v>
      </c>
      <c r="B5404" t="s">
        <v>8571</v>
      </c>
      <c r="C5404" t="s">
        <v>2</v>
      </c>
      <c r="D5404" t="s">
        <v>95</v>
      </c>
      <c r="E5404" t="str">
        <f t="shared" si="84"/>
        <v>NEOPROX (TAB 500 MG)</v>
      </c>
    </row>
    <row r="5405" spans="1:5" x14ac:dyDescent="0.25">
      <c r="A5405" t="s">
        <v>199</v>
      </c>
      <c r="B5405" t="s">
        <v>9382</v>
      </c>
      <c r="D5405" t="s">
        <v>440</v>
      </c>
      <c r="E5405" t="str">
        <f t="shared" si="84"/>
        <v>NEORAL 25MG ( 25MG)</v>
      </c>
    </row>
    <row r="5406" spans="1:5" x14ac:dyDescent="0.25">
      <c r="A5406" t="s">
        <v>2725</v>
      </c>
      <c r="B5406" t="s">
        <v>2726</v>
      </c>
      <c r="C5406" t="s">
        <v>2</v>
      </c>
      <c r="D5406" t="s">
        <v>383</v>
      </c>
      <c r="E5406" t="str">
        <f t="shared" si="84"/>
        <v>NEORIS 2MG TAB (TAB 2MG)</v>
      </c>
    </row>
    <row r="5407" spans="1:5" x14ac:dyDescent="0.25">
      <c r="A5407" t="s">
        <v>31</v>
      </c>
      <c r="B5407" t="s">
        <v>3712</v>
      </c>
      <c r="C5407" t="s">
        <v>2</v>
      </c>
      <c r="D5407" t="s">
        <v>46</v>
      </c>
      <c r="E5407" t="str">
        <f t="shared" si="84"/>
        <v>NEORIS 4MG TAB (TAB 4MG)</v>
      </c>
    </row>
    <row r="5408" spans="1:5" x14ac:dyDescent="0.25">
      <c r="A5408" t="s">
        <v>472</v>
      </c>
      <c r="B5408" t="s">
        <v>8755</v>
      </c>
      <c r="C5408" t="s">
        <v>2</v>
      </c>
      <c r="E5408" t="str">
        <f t="shared" si="84"/>
        <v>NEO-SEDIL (TAB )</v>
      </c>
    </row>
    <row r="5409" spans="1:5" x14ac:dyDescent="0.25">
      <c r="A5409" t="s">
        <v>472</v>
      </c>
      <c r="B5409" t="s">
        <v>3418</v>
      </c>
      <c r="C5409" t="s">
        <v>56</v>
      </c>
      <c r="D5409" t="s">
        <v>3419</v>
      </c>
      <c r="E5409" t="str">
        <f t="shared" si="84"/>
        <v>NEO-SEDIL 2.5MG/5ML SYP (SYP 2.5MG/5ML)</v>
      </c>
    </row>
    <row r="5410" spans="1:5" x14ac:dyDescent="0.25">
      <c r="A5410" t="s">
        <v>697</v>
      </c>
      <c r="B5410" t="s">
        <v>7544</v>
      </c>
      <c r="C5410" t="s">
        <v>2</v>
      </c>
      <c r="E5410" t="str">
        <f t="shared" si="84"/>
        <v>NEOTONOPHOS  TAB (TAB )</v>
      </c>
    </row>
    <row r="5411" spans="1:5" x14ac:dyDescent="0.25">
      <c r="A5411" t="s">
        <v>421</v>
      </c>
      <c r="B5411" t="s">
        <v>9675</v>
      </c>
      <c r="C5411" t="s">
        <v>2</v>
      </c>
      <c r="D5411" t="s">
        <v>440</v>
      </c>
      <c r="E5411" t="str">
        <f t="shared" si="84"/>
        <v>NEOTRET 25MG TAB (TAB 25MG)</v>
      </c>
    </row>
    <row r="5412" spans="1:5" x14ac:dyDescent="0.25">
      <c r="B5412" t="s">
        <v>9896</v>
      </c>
      <c r="D5412" t="s">
        <v>9897</v>
      </c>
      <c r="E5412" t="str">
        <f t="shared" si="84"/>
        <v>NEOVIT-E BAR 85GM ( 85GM)</v>
      </c>
    </row>
    <row r="5413" spans="1:5" x14ac:dyDescent="0.25">
      <c r="A5413" t="s">
        <v>222</v>
      </c>
      <c r="B5413" t="s">
        <v>5287</v>
      </c>
      <c r="C5413" t="s">
        <v>53</v>
      </c>
      <c r="D5413" t="s">
        <v>5288</v>
      </c>
      <c r="E5413" t="str">
        <f t="shared" si="84"/>
        <v>NEPAC 0.1%5ML DROPS (DROPS 0.1%5ML)</v>
      </c>
    </row>
    <row r="5414" spans="1:5" x14ac:dyDescent="0.25">
      <c r="A5414" t="s">
        <v>169</v>
      </c>
      <c r="B5414" t="s">
        <v>6082</v>
      </c>
      <c r="D5414" t="s">
        <v>486</v>
      </c>
      <c r="E5414" t="str">
        <f t="shared" si="84"/>
        <v>NEPANAC E/D 5ML ( 5ML)</v>
      </c>
    </row>
    <row r="5415" spans="1:5" x14ac:dyDescent="0.25">
      <c r="A5415" t="s">
        <v>1403</v>
      </c>
      <c r="B5415" t="s">
        <v>2488</v>
      </c>
      <c r="C5415" t="s">
        <v>53</v>
      </c>
      <c r="E5415" t="str">
        <f t="shared" si="84"/>
        <v>NEPATEK  DROPS (DROPS )</v>
      </c>
    </row>
    <row r="5416" spans="1:5" x14ac:dyDescent="0.25">
      <c r="A5416" t="s">
        <v>119</v>
      </c>
      <c r="B5416" t="s">
        <v>1498</v>
      </c>
      <c r="C5416" t="s">
        <v>53</v>
      </c>
      <c r="D5416" t="s">
        <v>1499</v>
      </c>
      <c r="E5416" t="str">
        <f t="shared" si="84"/>
        <v>NEPLO 5BL DROPS (DROPS 5BL)</v>
      </c>
    </row>
    <row r="5417" spans="1:5" x14ac:dyDescent="0.25">
      <c r="A5417" t="s">
        <v>320</v>
      </c>
      <c r="B5417" t="s">
        <v>6173</v>
      </c>
      <c r="C5417" t="s">
        <v>75</v>
      </c>
      <c r="D5417" t="s">
        <v>235</v>
      </c>
      <c r="E5417" t="str">
        <f t="shared" si="84"/>
        <v>NERISONE (CREAM 10GM)</v>
      </c>
    </row>
    <row r="5418" spans="1:5" x14ac:dyDescent="0.25">
      <c r="A5418" t="s">
        <v>320</v>
      </c>
      <c r="B5418" t="s">
        <v>6615</v>
      </c>
      <c r="C5418" t="s">
        <v>75</v>
      </c>
      <c r="D5418" t="s">
        <v>3396</v>
      </c>
      <c r="E5418" t="str">
        <f t="shared" si="84"/>
        <v>NERISONE C (CREAM 10 GM)</v>
      </c>
    </row>
    <row r="5419" spans="1:5" x14ac:dyDescent="0.25">
      <c r="A5419" t="s">
        <v>320</v>
      </c>
      <c r="B5419" t="s">
        <v>4261</v>
      </c>
      <c r="C5419" t="s">
        <v>185</v>
      </c>
      <c r="D5419" t="s">
        <v>255</v>
      </c>
      <c r="E5419" t="str">
        <f t="shared" si="84"/>
        <v>NERISONE FORTE 10G OINT (OINT 10G)</v>
      </c>
    </row>
    <row r="5420" spans="1:5" x14ac:dyDescent="0.25">
      <c r="A5420" t="s">
        <v>320</v>
      </c>
      <c r="B5420" t="s">
        <v>4066</v>
      </c>
      <c r="C5420" t="s">
        <v>185</v>
      </c>
      <c r="D5420" t="s">
        <v>255</v>
      </c>
      <c r="E5420" t="str">
        <f t="shared" si="84"/>
        <v>NERISONE FORTE F (OINT 10G)</v>
      </c>
    </row>
    <row r="5421" spans="1:5" x14ac:dyDescent="0.25">
      <c r="A5421" t="s">
        <v>58</v>
      </c>
      <c r="B5421" t="s">
        <v>6228</v>
      </c>
      <c r="C5421" t="s">
        <v>36</v>
      </c>
      <c r="E5421" t="str">
        <f t="shared" si="84"/>
        <v>NERVAN  INJ (INJ )</v>
      </c>
    </row>
    <row r="5422" spans="1:5" x14ac:dyDescent="0.25">
      <c r="A5422" t="s">
        <v>1783</v>
      </c>
      <c r="B5422" t="s">
        <v>5535</v>
      </c>
      <c r="C5422" t="s">
        <v>2</v>
      </c>
      <c r="D5422" t="s">
        <v>410</v>
      </c>
      <c r="E5422" t="str">
        <f t="shared" si="84"/>
        <v>NERVEX 100MG TAB (TAB 100MG)</v>
      </c>
    </row>
    <row r="5423" spans="1:5" x14ac:dyDescent="0.25">
      <c r="A5423" t="s">
        <v>312</v>
      </c>
      <c r="B5423" t="s">
        <v>7099</v>
      </c>
      <c r="C5423" t="s">
        <v>2</v>
      </c>
      <c r="D5423" t="s">
        <v>7100</v>
      </c>
      <c r="E5423" t="str">
        <f t="shared" si="84"/>
        <v>NERVIN .5MG TAB (TAB .5MG)</v>
      </c>
    </row>
    <row r="5424" spans="1:5" x14ac:dyDescent="0.25">
      <c r="A5424" t="s">
        <v>44</v>
      </c>
      <c r="B5424" t="s">
        <v>4800</v>
      </c>
      <c r="C5424" t="s">
        <v>103</v>
      </c>
      <c r="E5424" t="str">
        <f t="shared" si="84"/>
        <v>NERVIX  CAP (CAP )</v>
      </c>
    </row>
    <row r="5425" spans="1:5" x14ac:dyDescent="0.25">
      <c r="A5425" t="s">
        <v>58</v>
      </c>
      <c r="B5425" t="s">
        <v>9037</v>
      </c>
      <c r="C5425" t="s">
        <v>2</v>
      </c>
      <c r="E5425" t="str">
        <f t="shared" si="84"/>
        <v>NERVON  TAB (TAB )</v>
      </c>
    </row>
    <row r="5426" spans="1:5" x14ac:dyDescent="0.25">
      <c r="A5426" t="s">
        <v>1307</v>
      </c>
      <c r="B5426" t="s">
        <v>3138</v>
      </c>
      <c r="C5426" t="s">
        <v>103</v>
      </c>
      <c r="D5426" t="s">
        <v>386</v>
      </c>
      <c r="E5426" t="str">
        <f t="shared" si="84"/>
        <v>NESOGEN 20MG CAP (CAP 20MG)</v>
      </c>
    </row>
    <row r="5427" spans="1:5" x14ac:dyDescent="0.25">
      <c r="A5427" t="s">
        <v>1307</v>
      </c>
      <c r="B5427" t="s">
        <v>6124</v>
      </c>
      <c r="C5427" t="s">
        <v>103</v>
      </c>
      <c r="D5427" t="s">
        <v>467</v>
      </c>
      <c r="E5427" t="str">
        <f t="shared" si="84"/>
        <v>NESOGEN 40MG CAP (CAP 40MG)</v>
      </c>
    </row>
    <row r="5428" spans="1:5" x14ac:dyDescent="0.25">
      <c r="A5428" t="s">
        <v>1403</v>
      </c>
      <c r="B5428" t="s">
        <v>2331</v>
      </c>
      <c r="C5428" t="s">
        <v>53</v>
      </c>
      <c r="D5428" t="s">
        <v>486</v>
      </c>
      <c r="E5428" t="str">
        <f t="shared" si="84"/>
        <v>NETYLIN 5ML DROPS (DROPS 5ML)</v>
      </c>
    </row>
    <row r="5429" spans="1:5" x14ac:dyDescent="0.25">
      <c r="A5429" t="s">
        <v>642</v>
      </c>
      <c r="B5429" t="s">
        <v>643</v>
      </c>
      <c r="C5429" t="s">
        <v>356</v>
      </c>
      <c r="D5429" t="s">
        <v>644</v>
      </c>
      <c r="E5429" t="str">
        <f t="shared" si="84"/>
        <v>NEUAGE HYPOALLERGENIC 120/4.06OZ LOTI (LOTI 120/4.06OZ)</v>
      </c>
    </row>
    <row r="5430" spans="1:5" x14ac:dyDescent="0.25">
      <c r="A5430" t="s">
        <v>642</v>
      </c>
      <c r="B5430" t="s">
        <v>929</v>
      </c>
      <c r="C5430" t="s">
        <v>356</v>
      </c>
      <c r="D5430" t="s">
        <v>930</v>
      </c>
      <c r="E5430" t="str">
        <f t="shared" si="84"/>
        <v>NEUAGE LOTION LOTI (LOTI LOTION)</v>
      </c>
    </row>
    <row r="5431" spans="1:5" x14ac:dyDescent="0.25">
      <c r="B5431" t="s">
        <v>1194</v>
      </c>
      <c r="E5431" t="str">
        <f t="shared" si="84"/>
        <v>NEUAGE-FACE WASH ( )</v>
      </c>
    </row>
    <row r="5432" spans="1:5" x14ac:dyDescent="0.25">
      <c r="A5432" t="s">
        <v>472</v>
      </c>
      <c r="B5432" t="s">
        <v>4610</v>
      </c>
      <c r="C5432" t="s">
        <v>103</v>
      </c>
      <c r="D5432" t="s">
        <v>95</v>
      </c>
      <c r="E5432" t="str">
        <f t="shared" si="84"/>
        <v>NEUCEF (CAP 500 MG)</v>
      </c>
    </row>
    <row r="5433" spans="1:5" x14ac:dyDescent="0.25">
      <c r="A5433" t="s">
        <v>472</v>
      </c>
      <c r="B5433" t="s">
        <v>4610</v>
      </c>
      <c r="C5433" t="s">
        <v>86</v>
      </c>
      <c r="D5433" t="s">
        <v>87</v>
      </c>
      <c r="E5433" t="str">
        <f t="shared" si="84"/>
        <v>NEUCEF (SUSP 125MG 60ML)</v>
      </c>
    </row>
    <row r="5434" spans="1:5" x14ac:dyDescent="0.25">
      <c r="A5434" t="s">
        <v>472</v>
      </c>
      <c r="B5434" t="s">
        <v>3945</v>
      </c>
      <c r="C5434" t="s">
        <v>53</v>
      </c>
      <c r="D5434" t="s">
        <v>168</v>
      </c>
      <c r="E5434" t="str">
        <f t="shared" si="84"/>
        <v>NEUCEF 10ML DROPS (DROPS 10ML)</v>
      </c>
    </row>
    <row r="5435" spans="1:5" x14ac:dyDescent="0.25">
      <c r="A5435" t="s">
        <v>472</v>
      </c>
      <c r="B5435" t="s">
        <v>4435</v>
      </c>
      <c r="C5435" t="s">
        <v>86</v>
      </c>
      <c r="D5435" t="s">
        <v>57</v>
      </c>
      <c r="E5435" t="str">
        <f t="shared" si="84"/>
        <v>NEUCEF DS (SUSP 60 ML)</v>
      </c>
    </row>
    <row r="5436" spans="1:5" x14ac:dyDescent="0.25">
      <c r="B5436" t="s">
        <v>9496</v>
      </c>
      <c r="D5436" t="s">
        <v>319</v>
      </c>
      <c r="E5436" t="str">
        <f t="shared" si="84"/>
        <v>NEUGEST 200MG ( 200MG)</v>
      </c>
    </row>
    <row r="5437" spans="1:5" x14ac:dyDescent="0.25">
      <c r="B5437" t="s">
        <v>9495</v>
      </c>
      <c r="D5437" t="s">
        <v>440</v>
      </c>
      <c r="E5437" t="str">
        <f t="shared" si="84"/>
        <v>NEUGEST 25MG ( 25MG)</v>
      </c>
    </row>
    <row r="5438" spans="1:5" x14ac:dyDescent="0.25">
      <c r="A5438" t="s">
        <v>44</v>
      </c>
      <c r="B5438" t="s">
        <v>5749</v>
      </c>
      <c r="C5438" t="s">
        <v>103</v>
      </c>
      <c r="D5438" t="s">
        <v>402</v>
      </c>
      <c r="E5438" t="str">
        <f t="shared" si="84"/>
        <v>NEUGEST 75MG CAP (CAP 75MG)</v>
      </c>
    </row>
    <row r="5439" spans="1:5" x14ac:dyDescent="0.25">
      <c r="A5439" t="s">
        <v>38</v>
      </c>
      <c r="B5439" t="s">
        <v>5755</v>
      </c>
      <c r="D5439" t="s">
        <v>95</v>
      </c>
      <c r="E5439" t="str">
        <f t="shared" si="84"/>
        <v>NEUMO ( 500 MG)</v>
      </c>
    </row>
    <row r="5440" spans="1:5" x14ac:dyDescent="0.25">
      <c r="A5440" t="s">
        <v>38</v>
      </c>
      <c r="B5440" t="s">
        <v>5755</v>
      </c>
      <c r="C5440" t="s">
        <v>2</v>
      </c>
      <c r="D5440" t="s">
        <v>139</v>
      </c>
      <c r="E5440" t="str">
        <f t="shared" si="84"/>
        <v>NEUMO (TAB 250 MG)</v>
      </c>
    </row>
    <row r="5441" spans="1:5" x14ac:dyDescent="0.25">
      <c r="A5441" t="s">
        <v>2693</v>
      </c>
      <c r="B5441" t="s">
        <v>2694</v>
      </c>
      <c r="C5441" t="s">
        <v>2</v>
      </c>
      <c r="D5441" t="s">
        <v>406</v>
      </c>
      <c r="E5441" t="str">
        <f t="shared" si="84"/>
        <v>NEUMOX 400MG TAB (TAB 400MG)</v>
      </c>
    </row>
    <row r="5442" spans="1:5" x14ac:dyDescent="0.25">
      <c r="A5442" t="s">
        <v>105</v>
      </c>
      <c r="B5442" t="s">
        <v>5581</v>
      </c>
      <c r="C5442" t="s">
        <v>103</v>
      </c>
      <c r="D5442" t="s">
        <v>412</v>
      </c>
      <c r="E5442" t="str">
        <f t="shared" ref="E5442:E5505" si="85">B5442&amp;" ("&amp;C5442&amp;" "&amp;D5442&amp;")"</f>
        <v>NEUPENTIN (CAP 300MG)</v>
      </c>
    </row>
    <row r="5443" spans="1:5" x14ac:dyDescent="0.25">
      <c r="A5443" t="s">
        <v>105</v>
      </c>
      <c r="B5443" t="s">
        <v>5879</v>
      </c>
      <c r="C5443" t="s">
        <v>2</v>
      </c>
      <c r="D5443" t="s">
        <v>410</v>
      </c>
      <c r="E5443" t="str">
        <f t="shared" si="85"/>
        <v>NEUPENTIN 100MG TAB (TAB 100MG)</v>
      </c>
    </row>
    <row r="5444" spans="1:5" x14ac:dyDescent="0.25">
      <c r="A5444" t="s">
        <v>105</v>
      </c>
      <c r="B5444" t="s">
        <v>9371</v>
      </c>
      <c r="C5444" t="s">
        <v>103</v>
      </c>
      <c r="D5444" t="s">
        <v>406</v>
      </c>
      <c r="E5444" t="str">
        <f t="shared" si="85"/>
        <v>NEUPENTIN 400MG CAP (CAP 400MG)</v>
      </c>
    </row>
    <row r="5445" spans="1:5" x14ac:dyDescent="0.25">
      <c r="A5445" t="s">
        <v>165</v>
      </c>
      <c r="B5445" t="s">
        <v>5145</v>
      </c>
      <c r="C5445" t="s">
        <v>36</v>
      </c>
      <c r="D5445" t="s">
        <v>37</v>
      </c>
      <c r="E5445" t="str">
        <f t="shared" si="85"/>
        <v>NEUROBEDOXINE 3ML INJ (INJ 3ML)</v>
      </c>
    </row>
    <row r="5446" spans="1:5" x14ac:dyDescent="0.25">
      <c r="B5446" t="s">
        <v>7980</v>
      </c>
      <c r="C5446" t="s">
        <v>2</v>
      </c>
      <c r="E5446" t="str">
        <f t="shared" si="85"/>
        <v>NEUROBEDOXINE PLUS  TAB (TAB )</v>
      </c>
    </row>
    <row r="5447" spans="1:5" x14ac:dyDescent="0.25">
      <c r="A5447" t="s">
        <v>135</v>
      </c>
      <c r="B5447" t="s">
        <v>5453</v>
      </c>
      <c r="C5447" t="s">
        <v>56</v>
      </c>
      <c r="D5447" t="s">
        <v>408</v>
      </c>
      <c r="E5447" t="str">
        <f t="shared" si="85"/>
        <v>NEUROBEX 120ML SYP (SYP 120ML)</v>
      </c>
    </row>
    <row r="5448" spans="1:5" x14ac:dyDescent="0.25">
      <c r="A5448" t="s">
        <v>381</v>
      </c>
      <c r="B5448" t="s">
        <v>6492</v>
      </c>
      <c r="C5448" t="s">
        <v>103</v>
      </c>
      <c r="D5448" t="s">
        <v>319</v>
      </c>
      <c r="E5448" t="str">
        <f t="shared" si="85"/>
        <v>NEUROBEX 200MG CAP (CAP 200MG)</v>
      </c>
    </row>
    <row r="5449" spans="1:5" x14ac:dyDescent="0.25">
      <c r="A5449" t="s">
        <v>399</v>
      </c>
      <c r="B5449" t="s">
        <v>8912</v>
      </c>
      <c r="C5449" t="s">
        <v>36</v>
      </c>
      <c r="D5449" t="s">
        <v>5274</v>
      </c>
      <c r="E5449" t="str">
        <f t="shared" si="85"/>
        <v>NEUROBION (INJ 3 ML)</v>
      </c>
    </row>
    <row r="5450" spans="1:5" x14ac:dyDescent="0.25">
      <c r="A5450" t="s">
        <v>399</v>
      </c>
      <c r="B5450" t="s">
        <v>8912</v>
      </c>
      <c r="C5450" t="s">
        <v>2</v>
      </c>
      <c r="E5450" t="str">
        <f t="shared" si="85"/>
        <v>NEUROBION (TAB )</v>
      </c>
    </row>
    <row r="5451" spans="1:5" x14ac:dyDescent="0.25">
      <c r="A5451" t="s">
        <v>399</v>
      </c>
      <c r="B5451" t="s">
        <v>5662</v>
      </c>
      <c r="C5451" t="s">
        <v>103</v>
      </c>
      <c r="D5451" t="s">
        <v>195</v>
      </c>
      <c r="E5451" t="str">
        <f t="shared" si="85"/>
        <v>NEUROFENAC (CAP 50 MG)</v>
      </c>
    </row>
    <row r="5452" spans="1:5" x14ac:dyDescent="0.25">
      <c r="A5452" t="s">
        <v>399</v>
      </c>
      <c r="B5452" t="s">
        <v>5867</v>
      </c>
      <c r="C5452" t="s">
        <v>103</v>
      </c>
      <c r="D5452" t="s">
        <v>410</v>
      </c>
      <c r="E5452" t="str">
        <f t="shared" si="85"/>
        <v>NEUROGABIN-M (CAP 100MG)</v>
      </c>
    </row>
    <row r="5453" spans="1:5" x14ac:dyDescent="0.25">
      <c r="A5453" t="s">
        <v>399</v>
      </c>
      <c r="B5453" t="s">
        <v>2705</v>
      </c>
      <c r="D5453" t="s">
        <v>412</v>
      </c>
      <c r="E5453" t="str">
        <f t="shared" si="85"/>
        <v>NEUROGABIN-M 300MG ( 300MG)</v>
      </c>
    </row>
    <row r="5454" spans="1:5" x14ac:dyDescent="0.25">
      <c r="A5454" t="s">
        <v>1307</v>
      </c>
      <c r="B5454" t="s">
        <v>7990</v>
      </c>
      <c r="C5454" t="s">
        <v>2</v>
      </c>
      <c r="E5454" t="str">
        <f t="shared" si="85"/>
        <v>NEUROGEN  TAB (TAB )</v>
      </c>
    </row>
    <row r="5455" spans="1:5" x14ac:dyDescent="0.25">
      <c r="A5455" t="s">
        <v>21</v>
      </c>
      <c r="B5455" t="s">
        <v>8476</v>
      </c>
      <c r="C5455" t="s">
        <v>2</v>
      </c>
      <c r="E5455" t="str">
        <f t="shared" si="85"/>
        <v>NEUROLITH SR  TAB (TAB )</v>
      </c>
    </row>
    <row r="5456" spans="1:5" x14ac:dyDescent="0.25">
      <c r="A5456" t="s">
        <v>399</v>
      </c>
      <c r="B5456" t="s">
        <v>6616</v>
      </c>
      <c r="C5456" t="s">
        <v>36</v>
      </c>
      <c r="D5456" t="s">
        <v>1921</v>
      </c>
      <c r="E5456" t="str">
        <f t="shared" si="85"/>
        <v>NEUROMET (INJ 500 MCG)</v>
      </c>
    </row>
    <row r="5457" spans="1:5" x14ac:dyDescent="0.25">
      <c r="A5457" t="s">
        <v>399</v>
      </c>
      <c r="B5457" t="s">
        <v>6616</v>
      </c>
      <c r="C5457" t="s">
        <v>2</v>
      </c>
      <c r="D5457" t="s">
        <v>95</v>
      </c>
      <c r="E5457" t="str">
        <f t="shared" si="85"/>
        <v>NEUROMET (TAB 500 MG)</v>
      </c>
    </row>
    <row r="5458" spans="1:5" x14ac:dyDescent="0.25">
      <c r="A5458" t="s">
        <v>381</v>
      </c>
      <c r="B5458" t="s">
        <v>4038</v>
      </c>
      <c r="C5458" t="s">
        <v>36</v>
      </c>
      <c r="D5458" t="s">
        <v>2434</v>
      </c>
      <c r="E5458" t="str">
        <f t="shared" si="85"/>
        <v>NEUROMIN 500MCG INJ (INJ 500MCG)</v>
      </c>
    </row>
    <row r="5459" spans="1:5" x14ac:dyDescent="0.25">
      <c r="A5459" t="s">
        <v>496</v>
      </c>
      <c r="B5459" t="s">
        <v>7926</v>
      </c>
      <c r="C5459" t="s">
        <v>2</v>
      </c>
      <c r="D5459" t="s">
        <v>2434</v>
      </c>
      <c r="E5459" t="str">
        <f t="shared" si="85"/>
        <v>NEUROSAN 500MCG TAB (TAB 500MCG)</v>
      </c>
    </row>
    <row r="5460" spans="1:5" x14ac:dyDescent="0.25">
      <c r="A5460" t="s">
        <v>135</v>
      </c>
      <c r="B5460" t="s">
        <v>3540</v>
      </c>
      <c r="C5460" t="s">
        <v>56</v>
      </c>
      <c r="D5460" t="s">
        <v>408</v>
      </c>
      <c r="E5460" t="str">
        <f t="shared" si="85"/>
        <v>NEUROTECH 120ML SYP (SYP 120ML)</v>
      </c>
    </row>
    <row r="5461" spans="1:5" x14ac:dyDescent="0.25">
      <c r="B5461" t="s">
        <v>1447</v>
      </c>
      <c r="D5461" t="s">
        <v>70</v>
      </c>
      <c r="E5461" t="str">
        <f t="shared" si="85"/>
        <v>NEUROTECH DROP 60ML ( 60ML)</v>
      </c>
    </row>
    <row r="5462" spans="1:5" x14ac:dyDescent="0.25">
      <c r="A5462" t="s">
        <v>41</v>
      </c>
      <c r="B5462" t="s">
        <v>624</v>
      </c>
      <c r="C5462" t="s">
        <v>500</v>
      </c>
      <c r="D5462" t="s">
        <v>625</v>
      </c>
      <c r="E5462" t="str">
        <f t="shared" si="85"/>
        <v>NEUTROGENA SOAP 3.5OZ G/S (G/S 3.5OZ)</v>
      </c>
    </row>
    <row r="5463" spans="1:5" x14ac:dyDescent="0.25">
      <c r="A5463" t="s">
        <v>1783</v>
      </c>
      <c r="B5463" t="s">
        <v>8323</v>
      </c>
      <c r="C5463" t="s">
        <v>2</v>
      </c>
      <c r="D5463" t="s">
        <v>3920</v>
      </c>
      <c r="E5463" t="str">
        <f t="shared" si="85"/>
        <v>NEUXAM (TAB 0.25 MG)</v>
      </c>
    </row>
    <row r="5464" spans="1:5" x14ac:dyDescent="0.25">
      <c r="A5464" t="s">
        <v>1783</v>
      </c>
      <c r="B5464" t="s">
        <v>8323</v>
      </c>
      <c r="C5464" t="s">
        <v>2</v>
      </c>
      <c r="D5464" t="s">
        <v>3169</v>
      </c>
      <c r="E5464" t="str">
        <f t="shared" si="85"/>
        <v>NEUXAM (TAB 0.5 MG)</v>
      </c>
    </row>
    <row r="5465" spans="1:5" x14ac:dyDescent="0.25">
      <c r="A5465" t="s">
        <v>1783</v>
      </c>
      <c r="B5465" t="s">
        <v>8323</v>
      </c>
      <c r="C5465" t="s">
        <v>2</v>
      </c>
      <c r="D5465" t="s">
        <v>8324</v>
      </c>
      <c r="E5465" t="str">
        <f t="shared" si="85"/>
        <v>NEUXAM (TAB 1.0 MG)</v>
      </c>
    </row>
    <row r="5466" spans="1:5" x14ac:dyDescent="0.25">
      <c r="A5466" t="s">
        <v>1540</v>
      </c>
      <c r="B5466" t="s">
        <v>6605</v>
      </c>
      <c r="C5466" t="s">
        <v>53</v>
      </c>
      <c r="D5466" t="s">
        <v>327</v>
      </c>
      <c r="E5466" t="str">
        <f t="shared" si="85"/>
        <v>NEVANAC 0.1% (DROPS 5 ML)</v>
      </c>
    </row>
    <row r="5467" spans="1:5" x14ac:dyDescent="0.25">
      <c r="A5467" t="s">
        <v>1783</v>
      </c>
      <c r="B5467" t="s">
        <v>1981</v>
      </c>
      <c r="C5467" t="s">
        <v>2</v>
      </c>
      <c r="D5467" t="s">
        <v>410</v>
      </c>
      <c r="E5467" t="str">
        <f t="shared" si="85"/>
        <v>NEVEX 100MG TAB (TAB 100MG)</v>
      </c>
    </row>
    <row r="5468" spans="1:5" x14ac:dyDescent="0.25">
      <c r="A5468" t="s">
        <v>291</v>
      </c>
      <c r="B5468" t="s">
        <v>7098</v>
      </c>
      <c r="C5468" t="s">
        <v>2</v>
      </c>
      <c r="D5468" t="s">
        <v>4954</v>
      </c>
      <c r="E5468" t="str">
        <f t="shared" si="85"/>
        <v>NEW DAY 10/160 TAB (TAB 10/160)</v>
      </c>
    </row>
    <row r="5469" spans="1:5" x14ac:dyDescent="0.25">
      <c r="A5469" t="s">
        <v>291</v>
      </c>
      <c r="B5469" t="s">
        <v>6981</v>
      </c>
      <c r="C5469" t="s">
        <v>2</v>
      </c>
      <c r="D5469" t="s">
        <v>3118</v>
      </c>
      <c r="E5469" t="str">
        <f t="shared" si="85"/>
        <v>NEW DAY 5/160 TAB (TAB 5/160)</v>
      </c>
    </row>
    <row r="5470" spans="1:5" x14ac:dyDescent="0.25">
      <c r="A5470" t="s">
        <v>291</v>
      </c>
      <c r="B5470" t="s">
        <v>8216</v>
      </c>
      <c r="C5470" t="s">
        <v>2</v>
      </c>
      <c r="D5470" t="s">
        <v>8217</v>
      </c>
      <c r="E5470" t="str">
        <f t="shared" si="85"/>
        <v>NEW DAY 5/80 MG TAB (TAB 5/80 MG)</v>
      </c>
    </row>
    <row r="5471" spans="1:5" x14ac:dyDescent="0.25">
      <c r="B5471" t="s">
        <v>2131</v>
      </c>
      <c r="D5471" t="s">
        <v>408</v>
      </c>
      <c r="E5471" t="str">
        <f t="shared" si="85"/>
        <v>NEW MOLTON S 120ML ( 120ML)</v>
      </c>
    </row>
    <row r="5472" spans="1:5" x14ac:dyDescent="0.25">
      <c r="A5472" t="s">
        <v>792</v>
      </c>
      <c r="B5472" t="s">
        <v>2131</v>
      </c>
      <c r="D5472" t="s">
        <v>408</v>
      </c>
      <c r="E5472" t="str">
        <f t="shared" si="85"/>
        <v>NEW MOLTON S 120ML ( 120ML)</v>
      </c>
    </row>
    <row r="5473" spans="1:5" x14ac:dyDescent="0.25">
      <c r="A5473" t="s">
        <v>305</v>
      </c>
      <c r="B5473" t="s">
        <v>3318</v>
      </c>
      <c r="C5473" t="s">
        <v>2</v>
      </c>
      <c r="E5473" t="str">
        <f t="shared" si="85"/>
        <v>NEWDIK  TAB (TAB )</v>
      </c>
    </row>
    <row r="5474" spans="1:5" x14ac:dyDescent="0.25">
      <c r="A5474" t="s">
        <v>939</v>
      </c>
      <c r="B5474" t="s">
        <v>4410</v>
      </c>
      <c r="C5474" t="s">
        <v>103</v>
      </c>
      <c r="D5474" t="s">
        <v>4411</v>
      </c>
      <c r="E5474" t="str">
        <f t="shared" si="85"/>
        <v>NEWFLORA 75Million CAP (CAP 75Million)</v>
      </c>
    </row>
    <row r="5475" spans="1:5" x14ac:dyDescent="0.25">
      <c r="A5475" t="s">
        <v>135</v>
      </c>
      <c r="B5475" t="s">
        <v>4022</v>
      </c>
      <c r="C5475" t="s">
        <v>2</v>
      </c>
      <c r="D5475" t="s">
        <v>386</v>
      </c>
      <c r="E5475" t="str">
        <f t="shared" si="85"/>
        <v>NEXA 20MG TAB (TAB 20MG)</v>
      </c>
    </row>
    <row r="5476" spans="1:5" x14ac:dyDescent="0.25">
      <c r="A5476" t="s">
        <v>258</v>
      </c>
      <c r="B5476" t="s">
        <v>5168</v>
      </c>
      <c r="C5476" t="s">
        <v>103</v>
      </c>
      <c r="D5476" t="s">
        <v>406</v>
      </c>
      <c r="E5476" t="str">
        <f t="shared" si="85"/>
        <v>NEXCEF 400MG CAP (CAP 400MG)</v>
      </c>
    </row>
    <row r="5477" spans="1:5" x14ac:dyDescent="0.25">
      <c r="A5477" t="s">
        <v>135</v>
      </c>
      <c r="B5477" t="s">
        <v>2819</v>
      </c>
      <c r="C5477" t="s">
        <v>56</v>
      </c>
      <c r="D5477" t="s">
        <v>408</v>
      </c>
      <c r="E5477" t="str">
        <f t="shared" si="85"/>
        <v>NEXIL 120ML SYP (SYP 120ML)</v>
      </c>
    </row>
    <row r="5478" spans="1:5" x14ac:dyDescent="0.25">
      <c r="A5478" t="s">
        <v>1034</v>
      </c>
      <c r="B5478" t="s">
        <v>1793</v>
      </c>
      <c r="C5478" t="s">
        <v>2</v>
      </c>
      <c r="D5478" t="s">
        <v>23</v>
      </c>
      <c r="E5478" t="str">
        <f t="shared" si="85"/>
        <v>NEXITO 10MG TAB (TAB 10MG)</v>
      </c>
    </row>
    <row r="5479" spans="1:5" x14ac:dyDescent="0.25">
      <c r="A5479" t="s">
        <v>47</v>
      </c>
      <c r="B5479" t="s">
        <v>1700</v>
      </c>
      <c r="C5479" t="s">
        <v>103</v>
      </c>
      <c r="D5479" t="s">
        <v>386</v>
      </c>
      <c r="E5479" t="str">
        <f t="shared" si="85"/>
        <v>NEXPRAZOLE 20MG CAP (CAP 20MG)</v>
      </c>
    </row>
    <row r="5480" spans="1:5" x14ac:dyDescent="0.25">
      <c r="B5480" t="s">
        <v>1306</v>
      </c>
      <c r="D5480" t="s">
        <v>467</v>
      </c>
      <c r="E5480" t="str">
        <f t="shared" si="85"/>
        <v>NEXPRAZOLE 40MG ( 40MG)</v>
      </c>
    </row>
    <row r="5481" spans="1:5" x14ac:dyDescent="0.25">
      <c r="A5481" t="s">
        <v>258</v>
      </c>
      <c r="B5481" t="s">
        <v>1184</v>
      </c>
      <c r="C5481" t="s">
        <v>75</v>
      </c>
      <c r="D5481" t="s">
        <v>1134</v>
      </c>
      <c r="E5481" t="str">
        <f t="shared" si="85"/>
        <v>NEXTON(COCA BUTTER) 250ML CREAM (CREAM 250ML)</v>
      </c>
    </row>
    <row r="5482" spans="1:5" x14ac:dyDescent="0.25">
      <c r="A5482" t="s">
        <v>946</v>
      </c>
      <c r="B5482" t="s">
        <v>5300</v>
      </c>
      <c r="C5482" t="s">
        <v>36</v>
      </c>
      <c r="E5482" t="str">
        <f t="shared" si="85"/>
        <v>NEXUM  INJ (INJ )</v>
      </c>
    </row>
    <row r="5483" spans="1:5" x14ac:dyDescent="0.25">
      <c r="A5483" t="s">
        <v>58</v>
      </c>
      <c r="B5483" t="s">
        <v>9224</v>
      </c>
      <c r="C5483" t="s">
        <v>103</v>
      </c>
      <c r="D5483" t="s">
        <v>386</v>
      </c>
      <c r="E5483" t="str">
        <f t="shared" si="85"/>
        <v>NEXUM 20MG (CAP 20MG)</v>
      </c>
    </row>
    <row r="5484" spans="1:5" x14ac:dyDescent="0.25">
      <c r="A5484" t="s">
        <v>58</v>
      </c>
      <c r="B5484" t="s">
        <v>9259</v>
      </c>
      <c r="C5484" t="s">
        <v>103</v>
      </c>
      <c r="D5484" t="s">
        <v>467</v>
      </c>
      <c r="E5484" t="str">
        <f t="shared" si="85"/>
        <v>NEXUM 40MG (CAP 40MG)</v>
      </c>
    </row>
    <row r="5485" spans="1:5" x14ac:dyDescent="0.25">
      <c r="A5485" t="s">
        <v>208</v>
      </c>
      <c r="B5485" t="s">
        <v>7089</v>
      </c>
      <c r="C5485" t="s">
        <v>2</v>
      </c>
      <c r="D5485" t="s">
        <v>406</v>
      </c>
      <c r="E5485" t="str">
        <f t="shared" si="85"/>
        <v>NEZKIL 400MG TAB (TAB 400MG)</v>
      </c>
    </row>
    <row r="5486" spans="1:5" x14ac:dyDescent="0.25">
      <c r="A5486" t="s">
        <v>208</v>
      </c>
      <c r="B5486" t="s">
        <v>3797</v>
      </c>
      <c r="C5486" t="s">
        <v>36</v>
      </c>
      <c r="D5486" t="s">
        <v>769</v>
      </c>
      <c r="E5486" t="str">
        <f t="shared" si="85"/>
        <v>NEZKIL 600MG 300ML INJ (INJ 300ML)</v>
      </c>
    </row>
    <row r="5487" spans="1:5" x14ac:dyDescent="0.25">
      <c r="A5487" t="s">
        <v>208</v>
      </c>
      <c r="B5487" t="s">
        <v>8171</v>
      </c>
      <c r="C5487" t="s">
        <v>2</v>
      </c>
      <c r="D5487" t="s">
        <v>2197</v>
      </c>
      <c r="E5487" t="str">
        <f t="shared" si="85"/>
        <v>NEZKIL 600MG TAB (TAB 600MG)</v>
      </c>
    </row>
    <row r="5488" spans="1:5" x14ac:dyDescent="0.25">
      <c r="B5488" t="s">
        <v>1187</v>
      </c>
      <c r="D5488" t="s">
        <v>519</v>
      </c>
      <c r="E5488" t="str">
        <f t="shared" si="85"/>
        <v>NEZKIL IV 100ML ( 100ML)</v>
      </c>
    </row>
    <row r="5489" spans="1:5" x14ac:dyDescent="0.25">
      <c r="A5489" t="s">
        <v>208</v>
      </c>
      <c r="B5489" t="s">
        <v>3962</v>
      </c>
      <c r="C5489" t="s">
        <v>56</v>
      </c>
      <c r="D5489" t="s">
        <v>410</v>
      </c>
      <c r="E5489" t="str">
        <f t="shared" si="85"/>
        <v>NEZKIL SYP 100MG SYP (SYP 100MG)</v>
      </c>
    </row>
    <row r="5490" spans="1:5" x14ac:dyDescent="0.25">
      <c r="B5490" t="s">
        <v>4963</v>
      </c>
      <c r="C5490" t="s">
        <v>81</v>
      </c>
      <c r="D5490" t="s">
        <v>774</v>
      </c>
      <c r="E5490" t="str">
        <f t="shared" si="85"/>
        <v>NIALAC GOLD-3=RS-1200 (MILK 400G)</v>
      </c>
    </row>
    <row r="5491" spans="1:5" x14ac:dyDescent="0.25">
      <c r="A5491" t="s">
        <v>312</v>
      </c>
      <c r="B5491" t="s">
        <v>5393</v>
      </c>
      <c r="C5491" t="s">
        <v>2</v>
      </c>
      <c r="D5491" t="s">
        <v>1507</v>
      </c>
      <c r="E5491" t="str">
        <f t="shared" si="85"/>
        <v>NIB 2.5MG 2.5MG TAB (TAB 2.5MG)</v>
      </c>
    </row>
    <row r="5492" spans="1:5" x14ac:dyDescent="0.25">
      <c r="A5492" t="s">
        <v>312</v>
      </c>
      <c r="B5492" t="s">
        <v>6056</v>
      </c>
      <c r="C5492" t="s">
        <v>2</v>
      </c>
      <c r="D5492" t="s">
        <v>430</v>
      </c>
      <c r="E5492" t="str">
        <f t="shared" si="85"/>
        <v>NIB 5MG 5MG TAB (TAB 5MG)</v>
      </c>
    </row>
    <row r="5493" spans="1:5" x14ac:dyDescent="0.25">
      <c r="A5493" t="s">
        <v>1778</v>
      </c>
      <c r="B5493" t="s">
        <v>4471</v>
      </c>
      <c r="C5493" t="s">
        <v>2</v>
      </c>
      <c r="D5493" t="s">
        <v>1507</v>
      </c>
      <c r="E5493" t="str">
        <f t="shared" si="85"/>
        <v>NIBOVO 2.5MG TAB (TAB 2.5MG)</v>
      </c>
    </row>
    <row r="5494" spans="1:5" x14ac:dyDescent="0.25">
      <c r="A5494" t="s">
        <v>1778</v>
      </c>
      <c r="B5494" t="s">
        <v>6921</v>
      </c>
      <c r="C5494" t="s">
        <v>2</v>
      </c>
      <c r="D5494" t="s">
        <v>6922</v>
      </c>
      <c r="E5494" t="str">
        <f t="shared" si="85"/>
        <v>NIBOVO 5.0MG TAB (TAB 5.0MG)</v>
      </c>
    </row>
    <row r="5495" spans="1:5" x14ac:dyDescent="0.25">
      <c r="A5495" t="s">
        <v>58</v>
      </c>
      <c r="B5495" t="s">
        <v>2417</v>
      </c>
      <c r="C5495" t="s">
        <v>2</v>
      </c>
      <c r="D5495" t="s">
        <v>107</v>
      </c>
      <c r="E5495" t="str">
        <f t="shared" si="85"/>
        <v>NICOGET (TAB 10 MG)</v>
      </c>
    </row>
    <row r="5496" spans="1:5" x14ac:dyDescent="0.25">
      <c r="A5496" t="s">
        <v>58</v>
      </c>
      <c r="B5496" t="s">
        <v>2417</v>
      </c>
      <c r="C5496" t="s">
        <v>2</v>
      </c>
      <c r="D5496" t="s">
        <v>386</v>
      </c>
      <c r="E5496" t="str">
        <f t="shared" si="85"/>
        <v>NICOGET (TAB 20MG)</v>
      </c>
    </row>
    <row r="5497" spans="1:5" x14ac:dyDescent="0.25">
      <c r="A5497" t="s">
        <v>71</v>
      </c>
      <c r="B5497" t="s">
        <v>3939</v>
      </c>
      <c r="C5497" t="s">
        <v>56</v>
      </c>
      <c r="D5497" t="s">
        <v>113</v>
      </c>
      <c r="E5497" t="str">
        <f t="shared" si="85"/>
        <v>NICOR (SYP 120 ML)</v>
      </c>
    </row>
    <row r="5498" spans="1:5" x14ac:dyDescent="0.25">
      <c r="A5498" t="s">
        <v>202</v>
      </c>
      <c r="B5498" t="s">
        <v>9008</v>
      </c>
      <c r="C5498" t="s">
        <v>2</v>
      </c>
      <c r="D5498" t="s">
        <v>23</v>
      </c>
      <c r="E5498" t="str">
        <f t="shared" si="85"/>
        <v>NICORIL 10 (TAB 10MG)</v>
      </c>
    </row>
    <row r="5499" spans="1:5" x14ac:dyDescent="0.25">
      <c r="A5499" t="s">
        <v>202</v>
      </c>
      <c r="B5499" t="s">
        <v>5940</v>
      </c>
      <c r="C5499" t="s">
        <v>2</v>
      </c>
      <c r="D5499" t="s">
        <v>97</v>
      </c>
      <c r="E5499" t="str">
        <f t="shared" si="85"/>
        <v>NICORIL 20MG (TAB 20 MG)</v>
      </c>
    </row>
    <row r="5500" spans="1:5" x14ac:dyDescent="0.25">
      <c r="A5500" t="s">
        <v>4193</v>
      </c>
      <c r="B5500" t="s">
        <v>4629</v>
      </c>
      <c r="C5500" t="s">
        <v>56</v>
      </c>
      <c r="D5500" t="s">
        <v>70</v>
      </c>
      <c r="E5500" t="str">
        <f t="shared" si="85"/>
        <v>NICOTRIM 60ML SYP (SYP 60ML)</v>
      </c>
    </row>
    <row r="5501" spans="1:5" x14ac:dyDescent="0.25">
      <c r="A5501" t="s">
        <v>4193</v>
      </c>
      <c r="B5501" t="s">
        <v>7579</v>
      </c>
      <c r="C5501" t="s">
        <v>2</v>
      </c>
      <c r="E5501" t="str">
        <f t="shared" si="85"/>
        <v>NICOTRIM FORTE (TAB )</v>
      </c>
    </row>
    <row r="5502" spans="1:5" x14ac:dyDescent="0.25">
      <c r="A5502" t="s">
        <v>864</v>
      </c>
      <c r="B5502" t="s">
        <v>1185</v>
      </c>
      <c r="C5502" t="s">
        <v>81</v>
      </c>
      <c r="D5502" t="s">
        <v>1186</v>
      </c>
      <c r="E5502" t="str">
        <f t="shared" si="85"/>
        <v>NIDO 1+ 180G MILK (MILK 180G)</v>
      </c>
    </row>
    <row r="5503" spans="1:5" x14ac:dyDescent="0.25">
      <c r="A5503" t="s">
        <v>864</v>
      </c>
      <c r="B5503" t="s">
        <v>7790</v>
      </c>
      <c r="C5503" t="s">
        <v>81</v>
      </c>
      <c r="D5503" t="s">
        <v>2235</v>
      </c>
      <c r="E5503" t="str">
        <f t="shared" si="85"/>
        <v>NIDO 1+ 400GRM (MILK 400 G)</v>
      </c>
    </row>
    <row r="5504" spans="1:5" x14ac:dyDescent="0.25">
      <c r="A5504" t="s">
        <v>864</v>
      </c>
      <c r="B5504" t="s">
        <v>7109</v>
      </c>
      <c r="D5504" t="s">
        <v>4006</v>
      </c>
      <c r="E5504" t="str">
        <f t="shared" si="85"/>
        <v>NIDO 1+ IKG ( 1KG)</v>
      </c>
    </row>
    <row r="5505" spans="1:5" x14ac:dyDescent="0.25">
      <c r="A5505" t="s">
        <v>864</v>
      </c>
      <c r="B5505" t="s">
        <v>6860</v>
      </c>
      <c r="C5505" t="s">
        <v>81</v>
      </c>
      <c r="D5505" t="s">
        <v>2235</v>
      </c>
      <c r="E5505" t="str">
        <f t="shared" si="85"/>
        <v>NIDO 3 + (MILK 400 G)</v>
      </c>
    </row>
    <row r="5506" spans="1:5" x14ac:dyDescent="0.25">
      <c r="A5506" t="s">
        <v>864</v>
      </c>
      <c r="B5506" t="s">
        <v>3048</v>
      </c>
      <c r="C5506" t="s">
        <v>81</v>
      </c>
      <c r="D5506" t="s">
        <v>3049</v>
      </c>
      <c r="E5506" t="str">
        <f t="shared" ref="E5506:E5569" si="86">B5506&amp;" ("&amp;C5506&amp;" "&amp;D5506&amp;")"</f>
        <v>NIDO 3+ 1KG (MILK 800G)</v>
      </c>
    </row>
    <row r="5507" spans="1:5" x14ac:dyDescent="0.25">
      <c r="A5507" t="s">
        <v>864</v>
      </c>
      <c r="B5507" t="s">
        <v>5801</v>
      </c>
      <c r="D5507" t="s">
        <v>554</v>
      </c>
      <c r="E5507" t="str">
        <f t="shared" si="86"/>
        <v>NIDO 400GM ( 400GM)</v>
      </c>
    </row>
    <row r="5508" spans="1:5" x14ac:dyDescent="0.25">
      <c r="B5508" t="s">
        <v>2867</v>
      </c>
      <c r="E5508" t="str">
        <f t="shared" si="86"/>
        <v>NIDO BUNYAD ( )</v>
      </c>
    </row>
    <row r="5509" spans="1:5" x14ac:dyDescent="0.25">
      <c r="A5509" t="s">
        <v>864</v>
      </c>
      <c r="B5509" t="s">
        <v>3774</v>
      </c>
      <c r="C5509" t="s">
        <v>81</v>
      </c>
      <c r="E5509" t="str">
        <f t="shared" si="86"/>
        <v>NIDO BUNYAD 200G  MILK (MILK )</v>
      </c>
    </row>
    <row r="5510" spans="1:5" x14ac:dyDescent="0.25">
      <c r="A5510" t="s">
        <v>864</v>
      </c>
      <c r="B5510" t="s">
        <v>865</v>
      </c>
      <c r="C5510" t="s">
        <v>551</v>
      </c>
      <c r="D5510" t="s">
        <v>866</v>
      </c>
      <c r="E5510" t="str">
        <f t="shared" si="86"/>
        <v>NIDO MILK 1+ 1800GM PWD (PWD 1800GM)</v>
      </c>
    </row>
    <row r="5511" spans="1:5" x14ac:dyDescent="0.25">
      <c r="A5511" t="s">
        <v>864</v>
      </c>
      <c r="B5511" t="s">
        <v>4005</v>
      </c>
      <c r="C5511" t="s">
        <v>551</v>
      </c>
      <c r="D5511" t="s">
        <v>4006</v>
      </c>
      <c r="E5511" t="str">
        <f t="shared" si="86"/>
        <v>NIDO POWDER 1KG PWD (PWD 1KG)</v>
      </c>
    </row>
    <row r="5512" spans="1:5" x14ac:dyDescent="0.25">
      <c r="A5512" t="s">
        <v>864</v>
      </c>
      <c r="B5512" t="s">
        <v>9533</v>
      </c>
      <c r="C5512" t="s">
        <v>81</v>
      </c>
      <c r="D5512" t="s">
        <v>9534</v>
      </c>
      <c r="E5512" t="str">
        <f t="shared" si="86"/>
        <v>NIDO POWDER 390G 390G MILK (MILK 390G)</v>
      </c>
    </row>
    <row r="5513" spans="1:5" x14ac:dyDescent="0.25">
      <c r="A5513" t="s">
        <v>399</v>
      </c>
      <c r="B5513" t="s">
        <v>400</v>
      </c>
      <c r="C5513" t="s">
        <v>2</v>
      </c>
      <c r="E5513" t="str">
        <f t="shared" si="86"/>
        <v>NIDONIL  TAB (TAB )</v>
      </c>
    </row>
    <row r="5514" spans="1:5" x14ac:dyDescent="0.25">
      <c r="A5514" t="s">
        <v>395</v>
      </c>
      <c r="B5514" t="s">
        <v>3228</v>
      </c>
      <c r="C5514" t="s">
        <v>2</v>
      </c>
      <c r="D5514" t="s">
        <v>449</v>
      </c>
      <c r="E5514" t="str">
        <f t="shared" si="86"/>
        <v>NIDOPIN 30MG TAB (TAB 30MG)</v>
      </c>
    </row>
    <row r="5515" spans="1:5" x14ac:dyDescent="0.25">
      <c r="A5515" t="s">
        <v>286</v>
      </c>
      <c r="B5515" t="s">
        <v>7609</v>
      </c>
      <c r="C5515" t="s">
        <v>103</v>
      </c>
      <c r="E5515" t="str">
        <f t="shared" si="86"/>
        <v>NIFEDIL CAP (CAP )</v>
      </c>
    </row>
    <row r="5516" spans="1:5" x14ac:dyDescent="0.25">
      <c r="A5516" t="s">
        <v>286</v>
      </c>
      <c r="B5516" t="s">
        <v>7188</v>
      </c>
      <c r="C5516" t="s">
        <v>103</v>
      </c>
      <c r="D5516" t="s">
        <v>6225</v>
      </c>
      <c r="E5516" t="str">
        <f t="shared" si="86"/>
        <v>NIFEDIL SG-10 (CAP 10)</v>
      </c>
    </row>
    <row r="5517" spans="1:5" x14ac:dyDescent="0.25">
      <c r="A5517" t="s">
        <v>286</v>
      </c>
      <c r="B5517" t="s">
        <v>5218</v>
      </c>
      <c r="C5517" t="s">
        <v>2</v>
      </c>
      <c r="D5517" t="s">
        <v>449</v>
      </c>
      <c r="E5517" t="str">
        <f t="shared" si="86"/>
        <v>NIFEDIL XL 30MG TAB (TAB 30MG)</v>
      </c>
    </row>
    <row r="5518" spans="1:5" x14ac:dyDescent="0.25">
      <c r="A5518" t="s">
        <v>131</v>
      </c>
      <c r="B5518" t="s">
        <v>5612</v>
      </c>
      <c r="C5518" t="s">
        <v>436</v>
      </c>
      <c r="D5518" t="s">
        <v>193</v>
      </c>
      <c r="E5518" t="str">
        <f t="shared" si="86"/>
        <v>NIFLAM M/W (SOLU 150 ML)</v>
      </c>
    </row>
    <row r="5519" spans="1:5" x14ac:dyDescent="0.25">
      <c r="A5519" t="s">
        <v>810</v>
      </c>
      <c r="B5519" t="s">
        <v>6233</v>
      </c>
      <c r="C5519" t="s">
        <v>103</v>
      </c>
      <c r="D5519" t="s">
        <v>6234</v>
      </c>
      <c r="E5519" t="str">
        <f t="shared" si="86"/>
        <v>NIGLYS SR 2.6MG CAP (CAP 2.6MG)</v>
      </c>
    </row>
    <row r="5520" spans="1:5" x14ac:dyDescent="0.25">
      <c r="A5520" t="s">
        <v>2323</v>
      </c>
      <c r="B5520" t="s">
        <v>4506</v>
      </c>
      <c r="C5520" t="s">
        <v>103</v>
      </c>
      <c r="D5520" t="s">
        <v>4507</v>
      </c>
      <c r="E5520" t="str">
        <f t="shared" si="86"/>
        <v>NIGLYS SR 6.4MG CAP (CAP 6.4MG)</v>
      </c>
    </row>
    <row r="5521" spans="1:5" x14ac:dyDescent="0.25">
      <c r="A5521" t="s">
        <v>135</v>
      </c>
      <c r="B5521" t="s">
        <v>9300</v>
      </c>
      <c r="C5521" t="s">
        <v>36</v>
      </c>
      <c r="D5521" t="s">
        <v>9301</v>
      </c>
      <c r="E5521" t="str">
        <f t="shared" si="86"/>
        <v>NIKETHAMIDE 1.5ML INJ (INJ 1.5ML)</v>
      </c>
    </row>
    <row r="5522" spans="1:5" x14ac:dyDescent="0.25">
      <c r="A5522" t="s">
        <v>135</v>
      </c>
      <c r="B5522" t="s">
        <v>3578</v>
      </c>
      <c r="D5522" t="s">
        <v>408</v>
      </c>
      <c r="E5522" t="str">
        <f t="shared" si="86"/>
        <v>NILACID 120ML ( 120ML)</v>
      </c>
    </row>
    <row r="5523" spans="1:5" x14ac:dyDescent="0.25">
      <c r="A5523" t="s">
        <v>128</v>
      </c>
      <c r="B5523" t="s">
        <v>7701</v>
      </c>
      <c r="C5523" t="s">
        <v>53</v>
      </c>
      <c r="D5523" t="s">
        <v>264</v>
      </c>
      <c r="E5523" t="str">
        <f t="shared" si="86"/>
        <v>NILSTAT DROPS (DROPS 30 ML)</v>
      </c>
    </row>
    <row r="5524" spans="1:5" x14ac:dyDescent="0.25">
      <c r="A5524" t="s">
        <v>135</v>
      </c>
      <c r="B5524" t="s">
        <v>516</v>
      </c>
      <c r="D5524" t="s">
        <v>517</v>
      </c>
      <c r="E5524" t="str">
        <f t="shared" si="86"/>
        <v>NILZAN PLUS 1000ML ( 1000ML)</v>
      </c>
    </row>
    <row r="5525" spans="1:5" x14ac:dyDescent="0.25">
      <c r="A5525" t="s">
        <v>135</v>
      </c>
      <c r="B5525" t="s">
        <v>1263</v>
      </c>
      <c r="D5525" t="s">
        <v>519</v>
      </c>
      <c r="E5525" t="str">
        <f t="shared" si="86"/>
        <v>NILZAN PLUS 100ML ( 100ML)</v>
      </c>
    </row>
    <row r="5526" spans="1:5" x14ac:dyDescent="0.25">
      <c r="A5526" t="s">
        <v>836</v>
      </c>
      <c r="B5526" t="s">
        <v>8655</v>
      </c>
      <c r="C5526" t="s">
        <v>2</v>
      </c>
      <c r="D5526" t="s">
        <v>134</v>
      </c>
      <c r="E5526" t="str">
        <f t="shared" si="86"/>
        <v>NIMARAN 100 (TAB 100 MG)</v>
      </c>
    </row>
    <row r="5527" spans="1:5" x14ac:dyDescent="0.25">
      <c r="A5527" t="s">
        <v>454</v>
      </c>
      <c r="B5527" t="s">
        <v>6817</v>
      </c>
      <c r="D5527" t="s">
        <v>410</v>
      </c>
      <c r="E5527" t="str">
        <f t="shared" si="86"/>
        <v>NIMEROL TAB 100MG ( 100MG)</v>
      </c>
    </row>
    <row r="5528" spans="1:5" x14ac:dyDescent="0.25">
      <c r="A5528" t="s">
        <v>58</v>
      </c>
      <c r="B5528" t="s">
        <v>5840</v>
      </c>
      <c r="C5528" t="s">
        <v>2</v>
      </c>
      <c r="D5528" t="s">
        <v>319</v>
      </c>
      <c r="E5528" t="str">
        <f t="shared" si="86"/>
        <v>NIMIXA 200MG TAB (TAB 200MG)</v>
      </c>
    </row>
    <row r="5529" spans="1:5" x14ac:dyDescent="0.25">
      <c r="A5529" t="s">
        <v>58</v>
      </c>
      <c r="B5529" t="s">
        <v>6851</v>
      </c>
      <c r="C5529" t="s">
        <v>2</v>
      </c>
      <c r="D5529" t="s">
        <v>1497</v>
      </c>
      <c r="E5529" t="str">
        <f t="shared" si="86"/>
        <v>NIMIXA 550MG TAB (TAB 550MG)</v>
      </c>
    </row>
    <row r="5530" spans="1:5" x14ac:dyDescent="0.25">
      <c r="A5530" t="s">
        <v>582</v>
      </c>
      <c r="B5530" t="s">
        <v>8418</v>
      </c>
      <c r="C5530" t="s">
        <v>2</v>
      </c>
      <c r="D5530" t="s">
        <v>324</v>
      </c>
      <c r="E5530" t="str">
        <f t="shared" si="86"/>
        <v>NIMOTOP (TAB 30 MG)</v>
      </c>
    </row>
    <row r="5531" spans="1:5" x14ac:dyDescent="0.25">
      <c r="A5531" t="s">
        <v>472</v>
      </c>
      <c r="B5531" t="s">
        <v>9264</v>
      </c>
      <c r="C5531" t="s">
        <v>2</v>
      </c>
      <c r="D5531" t="s">
        <v>134</v>
      </c>
      <c r="E5531" t="str">
        <f t="shared" si="86"/>
        <v>NIMS (TAB 100 MG)</v>
      </c>
    </row>
    <row r="5532" spans="1:5" x14ac:dyDescent="0.25">
      <c r="A5532" t="s">
        <v>2693</v>
      </c>
      <c r="B5532" t="s">
        <v>8633</v>
      </c>
      <c r="C5532" t="s">
        <v>2</v>
      </c>
      <c r="D5532" t="s">
        <v>410</v>
      </c>
      <c r="E5532" t="str">
        <f t="shared" si="86"/>
        <v>NIMSIDE 100MG TAB (TAB 100MG)</v>
      </c>
    </row>
    <row r="5533" spans="1:5" x14ac:dyDescent="0.25">
      <c r="A5533" t="s">
        <v>135</v>
      </c>
      <c r="B5533" t="s">
        <v>9363</v>
      </c>
      <c r="E5533" t="str">
        <f t="shared" si="86"/>
        <v>NIPPLE LARGE ( )</v>
      </c>
    </row>
    <row r="5534" spans="1:5" x14ac:dyDescent="0.25">
      <c r="A5534" t="s">
        <v>135</v>
      </c>
      <c r="B5534" t="s">
        <v>9362</v>
      </c>
      <c r="E5534" t="str">
        <f t="shared" si="86"/>
        <v>NIPPLE SMALL ( )</v>
      </c>
    </row>
    <row r="5535" spans="1:5" x14ac:dyDescent="0.25">
      <c r="A5535" t="s">
        <v>743</v>
      </c>
      <c r="B5535" t="s">
        <v>4936</v>
      </c>
      <c r="C5535" t="s">
        <v>2</v>
      </c>
      <c r="D5535" t="s">
        <v>430</v>
      </c>
      <c r="E5535" t="str">
        <f t="shared" si="86"/>
        <v>NIQUIN 5MG TAB (TAB 5MG)</v>
      </c>
    </row>
    <row r="5536" spans="1:5" x14ac:dyDescent="0.25">
      <c r="A5536" t="s">
        <v>1783</v>
      </c>
      <c r="B5536" t="s">
        <v>8915</v>
      </c>
      <c r="C5536" t="s">
        <v>2</v>
      </c>
      <c r="D5536" t="s">
        <v>23</v>
      </c>
      <c r="E5536" t="str">
        <f t="shared" si="86"/>
        <v>NIRVANOL 10MG TAB (TAB 10MG)</v>
      </c>
    </row>
    <row r="5537" spans="1:5" x14ac:dyDescent="0.25">
      <c r="A5537" t="s">
        <v>1783</v>
      </c>
      <c r="B5537" t="s">
        <v>8652</v>
      </c>
      <c r="C5537" t="s">
        <v>2</v>
      </c>
      <c r="D5537" t="s">
        <v>430</v>
      </c>
      <c r="E5537" t="str">
        <f t="shared" si="86"/>
        <v>NIRVANOL 5MG TAB (TAB 5MG)</v>
      </c>
    </row>
    <row r="5538" spans="1:5" x14ac:dyDescent="0.25">
      <c r="A5538" t="s">
        <v>135</v>
      </c>
      <c r="B5538" t="s">
        <v>4413</v>
      </c>
      <c r="C5538" t="s">
        <v>2</v>
      </c>
      <c r="D5538" t="s">
        <v>386</v>
      </c>
      <c r="E5538" t="str">
        <f t="shared" si="86"/>
        <v>NISA-B 20MG TAB (TAB 20MG)</v>
      </c>
    </row>
    <row r="5539" spans="1:5" x14ac:dyDescent="0.25">
      <c r="A5539" t="s">
        <v>31</v>
      </c>
      <c r="B5539" t="s">
        <v>9246</v>
      </c>
      <c r="C5539" t="s">
        <v>2</v>
      </c>
      <c r="E5539" t="str">
        <f t="shared" si="86"/>
        <v>NISE (TAB )</v>
      </c>
    </row>
    <row r="5540" spans="1:5" x14ac:dyDescent="0.25">
      <c r="A5540" t="s">
        <v>651</v>
      </c>
      <c r="B5540" t="s">
        <v>3607</v>
      </c>
      <c r="C5540" t="s">
        <v>2</v>
      </c>
      <c r="D5540" t="s">
        <v>204</v>
      </c>
      <c r="E5540" t="str">
        <f t="shared" si="86"/>
        <v>NITAPRID 1MG TAB (TAB 1MG)</v>
      </c>
    </row>
    <row r="5541" spans="1:5" x14ac:dyDescent="0.25">
      <c r="A5541" t="s">
        <v>2124</v>
      </c>
      <c r="B5541" t="s">
        <v>2125</v>
      </c>
      <c r="E5541" t="str">
        <f t="shared" si="86"/>
        <v>NITRIL SPRAY ( )</v>
      </c>
    </row>
    <row r="5542" spans="1:5" x14ac:dyDescent="0.25">
      <c r="A5542" t="s">
        <v>510</v>
      </c>
      <c r="B5542" t="s">
        <v>7818</v>
      </c>
      <c r="C5542" t="s">
        <v>2</v>
      </c>
      <c r="D5542" t="s">
        <v>7819</v>
      </c>
      <c r="E5542" t="str">
        <f t="shared" si="86"/>
        <v>NITROFIRANTION 10*10 TAB (TAB 10*10)</v>
      </c>
    </row>
    <row r="5543" spans="1:5" x14ac:dyDescent="0.25">
      <c r="A5543" t="s">
        <v>84</v>
      </c>
      <c r="B5543" t="s">
        <v>8896</v>
      </c>
      <c r="C5543" t="s">
        <v>2</v>
      </c>
      <c r="D5543" t="s">
        <v>8897</v>
      </c>
      <c r="E5543" t="str">
        <f t="shared" si="86"/>
        <v>NITROMINT (TAB 6.5MG)</v>
      </c>
    </row>
    <row r="5544" spans="1:5" x14ac:dyDescent="0.25">
      <c r="A5544" t="s">
        <v>84</v>
      </c>
      <c r="B5544" t="s">
        <v>9253</v>
      </c>
      <c r="C5544" t="s">
        <v>2</v>
      </c>
      <c r="D5544" t="s">
        <v>9209</v>
      </c>
      <c r="E5544" t="str">
        <f t="shared" si="86"/>
        <v>NITROMINT RETARD 2.6MG (TAB 2.6 MG)</v>
      </c>
    </row>
    <row r="5545" spans="1:5" x14ac:dyDescent="0.25">
      <c r="A5545" t="s">
        <v>958</v>
      </c>
      <c r="B5545" t="s">
        <v>8802</v>
      </c>
      <c r="C5545" t="s">
        <v>103</v>
      </c>
      <c r="D5545" t="s">
        <v>6234</v>
      </c>
      <c r="E5545" t="str">
        <f t="shared" si="86"/>
        <v>NITROSCOT SR 2.6MG (CAP 2.6MG)</v>
      </c>
    </row>
    <row r="5546" spans="1:5" x14ac:dyDescent="0.25">
      <c r="A5546" t="s">
        <v>958</v>
      </c>
      <c r="B5546" t="s">
        <v>7532</v>
      </c>
      <c r="C5546" t="s">
        <v>103</v>
      </c>
      <c r="D5546" t="s">
        <v>4507</v>
      </c>
      <c r="E5546" t="str">
        <f t="shared" si="86"/>
        <v>NITROSCOT SR 6.4MG (CAP 6.4MG)</v>
      </c>
    </row>
    <row r="5547" spans="1:5" x14ac:dyDescent="0.25">
      <c r="A5547" t="s">
        <v>472</v>
      </c>
      <c r="B5547" t="s">
        <v>4486</v>
      </c>
      <c r="C5547" t="s">
        <v>36</v>
      </c>
      <c r="D5547" t="s">
        <v>447</v>
      </c>
      <c r="E5547" t="str">
        <f t="shared" si="86"/>
        <v>NIVADOR 1GM INJ (INJ 1GM)</v>
      </c>
    </row>
    <row r="5548" spans="1:5" x14ac:dyDescent="0.25">
      <c r="A5548" t="s">
        <v>472</v>
      </c>
      <c r="B5548" t="s">
        <v>6379</v>
      </c>
      <c r="C5548" t="s">
        <v>36</v>
      </c>
      <c r="D5548" t="s">
        <v>60</v>
      </c>
      <c r="E5548" t="str">
        <f t="shared" si="86"/>
        <v>NIVADOR 250MG INJ (INJ 250MG)</v>
      </c>
    </row>
    <row r="5549" spans="1:5" x14ac:dyDescent="0.25">
      <c r="A5549" t="s">
        <v>472</v>
      </c>
      <c r="B5549" t="s">
        <v>5899</v>
      </c>
      <c r="C5549" t="s">
        <v>36</v>
      </c>
      <c r="D5549" t="s">
        <v>50</v>
      </c>
      <c r="E5549" t="str">
        <f t="shared" si="86"/>
        <v>NIVADOR 500MG INJ (INJ 500MG)</v>
      </c>
    </row>
    <row r="5550" spans="1:5" x14ac:dyDescent="0.25">
      <c r="A5550" t="s">
        <v>275</v>
      </c>
      <c r="B5550" t="s">
        <v>6689</v>
      </c>
      <c r="C5550" t="s">
        <v>2</v>
      </c>
      <c r="E5550" t="str">
        <f t="shared" si="86"/>
        <v>NIVAQUINE-P  TAB (TAB )</v>
      </c>
    </row>
    <row r="5551" spans="1:5" x14ac:dyDescent="0.25">
      <c r="A5551" t="s">
        <v>275</v>
      </c>
      <c r="B5551" t="s">
        <v>3143</v>
      </c>
      <c r="C5551" t="s">
        <v>56</v>
      </c>
      <c r="D5551" t="s">
        <v>57</v>
      </c>
      <c r="E5551" t="str">
        <f t="shared" si="86"/>
        <v>NIVAQUINE-P (SYP 60 ML)</v>
      </c>
    </row>
    <row r="5552" spans="1:5" x14ac:dyDescent="0.25">
      <c r="A5552" t="s">
        <v>472</v>
      </c>
      <c r="B5552" t="s">
        <v>3265</v>
      </c>
      <c r="C5552" t="s">
        <v>2</v>
      </c>
      <c r="D5552" t="s">
        <v>1497</v>
      </c>
      <c r="E5552" t="str">
        <f t="shared" si="86"/>
        <v>NIXAF 550MG TAB (TAB 550MG)</v>
      </c>
    </row>
    <row r="5553" spans="1:5" x14ac:dyDescent="0.25">
      <c r="A5553" t="s">
        <v>41</v>
      </c>
      <c r="B5553" t="s">
        <v>3903</v>
      </c>
      <c r="C5553" t="s">
        <v>75</v>
      </c>
      <c r="D5553" t="s">
        <v>3396</v>
      </c>
      <c r="E5553" t="str">
        <f t="shared" si="86"/>
        <v>NIZORAL (CREAM 10 GM)</v>
      </c>
    </row>
    <row r="5554" spans="1:5" x14ac:dyDescent="0.25">
      <c r="A5554" t="s">
        <v>41</v>
      </c>
      <c r="B5554" t="s">
        <v>3903</v>
      </c>
      <c r="C5554" t="s">
        <v>2</v>
      </c>
      <c r="D5554" t="s">
        <v>97</v>
      </c>
      <c r="E5554" t="str">
        <f t="shared" si="86"/>
        <v>NIZORAL (TAB 20 MG)</v>
      </c>
    </row>
    <row r="5555" spans="1:5" x14ac:dyDescent="0.25">
      <c r="A5555" t="s">
        <v>721</v>
      </c>
      <c r="B5555" t="s">
        <v>7745</v>
      </c>
      <c r="C5555" t="s">
        <v>81</v>
      </c>
      <c r="D5555" t="s">
        <v>6272</v>
      </c>
      <c r="E5555" t="str">
        <f t="shared" si="86"/>
        <v>NL-33 (MILK 350 G)</v>
      </c>
    </row>
    <row r="5556" spans="1:5" x14ac:dyDescent="0.25">
      <c r="A5556" t="s">
        <v>312</v>
      </c>
      <c r="B5556" t="s">
        <v>3524</v>
      </c>
      <c r="C5556" t="s">
        <v>2</v>
      </c>
      <c r="D5556" t="s">
        <v>467</v>
      </c>
      <c r="E5556" t="str">
        <f t="shared" si="86"/>
        <v>NOBEL 40MG TAB (TAB 40MG)</v>
      </c>
    </row>
    <row r="5557" spans="1:5" x14ac:dyDescent="0.25">
      <c r="A5557" t="s">
        <v>312</v>
      </c>
      <c r="B5557" t="s">
        <v>2379</v>
      </c>
      <c r="C5557" t="s">
        <v>2</v>
      </c>
      <c r="D5557" t="s">
        <v>1285</v>
      </c>
      <c r="E5557" t="str">
        <f t="shared" si="86"/>
        <v>NOBEL 80MG TAB (TAB 80MG)</v>
      </c>
    </row>
    <row r="5558" spans="1:5" x14ac:dyDescent="0.25">
      <c r="A5558" t="s">
        <v>454</v>
      </c>
      <c r="B5558" t="s">
        <v>3635</v>
      </c>
      <c r="C5558" t="s">
        <v>2</v>
      </c>
      <c r="D5558" t="s">
        <v>204</v>
      </c>
      <c r="E5558" t="str">
        <f t="shared" si="86"/>
        <v>NOBILIUM 1MG TAB (TAB 1MG)</v>
      </c>
    </row>
    <row r="5559" spans="1:5" x14ac:dyDescent="0.25">
      <c r="A5559" t="s">
        <v>454</v>
      </c>
      <c r="B5559" t="s">
        <v>9799</v>
      </c>
      <c r="C5559" t="s">
        <v>2</v>
      </c>
      <c r="D5559" t="s">
        <v>383</v>
      </c>
      <c r="E5559" t="str">
        <f t="shared" si="86"/>
        <v>NOBILIUM 2MG TAB (TAB 2MG)</v>
      </c>
    </row>
    <row r="5560" spans="1:5" x14ac:dyDescent="0.25">
      <c r="A5560" t="s">
        <v>165</v>
      </c>
      <c r="B5560" t="s">
        <v>759</v>
      </c>
      <c r="C5560" t="s">
        <v>56</v>
      </c>
      <c r="D5560" t="s">
        <v>760</v>
      </c>
      <c r="E5560" t="str">
        <f t="shared" si="86"/>
        <v>NOCARIS (SYP 15 ML)</v>
      </c>
    </row>
    <row r="5561" spans="1:5" x14ac:dyDescent="0.25">
      <c r="A5561" t="s">
        <v>454</v>
      </c>
      <c r="B5561" t="s">
        <v>6595</v>
      </c>
      <c r="C5561" t="s">
        <v>2</v>
      </c>
      <c r="D5561" t="s">
        <v>386</v>
      </c>
      <c r="E5561" t="str">
        <f t="shared" si="86"/>
        <v>NOCER 20MG TAB (TAB 20MG)</v>
      </c>
    </row>
    <row r="5562" spans="1:5" x14ac:dyDescent="0.25">
      <c r="A5562" t="s">
        <v>454</v>
      </c>
      <c r="B5562" t="s">
        <v>4986</v>
      </c>
      <c r="C5562" t="s">
        <v>2</v>
      </c>
      <c r="D5562" t="s">
        <v>467</v>
      </c>
      <c r="E5562" t="str">
        <f t="shared" si="86"/>
        <v>NOCER 40MG TAB (TAB 40MG)</v>
      </c>
    </row>
    <row r="5563" spans="1:5" x14ac:dyDescent="0.25">
      <c r="A5563" t="s">
        <v>454</v>
      </c>
      <c r="B5563" t="s">
        <v>4919</v>
      </c>
      <c r="C5563" t="s">
        <v>86</v>
      </c>
      <c r="D5563" t="s">
        <v>70</v>
      </c>
      <c r="E5563" t="str">
        <f t="shared" si="86"/>
        <v>NOCER 60ML SUSP (SUSP 60ML)</v>
      </c>
    </row>
    <row r="5564" spans="1:5" x14ac:dyDescent="0.25">
      <c r="A5564" t="s">
        <v>836</v>
      </c>
      <c r="B5564" t="s">
        <v>8525</v>
      </c>
      <c r="C5564" t="s">
        <v>2</v>
      </c>
      <c r="D5564" t="s">
        <v>97</v>
      </c>
      <c r="E5564" t="str">
        <f t="shared" si="86"/>
        <v>NOCID (TAB 20 MG)</v>
      </c>
    </row>
    <row r="5565" spans="1:5" x14ac:dyDescent="0.25">
      <c r="A5565" t="s">
        <v>836</v>
      </c>
      <c r="B5565" t="s">
        <v>8092</v>
      </c>
      <c r="C5565" t="s">
        <v>2</v>
      </c>
      <c r="D5565" t="s">
        <v>371</v>
      </c>
      <c r="E5565" t="str">
        <f t="shared" si="86"/>
        <v>NOCID 40 (TAB 40 MG)</v>
      </c>
    </row>
    <row r="5566" spans="1:5" x14ac:dyDescent="0.25">
      <c r="A5566" t="s">
        <v>66</v>
      </c>
      <c r="B5566" t="s">
        <v>8731</v>
      </c>
      <c r="C5566" t="s">
        <v>2</v>
      </c>
      <c r="D5566" t="s">
        <v>1941</v>
      </c>
      <c r="E5566" t="str">
        <f t="shared" si="86"/>
        <v>NOCLOT (TAB 75 MG)</v>
      </c>
    </row>
    <row r="5567" spans="1:5" x14ac:dyDescent="0.25">
      <c r="A5567" t="s">
        <v>66</v>
      </c>
      <c r="B5567" t="s">
        <v>8823</v>
      </c>
      <c r="C5567" t="s">
        <v>2</v>
      </c>
      <c r="D5567" t="s">
        <v>1941</v>
      </c>
      <c r="E5567" t="str">
        <f t="shared" si="86"/>
        <v>NOCLOT-EA (TAB 75 MG)</v>
      </c>
    </row>
    <row r="5568" spans="1:5" x14ac:dyDescent="0.25">
      <c r="A5568" t="s">
        <v>320</v>
      </c>
      <c r="B5568" t="s">
        <v>6763</v>
      </c>
      <c r="C5568" t="s">
        <v>2</v>
      </c>
      <c r="E5568" t="str">
        <f t="shared" si="86"/>
        <v>NOCTAMID (TAB )</v>
      </c>
    </row>
    <row r="5569" spans="1:5" x14ac:dyDescent="0.25">
      <c r="A5569" t="s">
        <v>860</v>
      </c>
      <c r="B5569" t="s">
        <v>6312</v>
      </c>
      <c r="C5569" t="s">
        <v>103</v>
      </c>
      <c r="D5569" t="s">
        <v>386</v>
      </c>
      <c r="E5569" t="str">
        <f t="shared" si="86"/>
        <v>NOCTIS 20MG CAP (CAP 20MG)</v>
      </c>
    </row>
    <row r="5570" spans="1:5" x14ac:dyDescent="0.25">
      <c r="A5570" t="s">
        <v>84</v>
      </c>
      <c r="B5570" t="s">
        <v>5988</v>
      </c>
      <c r="C5570" t="s">
        <v>2</v>
      </c>
      <c r="D5570" t="s">
        <v>4939</v>
      </c>
      <c r="E5570" t="str">
        <f t="shared" ref="E5570:E5633" si="87">B5570&amp;" ("&amp;C5570&amp;" "&amp;D5570&amp;")"</f>
        <v>NODIBET (TAB 80 MG)</v>
      </c>
    </row>
    <row r="5571" spans="1:5" x14ac:dyDescent="0.25">
      <c r="A5571" t="s">
        <v>596</v>
      </c>
      <c r="B5571" t="s">
        <v>7142</v>
      </c>
      <c r="C5571" t="s">
        <v>103</v>
      </c>
      <c r="D5571" t="s">
        <v>903</v>
      </c>
      <c r="E5571" t="str">
        <f t="shared" si="87"/>
        <v>NOGARD SR 150MG CAP (CAP 150MG)</v>
      </c>
    </row>
    <row r="5572" spans="1:5" x14ac:dyDescent="0.25">
      <c r="A5572" t="s">
        <v>388</v>
      </c>
      <c r="B5572" t="s">
        <v>8453</v>
      </c>
      <c r="D5572" t="s">
        <v>201</v>
      </c>
      <c r="E5572" t="str">
        <f t="shared" si="87"/>
        <v>NOGERD 50MG ( 50MG)</v>
      </c>
    </row>
    <row r="5573" spans="1:5" x14ac:dyDescent="0.25">
      <c r="A5573" t="s">
        <v>316</v>
      </c>
      <c r="B5573" t="s">
        <v>5517</v>
      </c>
      <c r="C5573" t="s">
        <v>2</v>
      </c>
      <c r="D5573" t="s">
        <v>440</v>
      </c>
      <c r="E5573" t="str">
        <f t="shared" si="87"/>
        <v>NOKTAN 25MG TAB (TAB 25MG)</v>
      </c>
    </row>
    <row r="5574" spans="1:5" x14ac:dyDescent="0.25">
      <c r="A5574" t="s">
        <v>199</v>
      </c>
      <c r="B5574" t="s">
        <v>7217</v>
      </c>
      <c r="C5574" t="s">
        <v>2</v>
      </c>
      <c r="D5574" t="s">
        <v>201</v>
      </c>
      <c r="E5574" t="str">
        <f t="shared" si="87"/>
        <v>NOKTAN 50MG TAB (TAB 50MG)</v>
      </c>
    </row>
    <row r="5575" spans="1:5" x14ac:dyDescent="0.25">
      <c r="A5575" t="s">
        <v>211</v>
      </c>
      <c r="B5575" t="s">
        <v>8789</v>
      </c>
      <c r="C5575" t="s">
        <v>2</v>
      </c>
      <c r="D5575" t="s">
        <v>107</v>
      </c>
      <c r="E5575" t="str">
        <f t="shared" si="87"/>
        <v>NOLVADEX (TAB 10 MG)</v>
      </c>
    </row>
    <row r="5576" spans="1:5" x14ac:dyDescent="0.25">
      <c r="A5576" t="s">
        <v>542</v>
      </c>
      <c r="B5576" t="s">
        <v>4182</v>
      </c>
      <c r="E5576" t="str">
        <f t="shared" si="87"/>
        <v>NOMARKS ( )</v>
      </c>
    </row>
    <row r="5577" spans="1:5" x14ac:dyDescent="0.25">
      <c r="A5577" t="s">
        <v>549</v>
      </c>
      <c r="B5577" t="s">
        <v>3092</v>
      </c>
      <c r="C5577" t="s">
        <v>56</v>
      </c>
      <c r="D5577" t="s">
        <v>408</v>
      </c>
      <c r="E5577" t="str">
        <f t="shared" si="87"/>
        <v>NONNISAN 120ML SYP (SYP 120ML)</v>
      </c>
    </row>
    <row r="5578" spans="1:5" x14ac:dyDescent="0.25">
      <c r="A5578" t="s">
        <v>116</v>
      </c>
      <c r="B5578" t="s">
        <v>5424</v>
      </c>
      <c r="C5578" t="s">
        <v>56</v>
      </c>
      <c r="D5578" t="s">
        <v>113</v>
      </c>
      <c r="E5578" t="str">
        <f t="shared" si="87"/>
        <v>NOOTROPIL (SYP 120 ML)</v>
      </c>
    </row>
    <row r="5579" spans="1:5" x14ac:dyDescent="0.25">
      <c r="A5579" t="s">
        <v>6308</v>
      </c>
      <c r="B5579" t="s">
        <v>5424</v>
      </c>
      <c r="C5579" t="s">
        <v>2</v>
      </c>
      <c r="D5579" t="s">
        <v>8700</v>
      </c>
      <c r="E5579" t="str">
        <f t="shared" si="87"/>
        <v>NOOTROPIL (TAB 800 MG)</v>
      </c>
    </row>
    <row r="5580" spans="1:5" x14ac:dyDescent="0.25">
      <c r="A5580" t="s">
        <v>6308</v>
      </c>
      <c r="B5580" t="s">
        <v>6309</v>
      </c>
      <c r="C5580" t="s">
        <v>36</v>
      </c>
      <c r="D5580" t="s">
        <v>327</v>
      </c>
      <c r="E5580" t="str">
        <f t="shared" si="87"/>
        <v>NOOTROPIL 1G (INJ 5 ML)</v>
      </c>
    </row>
    <row r="5581" spans="1:5" x14ac:dyDescent="0.25">
      <c r="A5581" t="s">
        <v>135</v>
      </c>
      <c r="B5581" t="s">
        <v>9158</v>
      </c>
      <c r="C5581" t="s">
        <v>103</v>
      </c>
      <c r="D5581" t="s">
        <v>386</v>
      </c>
      <c r="E5581" t="str">
        <f t="shared" si="87"/>
        <v>NORAN (CAP 20MG)</v>
      </c>
    </row>
    <row r="5582" spans="1:5" x14ac:dyDescent="0.25">
      <c r="A5582" t="s">
        <v>381</v>
      </c>
      <c r="B5582" t="s">
        <v>7501</v>
      </c>
      <c r="C5582" t="s">
        <v>103</v>
      </c>
      <c r="D5582" t="s">
        <v>467</v>
      </c>
      <c r="E5582" t="str">
        <f t="shared" si="87"/>
        <v>NORAN 40MG CAP (CAP 40MG)</v>
      </c>
    </row>
    <row r="5583" spans="1:5" x14ac:dyDescent="0.25">
      <c r="A5583" t="s">
        <v>395</v>
      </c>
      <c r="B5583" t="s">
        <v>5913</v>
      </c>
      <c r="D5583" t="s">
        <v>447</v>
      </c>
      <c r="E5583" t="str">
        <f t="shared" si="87"/>
        <v>NORBAC IM 1GM ( 1GM)</v>
      </c>
    </row>
    <row r="5584" spans="1:5" x14ac:dyDescent="0.25">
      <c r="A5584" t="s">
        <v>84</v>
      </c>
      <c r="B5584" t="s">
        <v>3645</v>
      </c>
      <c r="D5584" t="s">
        <v>60</v>
      </c>
      <c r="E5584" t="str">
        <f t="shared" si="87"/>
        <v>NORBAC IM 250MG ( 250MG)</v>
      </c>
    </row>
    <row r="5585" spans="1:5" x14ac:dyDescent="0.25">
      <c r="A5585" t="s">
        <v>84</v>
      </c>
      <c r="B5585" t="s">
        <v>4335</v>
      </c>
      <c r="D5585" t="s">
        <v>50</v>
      </c>
      <c r="E5585" t="str">
        <f t="shared" si="87"/>
        <v>NORBAC IM 500MG ( 500MG)</v>
      </c>
    </row>
    <row r="5586" spans="1:5" x14ac:dyDescent="0.25">
      <c r="A5586" t="s">
        <v>84</v>
      </c>
      <c r="B5586" t="s">
        <v>7665</v>
      </c>
      <c r="D5586" t="s">
        <v>447</v>
      </c>
      <c r="E5586" t="str">
        <f t="shared" si="87"/>
        <v>NORBAC IV 1GM ( 1GM)</v>
      </c>
    </row>
    <row r="5587" spans="1:5" x14ac:dyDescent="0.25">
      <c r="A5587" t="s">
        <v>84</v>
      </c>
      <c r="B5587" t="s">
        <v>1761</v>
      </c>
      <c r="D5587" t="s">
        <v>60</v>
      </c>
      <c r="E5587" t="str">
        <f t="shared" si="87"/>
        <v>NORBAC IV 250MG ( 250MG)</v>
      </c>
    </row>
    <row r="5588" spans="1:5" x14ac:dyDescent="0.25">
      <c r="A5588" t="s">
        <v>84</v>
      </c>
      <c r="B5588" t="s">
        <v>2406</v>
      </c>
      <c r="D5588" t="s">
        <v>50</v>
      </c>
      <c r="E5588" t="str">
        <f t="shared" si="87"/>
        <v>NORBAC IV 500MG ( 500MG)</v>
      </c>
    </row>
    <row r="5589" spans="1:5" x14ac:dyDescent="0.25">
      <c r="A5589" t="s">
        <v>314</v>
      </c>
      <c r="B5589" t="s">
        <v>1237</v>
      </c>
      <c r="C5589" t="s">
        <v>36</v>
      </c>
      <c r="D5589" t="s">
        <v>1238</v>
      </c>
      <c r="E5589" t="str">
        <f t="shared" si="87"/>
        <v>NORDITROPIN 1.5/5ML INJ (INJ 1.5/5ML)</v>
      </c>
    </row>
    <row r="5590" spans="1:5" x14ac:dyDescent="0.25">
      <c r="A5590" t="s">
        <v>131</v>
      </c>
      <c r="B5590" t="s">
        <v>8587</v>
      </c>
      <c r="C5590" t="s">
        <v>103</v>
      </c>
      <c r="D5590" t="s">
        <v>134</v>
      </c>
      <c r="E5590" t="str">
        <f t="shared" si="87"/>
        <v>NORDOX (CAP 100 MG)</v>
      </c>
    </row>
    <row r="5591" spans="1:5" x14ac:dyDescent="0.25">
      <c r="A5591" t="s">
        <v>312</v>
      </c>
      <c r="B5591" t="s">
        <v>8134</v>
      </c>
      <c r="C5591" t="s">
        <v>2</v>
      </c>
      <c r="D5591" t="s">
        <v>281</v>
      </c>
      <c r="E5591" t="str">
        <f t="shared" si="87"/>
        <v>NORMACID 400MG (TAB 400 MG)</v>
      </c>
    </row>
    <row r="5592" spans="1:5" x14ac:dyDescent="0.25">
      <c r="A5592" t="s">
        <v>312</v>
      </c>
      <c r="B5592" t="s">
        <v>3566</v>
      </c>
      <c r="C5592" t="s">
        <v>56</v>
      </c>
      <c r="D5592" t="s">
        <v>70</v>
      </c>
      <c r="E5592" t="str">
        <f t="shared" si="87"/>
        <v>NORMACID 60ML SYP (SYP 60ML)</v>
      </c>
    </row>
    <row r="5593" spans="1:5" x14ac:dyDescent="0.25">
      <c r="A5593" t="s">
        <v>607</v>
      </c>
      <c r="B5593" t="s">
        <v>8575</v>
      </c>
      <c r="C5593" t="s">
        <v>2</v>
      </c>
      <c r="D5593" t="s">
        <v>3052</v>
      </c>
      <c r="E5593" t="str">
        <f t="shared" si="87"/>
        <v>NORMANS 12G TAB (TAB 12G)</v>
      </c>
    </row>
    <row r="5594" spans="1:5" x14ac:dyDescent="0.25">
      <c r="A5594" t="s">
        <v>337</v>
      </c>
      <c r="B5594" t="s">
        <v>5793</v>
      </c>
      <c r="C5594" t="s">
        <v>2</v>
      </c>
      <c r="D5594" t="s">
        <v>3222</v>
      </c>
      <c r="E5594" t="str">
        <f t="shared" si="87"/>
        <v>NORMIDILOL 6.25MG TAB (TAB 6.25MG)</v>
      </c>
    </row>
    <row r="5595" spans="1:5" x14ac:dyDescent="0.25">
      <c r="A5595" t="s">
        <v>726</v>
      </c>
      <c r="B5595" t="s">
        <v>2041</v>
      </c>
      <c r="C5595" t="s">
        <v>2</v>
      </c>
      <c r="D5595" t="s">
        <v>371</v>
      </c>
      <c r="E5595" t="str">
        <f t="shared" si="87"/>
        <v>NORMISAR 40 MG TAB (TAB 40 MG)</v>
      </c>
    </row>
    <row r="5596" spans="1:5" x14ac:dyDescent="0.25">
      <c r="A5596" t="s">
        <v>337</v>
      </c>
      <c r="B5596" t="s">
        <v>7462</v>
      </c>
      <c r="C5596" t="s">
        <v>2</v>
      </c>
      <c r="E5596" t="str">
        <f t="shared" si="87"/>
        <v>NORMISAR PLUS  TAB (TAB )</v>
      </c>
    </row>
    <row r="5597" spans="1:5" x14ac:dyDescent="0.25">
      <c r="A5597" t="s">
        <v>337</v>
      </c>
      <c r="B5597" t="s">
        <v>8305</v>
      </c>
      <c r="C5597" t="s">
        <v>2</v>
      </c>
      <c r="D5597" t="s">
        <v>2914</v>
      </c>
      <c r="E5597" t="str">
        <f t="shared" si="87"/>
        <v>NORMITAB (TAB 100)</v>
      </c>
    </row>
    <row r="5598" spans="1:5" x14ac:dyDescent="0.25">
      <c r="A5598" t="s">
        <v>337</v>
      </c>
      <c r="B5598" t="s">
        <v>8305</v>
      </c>
      <c r="C5598" t="s">
        <v>2</v>
      </c>
      <c r="D5598" t="s">
        <v>29</v>
      </c>
      <c r="E5598" t="str">
        <f t="shared" si="87"/>
        <v>NORMITAB (TAB 25 MG)</v>
      </c>
    </row>
    <row r="5599" spans="1:5" x14ac:dyDescent="0.25">
      <c r="A5599" t="s">
        <v>337</v>
      </c>
      <c r="B5599" t="s">
        <v>8305</v>
      </c>
      <c r="C5599" t="s">
        <v>2</v>
      </c>
      <c r="D5599" t="s">
        <v>195</v>
      </c>
      <c r="E5599" t="str">
        <f t="shared" si="87"/>
        <v>NORMITAB (TAB 50 MG)</v>
      </c>
    </row>
    <row r="5600" spans="1:5" x14ac:dyDescent="0.25">
      <c r="A5600" t="s">
        <v>337</v>
      </c>
      <c r="B5600" t="s">
        <v>7283</v>
      </c>
      <c r="C5600" t="s">
        <v>2</v>
      </c>
      <c r="E5600" t="str">
        <f t="shared" si="87"/>
        <v>NORMITAB PLUS (TAB )</v>
      </c>
    </row>
    <row r="5601" spans="1:5" x14ac:dyDescent="0.25">
      <c r="A5601" t="s">
        <v>66</v>
      </c>
      <c r="B5601" t="s">
        <v>4515</v>
      </c>
      <c r="C5601" t="s">
        <v>2</v>
      </c>
      <c r="D5601" t="s">
        <v>195</v>
      </c>
      <c r="E5601" t="str">
        <f t="shared" si="87"/>
        <v>NORMOPRESS (TAB 50 MG)</v>
      </c>
    </row>
    <row r="5602" spans="1:5" x14ac:dyDescent="0.25">
      <c r="A5602" t="s">
        <v>66</v>
      </c>
      <c r="B5602" t="s">
        <v>6345</v>
      </c>
      <c r="C5602" t="s">
        <v>2</v>
      </c>
      <c r="E5602" t="str">
        <f t="shared" si="87"/>
        <v>NORMOZIDE (TAB )</v>
      </c>
    </row>
    <row r="5603" spans="1:5" x14ac:dyDescent="0.25">
      <c r="A5603" t="s">
        <v>173</v>
      </c>
      <c r="B5603" t="s">
        <v>7766</v>
      </c>
      <c r="C5603" t="s">
        <v>2</v>
      </c>
      <c r="D5603" t="s">
        <v>281</v>
      </c>
      <c r="E5603" t="str">
        <f t="shared" si="87"/>
        <v>NOROXIN (TAB 400 MG)</v>
      </c>
    </row>
    <row r="5604" spans="1:5" x14ac:dyDescent="0.25">
      <c r="A5604" t="s">
        <v>271</v>
      </c>
      <c r="B5604" t="s">
        <v>6829</v>
      </c>
      <c r="C5604" t="s">
        <v>2</v>
      </c>
      <c r="E5604" t="str">
        <f t="shared" si="87"/>
        <v>NORPLAT (TAB )</v>
      </c>
    </row>
    <row r="5605" spans="1:5" x14ac:dyDescent="0.25">
      <c r="A5605" t="s">
        <v>271</v>
      </c>
      <c r="B5605" t="s">
        <v>8292</v>
      </c>
      <c r="C5605" t="s">
        <v>2</v>
      </c>
      <c r="D5605" t="s">
        <v>1941</v>
      </c>
      <c r="E5605" t="str">
        <f t="shared" si="87"/>
        <v>NORPLAT S (TAB 75 MG)</v>
      </c>
    </row>
    <row r="5606" spans="1:5" x14ac:dyDescent="0.25">
      <c r="A5606" t="s">
        <v>438</v>
      </c>
      <c r="B5606" t="s">
        <v>5209</v>
      </c>
      <c r="D5606" t="s">
        <v>5210</v>
      </c>
      <c r="E5606" t="str">
        <f t="shared" si="87"/>
        <v>NORSALINE P NSAL SPRY ( NSAL SPRY)</v>
      </c>
    </row>
    <row r="5607" spans="1:5" x14ac:dyDescent="0.25">
      <c r="A5607" t="s">
        <v>248</v>
      </c>
      <c r="B5607" t="s">
        <v>8957</v>
      </c>
      <c r="C5607" t="s">
        <v>2</v>
      </c>
      <c r="D5607" t="s">
        <v>107</v>
      </c>
      <c r="E5607" t="str">
        <f t="shared" si="87"/>
        <v>NORVASC (TAB 10 MG)</v>
      </c>
    </row>
    <row r="5608" spans="1:5" x14ac:dyDescent="0.25">
      <c r="A5608" t="s">
        <v>248</v>
      </c>
      <c r="B5608" t="s">
        <v>8957</v>
      </c>
      <c r="C5608" t="s">
        <v>2</v>
      </c>
      <c r="D5608" t="s">
        <v>144</v>
      </c>
      <c r="E5608" t="str">
        <f t="shared" si="87"/>
        <v>NORVASC (TAB 5 MG)</v>
      </c>
    </row>
    <row r="5609" spans="1:5" x14ac:dyDescent="0.25">
      <c r="A5609" t="s">
        <v>275</v>
      </c>
      <c r="B5609" t="s">
        <v>9119</v>
      </c>
      <c r="C5609" t="s">
        <v>2</v>
      </c>
      <c r="E5609" t="str">
        <f t="shared" si="87"/>
        <v>NOSPA (TAB )</v>
      </c>
    </row>
    <row r="5610" spans="1:5" x14ac:dyDescent="0.25">
      <c r="A5610" t="s">
        <v>275</v>
      </c>
      <c r="B5610" t="s">
        <v>9059</v>
      </c>
      <c r="C5610" t="s">
        <v>2</v>
      </c>
      <c r="E5610" t="str">
        <f t="shared" si="87"/>
        <v>NOSPA FORTE (TAB )</v>
      </c>
    </row>
    <row r="5611" spans="1:5" x14ac:dyDescent="0.25">
      <c r="A5611" t="s">
        <v>275</v>
      </c>
      <c r="B5611" t="s">
        <v>6890</v>
      </c>
      <c r="C5611" t="s">
        <v>36</v>
      </c>
      <c r="E5611" t="str">
        <f t="shared" si="87"/>
        <v>NOSPA INJ (INJ )</v>
      </c>
    </row>
    <row r="5612" spans="1:5" x14ac:dyDescent="0.25">
      <c r="A5612" t="s">
        <v>2518</v>
      </c>
      <c r="B5612" t="s">
        <v>2890</v>
      </c>
      <c r="C5612" t="s">
        <v>2</v>
      </c>
      <c r="E5612" t="str">
        <f t="shared" si="87"/>
        <v>NOVA PILLS  TAB (TAB )</v>
      </c>
    </row>
    <row r="5613" spans="1:5" x14ac:dyDescent="0.25">
      <c r="A5613" t="s">
        <v>71</v>
      </c>
      <c r="B5613" t="s">
        <v>7017</v>
      </c>
      <c r="C5613" t="s">
        <v>2</v>
      </c>
      <c r="D5613" t="s">
        <v>6339</v>
      </c>
      <c r="E5613" t="str">
        <f t="shared" si="87"/>
        <v>NOVAFOL (TAB 400MCG)</v>
      </c>
    </row>
    <row r="5614" spans="1:5" x14ac:dyDescent="0.25">
      <c r="A5614" t="s">
        <v>2518</v>
      </c>
      <c r="B5614" t="s">
        <v>2519</v>
      </c>
      <c r="C5614" t="s">
        <v>36</v>
      </c>
      <c r="D5614" t="s">
        <v>2520</v>
      </c>
      <c r="E5614" t="str">
        <f t="shared" si="87"/>
        <v>NOVAJECT (INJ 2 MONTH)</v>
      </c>
    </row>
    <row r="5615" spans="1:5" x14ac:dyDescent="0.25">
      <c r="B5615" t="s">
        <v>9401</v>
      </c>
      <c r="C5615" t="s">
        <v>36</v>
      </c>
      <c r="D5615" t="s">
        <v>204</v>
      </c>
      <c r="E5615" t="str">
        <f t="shared" si="87"/>
        <v>NOVAPRESSIN 1MG INJ (INJ 1MG)</v>
      </c>
    </row>
    <row r="5616" spans="1:5" x14ac:dyDescent="0.25">
      <c r="A5616" t="s">
        <v>683</v>
      </c>
      <c r="B5616" t="s">
        <v>2785</v>
      </c>
      <c r="C5616" t="s">
        <v>2</v>
      </c>
      <c r="D5616" t="s">
        <v>23</v>
      </c>
      <c r="E5616" t="str">
        <f t="shared" si="87"/>
        <v>NOVARISE 10MG TAB (TAB 10MG)</v>
      </c>
    </row>
    <row r="5617" spans="1:5" x14ac:dyDescent="0.25">
      <c r="A5617" t="s">
        <v>683</v>
      </c>
      <c r="B5617" t="s">
        <v>2513</v>
      </c>
      <c r="D5617" t="s">
        <v>408</v>
      </c>
      <c r="E5617" t="str">
        <f t="shared" si="87"/>
        <v>NOVARISE 120ML ( 120ML)</v>
      </c>
    </row>
    <row r="5618" spans="1:5" x14ac:dyDescent="0.25">
      <c r="A5618" t="s">
        <v>421</v>
      </c>
      <c r="B5618" t="s">
        <v>4993</v>
      </c>
      <c r="C5618" t="s">
        <v>185</v>
      </c>
      <c r="D5618" t="s">
        <v>423</v>
      </c>
      <c r="E5618" t="str">
        <f t="shared" si="87"/>
        <v>NOVASALIC 15G OINT (OINT 15G)</v>
      </c>
    </row>
    <row r="5619" spans="1:5" x14ac:dyDescent="0.25">
      <c r="A5619" t="s">
        <v>421</v>
      </c>
      <c r="B5619" t="s">
        <v>3834</v>
      </c>
      <c r="C5619" t="s">
        <v>356</v>
      </c>
      <c r="D5619" t="s">
        <v>656</v>
      </c>
      <c r="E5619" t="str">
        <f t="shared" si="87"/>
        <v>NOVASALIC LOTION 25ML LOTI (LOTI 25ML)</v>
      </c>
    </row>
    <row r="5620" spans="1:5" x14ac:dyDescent="0.25">
      <c r="A5620" t="s">
        <v>131</v>
      </c>
      <c r="B5620" t="s">
        <v>8620</v>
      </c>
      <c r="C5620" t="s">
        <v>103</v>
      </c>
      <c r="D5620" t="s">
        <v>95</v>
      </c>
      <c r="E5620" t="str">
        <f t="shared" si="87"/>
        <v>NOVELINK (CAP 500 MG)</v>
      </c>
    </row>
    <row r="5621" spans="1:5" x14ac:dyDescent="0.25">
      <c r="A5621" t="s">
        <v>98</v>
      </c>
      <c r="B5621" t="s">
        <v>6652</v>
      </c>
      <c r="C5621" t="s">
        <v>103</v>
      </c>
      <c r="D5621" t="s">
        <v>406</v>
      </c>
      <c r="E5621" t="str">
        <f t="shared" si="87"/>
        <v>NOVIA 400MG CAP (CAP 400MG)</v>
      </c>
    </row>
    <row r="5622" spans="1:5" x14ac:dyDescent="0.25">
      <c r="A5622" t="s">
        <v>472</v>
      </c>
      <c r="B5622" t="s">
        <v>6069</v>
      </c>
      <c r="C5622" t="s">
        <v>36</v>
      </c>
      <c r="D5622" t="s">
        <v>319</v>
      </c>
      <c r="E5622" t="str">
        <f t="shared" si="87"/>
        <v>NOVIDAT (INJ 200MG)</v>
      </c>
    </row>
    <row r="5623" spans="1:5" x14ac:dyDescent="0.25">
      <c r="A5623" t="s">
        <v>472</v>
      </c>
      <c r="B5623" t="s">
        <v>6069</v>
      </c>
      <c r="C5623" t="s">
        <v>86</v>
      </c>
      <c r="D5623" t="s">
        <v>110</v>
      </c>
      <c r="E5623" t="str">
        <f t="shared" si="87"/>
        <v>NOVIDAT (SUSP 125MG)</v>
      </c>
    </row>
    <row r="5624" spans="1:5" x14ac:dyDescent="0.25">
      <c r="A5624" t="s">
        <v>472</v>
      </c>
      <c r="B5624" t="s">
        <v>6069</v>
      </c>
      <c r="C5624" t="s">
        <v>86</v>
      </c>
      <c r="D5624" t="s">
        <v>60</v>
      </c>
      <c r="E5624" t="str">
        <f t="shared" si="87"/>
        <v>NOVIDAT (SUSP 250MG)</v>
      </c>
    </row>
    <row r="5625" spans="1:5" x14ac:dyDescent="0.25">
      <c r="A5625" t="s">
        <v>472</v>
      </c>
      <c r="B5625" t="s">
        <v>6069</v>
      </c>
      <c r="C5625" t="s">
        <v>2</v>
      </c>
      <c r="D5625" t="s">
        <v>139</v>
      </c>
      <c r="E5625" t="str">
        <f t="shared" si="87"/>
        <v>NOVIDAT (TAB 250 MG)</v>
      </c>
    </row>
    <row r="5626" spans="1:5" x14ac:dyDescent="0.25">
      <c r="A5626" t="s">
        <v>472</v>
      </c>
      <c r="B5626" t="s">
        <v>6069</v>
      </c>
      <c r="C5626" t="s">
        <v>2</v>
      </c>
      <c r="D5626" t="s">
        <v>95</v>
      </c>
      <c r="E5626" t="str">
        <f t="shared" si="87"/>
        <v>NOVIDAT (TAB 500 MG)</v>
      </c>
    </row>
    <row r="5627" spans="1:5" x14ac:dyDescent="0.25">
      <c r="B5627" t="s">
        <v>2001</v>
      </c>
      <c r="D5627" t="s">
        <v>2002</v>
      </c>
      <c r="E5627" t="str">
        <f t="shared" si="87"/>
        <v>NOVIDAT XR 1000MG ( 1000MG)</v>
      </c>
    </row>
    <row r="5628" spans="1:5" x14ac:dyDescent="0.25">
      <c r="A5628" t="s">
        <v>472</v>
      </c>
      <c r="B5628" t="s">
        <v>4441</v>
      </c>
      <c r="C5628" t="s">
        <v>2</v>
      </c>
      <c r="D5628" t="s">
        <v>50</v>
      </c>
      <c r="E5628" t="str">
        <f t="shared" si="87"/>
        <v>NOVIDAT XR 500MG TAB (TAB 500MG)</v>
      </c>
    </row>
    <row r="5629" spans="1:5" x14ac:dyDescent="0.25">
      <c r="A5629" t="s">
        <v>472</v>
      </c>
      <c r="B5629" t="s">
        <v>4615</v>
      </c>
      <c r="C5629" t="s">
        <v>36</v>
      </c>
      <c r="D5629" t="s">
        <v>519</v>
      </c>
      <c r="E5629" t="str">
        <f t="shared" si="87"/>
        <v>NOVIDAT-DS (INJ 100ML)</v>
      </c>
    </row>
    <row r="5630" spans="1:5" x14ac:dyDescent="0.25">
      <c r="A5630" t="s">
        <v>613</v>
      </c>
      <c r="B5630" t="s">
        <v>2901</v>
      </c>
      <c r="E5630" t="str">
        <f t="shared" si="87"/>
        <v>NOVO PEN 4 ( )</v>
      </c>
    </row>
    <row r="5631" spans="1:5" x14ac:dyDescent="0.25">
      <c r="A5631" t="s">
        <v>2518</v>
      </c>
      <c r="B5631" t="s">
        <v>5682</v>
      </c>
      <c r="C5631" t="s">
        <v>2</v>
      </c>
      <c r="D5631" t="s">
        <v>5683</v>
      </c>
      <c r="E5631" t="str">
        <f t="shared" si="87"/>
        <v>NOVODOL (TAB 3 X 28)</v>
      </c>
    </row>
    <row r="5632" spans="1:5" x14ac:dyDescent="0.25">
      <c r="A5632" t="s">
        <v>542</v>
      </c>
      <c r="B5632" t="s">
        <v>9094</v>
      </c>
      <c r="C5632" t="s">
        <v>9095</v>
      </c>
      <c r="D5632" t="s">
        <v>9096</v>
      </c>
      <c r="E5632" t="str">
        <f t="shared" si="87"/>
        <v>NOVOFINE NEDDLE (M 31G)</v>
      </c>
    </row>
    <row r="5633" spans="1:5" x14ac:dyDescent="0.25">
      <c r="A5633" t="s">
        <v>314</v>
      </c>
      <c r="B5633" t="s">
        <v>7077</v>
      </c>
      <c r="C5633" t="s">
        <v>36</v>
      </c>
      <c r="D5633" t="s">
        <v>7078</v>
      </c>
      <c r="E5633" t="str">
        <f t="shared" si="87"/>
        <v>NOVOMIX 30 FLEXPEN 100U/ML INJ (INJ 100U/ML)</v>
      </c>
    </row>
    <row r="5634" spans="1:5" x14ac:dyDescent="0.25">
      <c r="A5634" t="s">
        <v>314</v>
      </c>
      <c r="B5634" t="s">
        <v>4634</v>
      </c>
      <c r="C5634" t="s">
        <v>36</v>
      </c>
      <c r="D5634" t="s">
        <v>4635</v>
      </c>
      <c r="E5634" t="str">
        <f t="shared" ref="E5634:E5697" si="88">B5634&amp;" ("&amp;C5634&amp;" "&amp;D5634&amp;")"</f>
        <v>NOVOMIX 50 FLEXPEN PINK INJ (INJ PINK)</v>
      </c>
    </row>
    <row r="5635" spans="1:5" x14ac:dyDescent="0.25">
      <c r="A5635" t="s">
        <v>314</v>
      </c>
      <c r="B5635" t="s">
        <v>8891</v>
      </c>
      <c r="C5635" t="s">
        <v>2</v>
      </c>
      <c r="D5635" t="s">
        <v>3208</v>
      </c>
      <c r="E5635" t="str">
        <f t="shared" si="88"/>
        <v>NOVONORM 0.5MG TAB (TAB 0.5MG)</v>
      </c>
    </row>
    <row r="5636" spans="1:5" x14ac:dyDescent="0.25">
      <c r="A5636" t="s">
        <v>314</v>
      </c>
      <c r="B5636" t="s">
        <v>8857</v>
      </c>
      <c r="C5636" t="s">
        <v>2</v>
      </c>
      <c r="D5636" t="s">
        <v>204</v>
      </c>
      <c r="E5636" t="str">
        <f t="shared" si="88"/>
        <v>NOVONORM 1MG TAB (TAB 1MG)</v>
      </c>
    </row>
    <row r="5637" spans="1:5" x14ac:dyDescent="0.25">
      <c r="A5637" t="s">
        <v>314</v>
      </c>
      <c r="B5637" t="s">
        <v>8632</v>
      </c>
      <c r="D5637" t="s">
        <v>383</v>
      </c>
      <c r="E5637" t="str">
        <f t="shared" si="88"/>
        <v>NOVONORM 2MG ( 2MG)</v>
      </c>
    </row>
    <row r="5638" spans="1:5" x14ac:dyDescent="0.25">
      <c r="B5638" t="s">
        <v>5249</v>
      </c>
      <c r="C5638" t="s">
        <v>36</v>
      </c>
      <c r="D5638" t="s">
        <v>37</v>
      </c>
      <c r="E5638" t="str">
        <f t="shared" si="88"/>
        <v>NOVORAPID 3ML INJ (INJ 3ML)</v>
      </c>
    </row>
    <row r="5639" spans="1:5" x14ac:dyDescent="0.25">
      <c r="A5639" t="s">
        <v>472</v>
      </c>
      <c r="B5639" t="s">
        <v>1539</v>
      </c>
      <c r="C5639" t="s">
        <v>36</v>
      </c>
      <c r="E5639" t="str">
        <f t="shared" si="88"/>
        <v>NOVOTEPH  INJ (INJ )</v>
      </c>
    </row>
    <row r="5640" spans="1:5" x14ac:dyDescent="0.25">
      <c r="A5640" t="s">
        <v>472</v>
      </c>
      <c r="B5640" t="s">
        <v>8754</v>
      </c>
      <c r="C5640" t="s">
        <v>103</v>
      </c>
      <c r="D5640" t="s">
        <v>97</v>
      </c>
      <c r="E5640" t="str">
        <f t="shared" si="88"/>
        <v>NOVOTEPH (CAP 20 MG)</v>
      </c>
    </row>
    <row r="5641" spans="1:5" x14ac:dyDescent="0.25">
      <c r="A5641" t="s">
        <v>472</v>
      </c>
      <c r="B5641" t="s">
        <v>8754</v>
      </c>
      <c r="C5641" t="s">
        <v>103</v>
      </c>
      <c r="D5641" t="s">
        <v>371</v>
      </c>
      <c r="E5641" t="str">
        <f t="shared" si="88"/>
        <v>NOVOTEPH (CAP 40 MG)</v>
      </c>
    </row>
    <row r="5642" spans="1:5" x14ac:dyDescent="0.25">
      <c r="A5642" t="s">
        <v>31</v>
      </c>
      <c r="B5642" t="s">
        <v>668</v>
      </c>
      <c r="C5642" t="s">
        <v>2</v>
      </c>
      <c r="D5642" t="s">
        <v>669</v>
      </c>
      <c r="E5642" t="str">
        <f t="shared" si="88"/>
        <v>NOZEA 40/500MG TAB (TAB 40/500MG)</v>
      </c>
    </row>
    <row r="5643" spans="1:5" x14ac:dyDescent="0.25">
      <c r="A5643" t="s">
        <v>685</v>
      </c>
      <c r="B5643" t="s">
        <v>3038</v>
      </c>
      <c r="C5643" t="s">
        <v>86</v>
      </c>
      <c r="D5643" t="s">
        <v>414</v>
      </c>
      <c r="E5643" t="str">
        <f t="shared" si="88"/>
        <v>NT TOX 30ML SUSP (SUSP 30ML)</v>
      </c>
    </row>
    <row r="5644" spans="1:5" x14ac:dyDescent="0.25">
      <c r="A5644" t="s">
        <v>685</v>
      </c>
      <c r="B5644" t="s">
        <v>5534</v>
      </c>
      <c r="C5644" t="s">
        <v>2</v>
      </c>
      <c r="D5644" t="s">
        <v>50</v>
      </c>
      <c r="E5644" t="str">
        <f t="shared" si="88"/>
        <v>NT TOX 500MG TAB (TAB 500MG)</v>
      </c>
    </row>
    <row r="5645" spans="1:5" x14ac:dyDescent="0.25">
      <c r="A5645" t="s">
        <v>685</v>
      </c>
      <c r="B5645" t="s">
        <v>1696</v>
      </c>
      <c r="C5645" t="s">
        <v>86</v>
      </c>
      <c r="D5645" t="s">
        <v>70</v>
      </c>
      <c r="E5645" t="str">
        <f t="shared" si="88"/>
        <v>NT TOX 60ML SUSP (SUSP 60ML)</v>
      </c>
    </row>
    <row r="5646" spans="1:5" x14ac:dyDescent="0.25">
      <c r="A5646" t="s">
        <v>348</v>
      </c>
      <c r="B5646" t="s">
        <v>9185</v>
      </c>
      <c r="C5646" t="s">
        <v>2</v>
      </c>
      <c r="E5646" t="str">
        <f t="shared" si="88"/>
        <v>NUBEROL (TAB )</v>
      </c>
    </row>
    <row r="5647" spans="1:5" x14ac:dyDescent="0.25">
      <c r="A5647" t="s">
        <v>348</v>
      </c>
      <c r="B5647" t="s">
        <v>9251</v>
      </c>
      <c r="C5647" t="s">
        <v>2</v>
      </c>
      <c r="D5647" t="s">
        <v>9252</v>
      </c>
      <c r="E5647" t="str">
        <f t="shared" si="88"/>
        <v>NUBEROL FORTE (TAB 650 MG)</v>
      </c>
    </row>
    <row r="5648" spans="1:5" x14ac:dyDescent="0.25">
      <c r="A5648" t="s">
        <v>635</v>
      </c>
      <c r="B5648" t="s">
        <v>1356</v>
      </c>
      <c r="C5648" t="s">
        <v>36</v>
      </c>
      <c r="D5648" t="s">
        <v>1357</v>
      </c>
      <c r="E5648" t="str">
        <f t="shared" si="88"/>
        <v>NUBEROL-P 1GM/100ML INJ (INJ 1GM/100ML)</v>
      </c>
    </row>
    <row r="5649" spans="1:5" x14ac:dyDescent="0.25">
      <c r="A5649" t="s">
        <v>635</v>
      </c>
      <c r="B5649" t="s">
        <v>636</v>
      </c>
      <c r="C5649" t="s">
        <v>36</v>
      </c>
      <c r="D5649" t="s">
        <v>23</v>
      </c>
      <c r="E5649" t="str">
        <f t="shared" si="88"/>
        <v>NUBIN 10MG INJ (INJ 10MG)</v>
      </c>
    </row>
    <row r="5650" spans="1:5" x14ac:dyDescent="0.25">
      <c r="A5650" t="s">
        <v>718</v>
      </c>
      <c r="B5650" t="s">
        <v>2770</v>
      </c>
      <c r="C5650" t="s">
        <v>103</v>
      </c>
      <c r="D5650" t="s">
        <v>319</v>
      </c>
      <c r="E5650" t="str">
        <f t="shared" si="88"/>
        <v>NUFAC SR 200MG CAP (CAP 200MG)</v>
      </c>
    </row>
    <row r="5651" spans="1:5" x14ac:dyDescent="0.25">
      <c r="A5651" t="s">
        <v>743</v>
      </c>
      <c r="B5651" t="s">
        <v>3270</v>
      </c>
      <c r="C5651" t="s">
        <v>2</v>
      </c>
      <c r="D5651" t="s">
        <v>3271</v>
      </c>
      <c r="E5651" t="str">
        <f t="shared" si="88"/>
        <v>NUFOL 300MCG TAB (TAB 300MCG)</v>
      </c>
    </row>
    <row r="5652" spans="1:5" x14ac:dyDescent="0.25">
      <c r="A5652" t="s">
        <v>84</v>
      </c>
      <c r="B5652" t="s">
        <v>4273</v>
      </c>
      <c r="C5652" t="s">
        <v>2</v>
      </c>
      <c r="D5652" t="s">
        <v>107</v>
      </c>
      <c r="E5652" t="str">
        <f t="shared" si="88"/>
        <v>NUISTA (TAB 10 MG)</v>
      </c>
    </row>
    <row r="5653" spans="1:5" x14ac:dyDescent="0.25">
      <c r="A5653" t="s">
        <v>27</v>
      </c>
      <c r="B5653" t="s">
        <v>4273</v>
      </c>
      <c r="C5653" t="s">
        <v>2</v>
      </c>
      <c r="D5653" t="s">
        <v>97</v>
      </c>
      <c r="E5653" t="str">
        <f t="shared" si="88"/>
        <v>NUISTA (TAB 20 MG)</v>
      </c>
    </row>
    <row r="5654" spans="1:5" x14ac:dyDescent="0.25">
      <c r="A5654" t="s">
        <v>27</v>
      </c>
      <c r="B5654" t="s">
        <v>30</v>
      </c>
      <c r="C5654" t="s">
        <v>2</v>
      </c>
      <c r="E5654" t="str">
        <f t="shared" si="88"/>
        <v>NUISTA PLUS  TAB (TAB )</v>
      </c>
    </row>
    <row r="5655" spans="1:5" x14ac:dyDescent="0.25">
      <c r="A5655" t="s">
        <v>635</v>
      </c>
      <c r="B5655" t="s">
        <v>7126</v>
      </c>
      <c r="D5655" t="s">
        <v>7127</v>
      </c>
      <c r="E5655" t="str">
        <f t="shared" si="88"/>
        <v>NUITURMIL WATER 1.5 LITRE ( 1.5 LITRE)</v>
      </c>
    </row>
    <row r="5656" spans="1:5" x14ac:dyDescent="0.25">
      <c r="A5656" t="s">
        <v>635</v>
      </c>
      <c r="B5656" t="s">
        <v>6464</v>
      </c>
      <c r="D5656" t="s">
        <v>763</v>
      </c>
      <c r="E5656" t="str">
        <f t="shared" si="88"/>
        <v>NUITURMIL WATER 500ML ( 500ML)</v>
      </c>
    </row>
    <row r="5657" spans="1:5" x14ac:dyDescent="0.25">
      <c r="A5657" t="s">
        <v>89</v>
      </c>
      <c r="B5657" t="s">
        <v>6810</v>
      </c>
      <c r="C5657" t="s">
        <v>2</v>
      </c>
      <c r="D5657" t="s">
        <v>2956</v>
      </c>
      <c r="E5657" t="str">
        <f t="shared" si="88"/>
        <v>NULCER (TAB 150 MG)</v>
      </c>
    </row>
    <row r="5658" spans="1:5" x14ac:dyDescent="0.25">
      <c r="B5658" t="s">
        <v>5224</v>
      </c>
      <c r="C5658" t="s">
        <v>81</v>
      </c>
      <c r="D5658" t="s">
        <v>774</v>
      </c>
      <c r="E5658" t="str">
        <f t="shared" si="88"/>
        <v>NURALAC 1 400G MILK (MILK 400G)</v>
      </c>
    </row>
    <row r="5659" spans="1:5" x14ac:dyDescent="0.25">
      <c r="B5659" t="s">
        <v>3972</v>
      </c>
      <c r="C5659" t="s">
        <v>81</v>
      </c>
      <c r="D5659" t="s">
        <v>774</v>
      </c>
      <c r="E5659" t="str">
        <f t="shared" si="88"/>
        <v>NURALAC 2 400G MILK (MILK 400G)</v>
      </c>
    </row>
    <row r="5660" spans="1:5" x14ac:dyDescent="0.25">
      <c r="B5660" t="s">
        <v>1336</v>
      </c>
      <c r="C5660" t="s">
        <v>81</v>
      </c>
      <c r="D5660" t="s">
        <v>774</v>
      </c>
      <c r="E5660" t="str">
        <f t="shared" si="88"/>
        <v>NURALAC 3 400G MILK (MILK 400G)</v>
      </c>
    </row>
    <row r="5661" spans="1:5" x14ac:dyDescent="0.25">
      <c r="B5661" t="s">
        <v>1337</v>
      </c>
      <c r="C5661" t="s">
        <v>81</v>
      </c>
      <c r="D5661" t="s">
        <v>1338</v>
      </c>
      <c r="E5661" t="str">
        <f t="shared" si="88"/>
        <v>NURALAC LF 400 MILK (MILK 400)</v>
      </c>
    </row>
    <row r="5662" spans="1:5" x14ac:dyDescent="0.25">
      <c r="A5662" t="s">
        <v>596</v>
      </c>
      <c r="B5662" t="s">
        <v>7492</v>
      </c>
      <c r="C5662" t="s">
        <v>2</v>
      </c>
      <c r="D5662" t="s">
        <v>410</v>
      </c>
      <c r="E5662" t="str">
        <f t="shared" si="88"/>
        <v>NUROSA 100MG TAB (TAB 100MG)</v>
      </c>
    </row>
    <row r="5663" spans="1:5" x14ac:dyDescent="0.25">
      <c r="A5663" t="s">
        <v>596</v>
      </c>
      <c r="B5663" t="s">
        <v>8014</v>
      </c>
      <c r="C5663" t="s">
        <v>2</v>
      </c>
      <c r="D5663" t="s">
        <v>201</v>
      </c>
      <c r="E5663" t="str">
        <f t="shared" si="88"/>
        <v>NUROSA 50MG TAB (TAB 50MG)</v>
      </c>
    </row>
    <row r="5664" spans="1:5" x14ac:dyDescent="0.25">
      <c r="A5664" t="s">
        <v>635</v>
      </c>
      <c r="B5664" t="s">
        <v>2150</v>
      </c>
      <c r="C5664" t="s">
        <v>81</v>
      </c>
      <c r="D5664" t="s">
        <v>554</v>
      </c>
      <c r="E5664" t="str">
        <f t="shared" si="88"/>
        <v>NURTRUMIL- LF 400GM MILK (MILK 400GM)</v>
      </c>
    </row>
    <row r="5665" spans="1:5" x14ac:dyDescent="0.25">
      <c r="A5665" t="s">
        <v>635</v>
      </c>
      <c r="B5665" t="s">
        <v>4834</v>
      </c>
      <c r="C5665" t="s">
        <v>551</v>
      </c>
      <c r="D5665" t="s">
        <v>774</v>
      </c>
      <c r="E5665" t="str">
        <f t="shared" si="88"/>
        <v>NURTUMIL 1 400G PWD (PWD 400G)</v>
      </c>
    </row>
    <row r="5666" spans="1:5" x14ac:dyDescent="0.25">
      <c r="A5666" t="s">
        <v>635</v>
      </c>
      <c r="B5666" t="s">
        <v>2567</v>
      </c>
      <c r="C5666" t="s">
        <v>81</v>
      </c>
      <c r="D5666" t="s">
        <v>774</v>
      </c>
      <c r="E5666" t="str">
        <f t="shared" si="88"/>
        <v>NURTUMIL 3 400G MILK (MILK 400G)</v>
      </c>
    </row>
    <row r="5667" spans="1:5" x14ac:dyDescent="0.25">
      <c r="A5667" t="s">
        <v>635</v>
      </c>
      <c r="B5667" t="s">
        <v>3329</v>
      </c>
      <c r="C5667" t="s">
        <v>81</v>
      </c>
      <c r="D5667" t="s">
        <v>774</v>
      </c>
      <c r="E5667" t="str">
        <f t="shared" si="88"/>
        <v>NURTUMIL FOLLOW-ON 400G MILK (MILK 400G)</v>
      </c>
    </row>
    <row r="5668" spans="1:5" x14ac:dyDescent="0.25">
      <c r="B5668" t="s">
        <v>4075</v>
      </c>
      <c r="D5668" t="s">
        <v>64</v>
      </c>
      <c r="E5668" t="str">
        <f t="shared" si="88"/>
        <v>NUTRABEX 240ML ( 240ML)</v>
      </c>
    </row>
    <row r="5669" spans="1:5" x14ac:dyDescent="0.25">
      <c r="A5669" t="s">
        <v>258</v>
      </c>
      <c r="B5669" t="s">
        <v>5185</v>
      </c>
      <c r="C5669" t="s">
        <v>81</v>
      </c>
      <c r="D5669" t="s">
        <v>774</v>
      </c>
      <c r="E5669" t="str">
        <f t="shared" si="88"/>
        <v>NUTRAFIL-1 400G MILK (MILK 400G)</v>
      </c>
    </row>
    <row r="5670" spans="1:5" x14ac:dyDescent="0.25">
      <c r="A5670" t="s">
        <v>969</v>
      </c>
      <c r="B5670" t="s">
        <v>4861</v>
      </c>
      <c r="C5670" t="s">
        <v>81</v>
      </c>
      <c r="D5670" t="s">
        <v>2235</v>
      </c>
      <c r="E5670" t="str">
        <f t="shared" si="88"/>
        <v>NUTRAFIL-2 400 G MILK (MILK 400 G)</v>
      </c>
    </row>
    <row r="5671" spans="1:5" x14ac:dyDescent="0.25">
      <c r="A5671" t="s">
        <v>969</v>
      </c>
      <c r="B5671" t="s">
        <v>4884</v>
      </c>
      <c r="C5671" t="s">
        <v>81</v>
      </c>
      <c r="D5671" t="s">
        <v>2235</v>
      </c>
      <c r="E5671" t="str">
        <f t="shared" si="88"/>
        <v>NUTRAFIL-3 400 G MILK (MILK 400 G)</v>
      </c>
    </row>
    <row r="5672" spans="1:5" x14ac:dyDescent="0.25">
      <c r="B5672" t="s">
        <v>4169</v>
      </c>
      <c r="D5672" t="s">
        <v>2235</v>
      </c>
      <c r="E5672" t="str">
        <f t="shared" si="88"/>
        <v>NUTRAFIL-LF 400 G ( 400 G)</v>
      </c>
    </row>
    <row r="5673" spans="1:5" x14ac:dyDescent="0.25">
      <c r="A5673" t="s">
        <v>438</v>
      </c>
      <c r="B5673" t="s">
        <v>9419</v>
      </c>
      <c r="C5673" t="s">
        <v>293</v>
      </c>
      <c r="E5673" t="str">
        <f t="shared" si="88"/>
        <v>NUTRAHI  SCHT (SCHT )</v>
      </c>
    </row>
    <row r="5674" spans="1:5" x14ac:dyDescent="0.25">
      <c r="A5674" t="s">
        <v>632</v>
      </c>
      <c r="B5674" t="s">
        <v>1143</v>
      </c>
      <c r="C5674" t="s">
        <v>356</v>
      </c>
      <c r="D5674" t="s">
        <v>398</v>
      </c>
      <c r="E5674" t="str">
        <f t="shared" si="88"/>
        <v>NUTRIDERMIS 200ML LOTI (LOTI 200ML)</v>
      </c>
    </row>
    <row r="5675" spans="1:5" x14ac:dyDescent="0.25">
      <c r="A5675" t="s">
        <v>632</v>
      </c>
      <c r="B5675" t="s">
        <v>1148</v>
      </c>
      <c r="C5675" t="s">
        <v>75</v>
      </c>
      <c r="D5675" t="s">
        <v>968</v>
      </c>
      <c r="E5675" t="str">
        <f t="shared" si="88"/>
        <v>NUTRIDERMIS 50GM CREAM (CREAM 50GM)</v>
      </c>
    </row>
    <row r="5676" spans="1:5" x14ac:dyDescent="0.25">
      <c r="A5676" t="s">
        <v>135</v>
      </c>
      <c r="B5676" t="s">
        <v>252</v>
      </c>
      <c r="D5676" t="s">
        <v>253</v>
      </c>
      <c r="E5676" t="str">
        <f t="shared" si="88"/>
        <v>NUTRILON PREMIUM ( 200 GM)</v>
      </c>
    </row>
    <row r="5677" spans="1:5" x14ac:dyDescent="0.25">
      <c r="A5677" t="s">
        <v>291</v>
      </c>
      <c r="B5677" t="s">
        <v>7419</v>
      </c>
      <c r="C5677" t="s">
        <v>2</v>
      </c>
      <c r="E5677" t="str">
        <f t="shared" si="88"/>
        <v>NUTRITION-12 (TAB )</v>
      </c>
    </row>
    <row r="5678" spans="1:5" x14ac:dyDescent="0.25">
      <c r="A5678" t="s">
        <v>291</v>
      </c>
      <c r="B5678" t="s">
        <v>7485</v>
      </c>
      <c r="C5678" t="s">
        <v>2</v>
      </c>
      <c r="E5678" t="str">
        <f t="shared" si="88"/>
        <v>NUTRITION-6 (TAB )</v>
      </c>
    </row>
    <row r="5679" spans="1:5" x14ac:dyDescent="0.25">
      <c r="A5679" t="s">
        <v>31</v>
      </c>
      <c r="B5679" t="s">
        <v>4315</v>
      </c>
      <c r="C5679" t="s">
        <v>2</v>
      </c>
      <c r="D5679" t="s">
        <v>4316</v>
      </c>
      <c r="E5679" t="str">
        <f t="shared" si="88"/>
        <v>NUVAL 160 TAB (TAB 160)</v>
      </c>
    </row>
    <row r="5680" spans="1:5" x14ac:dyDescent="0.25">
      <c r="A5680" t="s">
        <v>31</v>
      </c>
      <c r="B5680" t="s">
        <v>1284</v>
      </c>
      <c r="C5680" t="s">
        <v>2</v>
      </c>
      <c r="D5680" t="s">
        <v>1285</v>
      </c>
      <c r="E5680" t="str">
        <f t="shared" si="88"/>
        <v>NUVAL 80MG TAB (TAB 80MG)</v>
      </c>
    </row>
    <row r="5681" spans="1:5" x14ac:dyDescent="0.25">
      <c r="A5681" t="s">
        <v>31</v>
      </c>
      <c r="B5681" t="s">
        <v>7846</v>
      </c>
      <c r="C5681" t="s">
        <v>2</v>
      </c>
      <c r="D5681" t="s">
        <v>3114</v>
      </c>
      <c r="E5681" t="str">
        <f t="shared" si="88"/>
        <v>NUVAL D 160/25MG TAB (TAB 160/25MG)</v>
      </c>
    </row>
    <row r="5682" spans="1:5" x14ac:dyDescent="0.25">
      <c r="A5682" t="s">
        <v>31</v>
      </c>
      <c r="B5682" t="s">
        <v>3685</v>
      </c>
      <c r="C5682" t="s">
        <v>2</v>
      </c>
      <c r="D5682" t="s">
        <v>3686</v>
      </c>
      <c r="E5682" t="str">
        <f t="shared" si="88"/>
        <v>NUVAL-D 80/12.5MG TAB (TAB 80/12.5MG)</v>
      </c>
    </row>
    <row r="5683" spans="1:5" x14ac:dyDescent="0.25">
      <c r="A5683" t="s">
        <v>27</v>
      </c>
      <c r="B5683" t="s">
        <v>3175</v>
      </c>
      <c r="C5683" t="s">
        <v>2</v>
      </c>
      <c r="D5683" t="s">
        <v>319</v>
      </c>
      <c r="E5683" t="str">
        <f t="shared" si="88"/>
        <v>NUZIB (TAB 200MG)</v>
      </c>
    </row>
    <row r="5684" spans="1:5" x14ac:dyDescent="0.25">
      <c r="A5684" t="s">
        <v>472</v>
      </c>
      <c r="B5684" t="s">
        <v>2514</v>
      </c>
      <c r="C5684" t="s">
        <v>81</v>
      </c>
      <c r="D5684" t="s">
        <v>774</v>
      </c>
      <c r="E5684" t="str">
        <f t="shared" si="88"/>
        <v>NUZZER ECD 2=RS-1220 (MILK 400G)</v>
      </c>
    </row>
    <row r="5685" spans="1:5" x14ac:dyDescent="0.25">
      <c r="A5685" t="s">
        <v>472</v>
      </c>
      <c r="B5685" t="s">
        <v>4585</v>
      </c>
      <c r="C5685" t="s">
        <v>81</v>
      </c>
      <c r="D5685" t="s">
        <v>774</v>
      </c>
      <c r="E5685" t="str">
        <f t="shared" si="88"/>
        <v>NUZZER ECD-1=RS-1220 (MILK 400G)</v>
      </c>
    </row>
    <row r="5686" spans="1:5" x14ac:dyDescent="0.25">
      <c r="A5686" t="s">
        <v>44</v>
      </c>
      <c r="B5686" t="s">
        <v>5067</v>
      </c>
      <c r="C5686" t="s">
        <v>103</v>
      </c>
      <c r="D5686" t="s">
        <v>386</v>
      </c>
      <c r="E5686" t="str">
        <f t="shared" si="88"/>
        <v>NYLOZ 20MG CAP (CAP 20MG)</v>
      </c>
    </row>
    <row r="5687" spans="1:5" x14ac:dyDescent="0.25">
      <c r="A5687" t="s">
        <v>44</v>
      </c>
      <c r="B5687" t="s">
        <v>4191</v>
      </c>
      <c r="C5687" t="s">
        <v>103</v>
      </c>
      <c r="D5687" t="s">
        <v>467</v>
      </c>
      <c r="E5687" t="str">
        <f t="shared" si="88"/>
        <v>NYLOZ 40MG CAP (CAP 40MG)</v>
      </c>
    </row>
    <row r="5688" spans="1:5" x14ac:dyDescent="0.25">
      <c r="A5688" t="s">
        <v>84</v>
      </c>
      <c r="B5688" t="s">
        <v>7653</v>
      </c>
      <c r="C5688" t="s">
        <v>2</v>
      </c>
      <c r="D5688" t="s">
        <v>410</v>
      </c>
      <c r="E5688" t="str">
        <f t="shared" si="88"/>
        <v>NYMSEL 100MG TAB (TAB 100MG)</v>
      </c>
    </row>
    <row r="5689" spans="1:5" x14ac:dyDescent="0.25">
      <c r="A5689" t="s">
        <v>199</v>
      </c>
      <c r="B5689" t="s">
        <v>1751</v>
      </c>
      <c r="C5689" t="s">
        <v>224</v>
      </c>
      <c r="D5689" t="s">
        <v>1752</v>
      </c>
      <c r="E5689" t="str">
        <f t="shared" si="88"/>
        <v>NYOLOL (DROP 0.50%)</v>
      </c>
    </row>
    <row r="5690" spans="1:5" x14ac:dyDescent="0.25">
      <c r="A5690" t="s">
        <v>58</v>
      </c>
      <c r="B5690" t="s">
        <v>8272</v>
      </c>
      <c r="C5690" t="s">
        <v>2</v>
      </c>
      <c r="D5690" t="s">
        <v>97</v>
      </c>
      <c r="E5690" t="str">
        <f t="shared" si="88"/>
        <v>NYSA 20MG (TAB 20 MG)</v>
      </c>
    </row>
    <row r="5691" spans="1:5" x14ac:dyDescent="0.25">
      <c r="A5691" t="s">
        <v>596</v>
      </c>
      <c r="B5691" t="s">
        <v>9719</v>
      </c>
      <c r="C5691" t="s">
        <v>53</v>
      </c>
      <c r="D5691" t="s">
        <v>168</v>
      </c>
      <c r="E5691" t="str">
        <f t="shared" si="88"/>
        <v>NYSPA 10ML DROPS (DROPS 10ML)</v>
      </c>
    </row>
    <row r="5692" spans="1:5" x14ac:dyDescent="0.25">
      <c r="B5692" t="s">
        <v>9585</v>
      </c>
      <c r="E5692" t="str">
        <f t="shared" si="88"/>
        <v>O T CAPPS ( )</v>
      </c>
    </row>
    <row r="5693" spans="1:5" x14ac:dyDescent="0.25">
      <c r="A5693" t="s">
        <v>169</v>
      </c>
      <c r="B5693" t="s">
        <v>170</v>
      </c>
      <c r="C5693" t="s">
        <v>2</v>
      </c>
      <c r="E5693" t="str">
        <f t="shared" si="88"/>
        <v>O.H.S(HYDRATION TAB) (TAB )</v>
      </c>
    </row>
    <row r="5694" spans="1:5" x14ac:dyDescent="0.25">
      <c r="A5694" t="s">
        <v>245</v>
      </c>
      <c r="B5694" t="s">
        <v>6869</v>
      </c>
      <c r="C5694" t="s">
        <v>53</v>
      </c>
      <c r="D5694" t="s">
        <v>327</v>
      </c>
      <c r="E5694" t="str">
        <f t="shared" si="88"/>
        <v>OBRADEX (DROPS 5 ML)</v>
      </c>
    </row>
    <row r="5695" spans="1:5" x14ac:dyDescent="0.25">
      <c r="A5695" t="s">
        <v>245</v>
      </c>
      <c r="B5695" t="s">
        <v>4995</v>
      </c>
      <c r="E5695" t="str">
        <f t="shared" si="88"/>
        <v>OBRADEX E/ONIT ( )</v>
      </c>
    </row>
    <row r="5696" spans="1:5" x14ac:dyDescent="0.25">
      <c r="A5696" t="s">
        <v>245</v>
      </c>
      <c r="B5696" t="s">
        <v>5100</v>
      </c>
      <c r="C5696" t="s">
        <v>53</v>
      </c>
      <c r="D5696" t="s">
        <v>327</v>
      </c>
      <c r="E5696" t="str">
        <f t="shared" si="88"/>
        <v>OBREX (DROPS 5 ML)</v>
      </c>
    </row>
    <row r="5697" spans="1:5" x14ac:dyDescent="0.25">
      <c r="A5697" t="s">
        <v>245</v>
      </c>
      <c r="B5697" t="s">
        <v>3511</v>
      </c>
      <c r="C5697" t="s">
        <v>185</v>
      </c>
      <c r="E5697" t="str">
        <f t="shared" si="88"/>
        <v>OBREX E/OINT  OINT (OINT )</v>
      </c>
    </row>
    <row r="5698" spans="1:5" x14ac:dyDescent="0.25">
      <c r="A5698" t="s">
        <v>245</v>
      </c>
      <c r="B5698" t="s">
        <v>2250</v>
      </c>
      <c r="C5698" t="s">
        <v>53</v>
      </c>
      <c r="D5698" t="s">
        <v>2251</v>
      </c>
      <c r="E5698" t="str">
        <f t="shared" ref="E5698:E5761" si="89">B5698&amp;" ("&amp;C5698&amp;" "&amp;D5698&amp;")"</f>
        <v>OBREX FORTE 1.5% DROPS (DROPS 1.5%)</v>
      </c>
    </row>
    <row r="5699" spans="1:5" x14ac:dyDescent="0.25">
      <c r="A5699" t="s">
        <v>47</v>
      </c>
      <c r="B5699" t="s">
        <v>5573</v>
      </c>
      <c r="C5699" t="s">
        <v>2</v>
      </c>
      <c r="D5699" t="s">
        <v>402</v>
      </c>
      <c r="E5699" t="str">
        <f t="shared" si="89"/>
        <v>OBSAGREL 75MG TAB (TAB 75MG)</v>
      </c>
    </row>
    <row r="5700" spans="1:5" x14ac:dyDescent="0.25">
      <c r="A5700" t="s">
        <v>199</v>
      </c>
      <c r="B5700" t="s">
        <v>6042</v>
      </c>
      <c r="C5700" t="s">
        <v>2</v>
      </c>
      <c r="E5700" t="str">
        <f t="shared" si="89"/>
        <v>OCCU SHARP  TAB (TAB )</v>
      </c>
    </row>
    <row r="5701" spans="1:5" x14ac:dyDescent="0.25">
      <c r="A5701" t="s">
        <v>348</v>
      </c>
      <c r="B5701" t="s">
        <v>1678</v>
      </c>
      <c r="C5701" t="s">
        <v>56</v>
      </c>
      <c r="D5701" t="s">
        <v>70</v>
      </c>
      <c r="E5701" t="str">
        <f t="shared" si="89"/>
        <v>OCITRA 60ML SYP (SYP 60ML)</v>
      </c>
    </row>
    <row r="5702" spans="1:5" x14ac:dyDescent="0.25">
      <c r="A5702" t="s">
        <v>343</v>
      </c>
      <c r="B5702" t="s">
        <v>5103</v>
      </c>
      <c r="C5702" t="s">
        <v>53</v>
      </c>
      <c r="D5702" t="s">
        <v>327</v>
      </c>
      <c r="E5702" t="str">
        <f t="shared" si="89"/>
        <v>OCLUNAC EYE (DROPS 5 ML)</v>
      </c>
    </row>
    <row r="5703" spans="1:5" x14ac:dyDescent="0.25">
      <c r="A5703" t="s">
        <v>1400</v>
      </c>
      <c r="B5703" t="s">
        <v>9322</v>
      </c>
      <c r="C5703" t="s">
        <v>103</v>
      </c>
      <c r="E5703" t="str">
        <f t="shared" si="89"/>
        <v>OCTATRON  CAP (CAP )</v>
      </c>
    </row>
    <row r="5704" spans="1:5" x14ac:dyDescent="0.25">
      <c r="A5704" t="s">
        <v>651</v>
      </c>
      <c r="B5704" t="s">
        <v>2731</v>
      </c>
      <c r="C5704" t="s">
        <v>2</v>
      </c>
      <c r="D5704" t="s">
        <v>2620</v>
      </c>
      <c r="E5704" t="str">
        <f t="shared" si="89"/>
        <v>OCTIDOL 37.5+325MG TAB (TAB 37.5+325MG)</v>
      </c>
    </row>
    <row r="5705" spans="1:5" x14ac:dyDescent="0.25">
      <c r="A5705" t="s">
        <v>363</v>
      </c>
      <c r="B5705" t="s">
        <v>752</v>
      </c>
      <c r="C5705" t="s">
        <v>53</v>
      </c>
      <c r="D5705" t="s">
        <v>486</v>
      </c>
      <c r="E5705" t="str">
        <f t="shared" si="89"/>
        <v>OCUCID (DROPS 5ML)</v>
      </c>
    </row>
    <row r="5706" spans="1:5" x14ac:dyDescent="0.25">
      <c r="A5706" t="s">
        <v>363</v>
      </c>
      <c r="B5706" t="s">
        <v>4937</v>
      </c>
      <c r="C5706" t="s">
        <v>53</v>
      </c>
      <c r="D5706" t="s">
        <v>327</v>
      </c>
      <c r="E5706" t="str">
        <f t="shared" si="89"/>
        <v>OCUDEX (DROPS 5 ML)</v>
      </c>
    </row>
    <row r="5707" spans="1:5" x14ac:dyDescent="0.25">
      <c r="A5707" t="s">
        <v>119</v>
      </c>
      <c r="B5707" t="s">
        <v>5449</v>
      </c>
      <c r="C5707" t="s">
        <v>53</v>
      </c>
      <c r="D5707" t="s">
        <v>486</v>
      </c>
      <c r="E5707" t="str">
        <f t="shared" si="89"/>
        <v>OCUDINE 5ML DROPS (DROPS 5ML)</v>
      </c>
    </row>
    <row r="5708" spans="1:5" x14ac:dyDescent="0.25">
      <c r="A5708" t="s">
        <v>343</v>
      </c>
      <c r="B5708" t="s">
        <v>3344</v>
      </c>
      <c r="C5708" t="s">
        <v>53</v>
      </c>
      <c r="D5708" t="s">
        <v>327</v>
      </c>
      <c r="E5708" t="str">
        <f t="shared" si="89"/>
        <v>OCUFAN OPTHALMIC (DROPS 5 ML)</v>
      </c>
    </row>
    <row r="5709" spans="1:5" x14ac:dyDescent="0.25">
      <c r="A5709" t="s">
        <v>222</v>
      </c>
      <c r="B5709" t="s">
        <v>1245</v>
      </c>
      <c r="C5709" t="s">
        <v>224</v>
      </c>
      <c r="D5709" t="s">
        <v>327</v>
      </c>
      <c r="E5709" t="str">
        <f t="shared" si="89"/>
        <v>OCUFLUR 0.1% (DROP 5 ML)</v>
      </c>
    </row>
    <row r="5710" spans="1:5" x14ac:dyDescent="0.25">
      <c r="A5710" t="s">
        <v>222</v>
      </c>
      <c r="B5710" t="s">
        <v>2581</v>
      </c>
      <c r="D5710" t="s">
        <v>486</v>
      </c>
      <c r="E5710" t="str">
        <f t="shared" si="89"/>
        <v>OCULERG 5ML ( 5ML)</v>
      </c>
    </row>
    <row r="5711" spans="1:5" x14ac:dyDescent="0.25">
      <c r="A5711" t="s">
        <v>363</v>
      </c>
      <c r="B5711" t="s">
        <v>6730</v>
      </c>
      <c r="C5711" t="s">
        <v>2</v>
      </c>
      <c r="E5711" t="str">
        <f t="shared" si="89"/>
        <v>OCULUVIT (TAB )</v>
      </c>
    </row>
    <row r="5712" spans="1:5" x14ac:dyDescent="0.25">
      <c r="A5712" t="s">
        <v>363</v>
      </c>
      <c r="B5712" t="s">
        <v>6377</v>
      </c>
      <c r="C5712" t="s">
        <v>2</v>
      </c>
      <c r="E5712" t="str">
        <f t="shared" si="89"/>
        <v>OCULUVIT EXTRA (TAB )</v>
      </c>
    </row>
    <row r="5713" spans="1:5" x14ac:dyDescent="0.25">
      <c r="A5713" t="s">
        <v>51</v>
      </c>
      <c r="B5713" t="s">
        <v>6223</v>
      </c>
      <c r="C5713" t="s">
        <v>53</v>
      </c>
      <c r="E5713" t="str">
        <f t="shared" si="89"/>
        <v>OCUMOX E/D  DROPS (DROPS )</v>
      </c>
    </row>
    <row r="5714" spans="1:5" x14ac:dyDescent="0.25">
      <c r="A5714" t="s">
        <v>51</v>
      </c>
      <c r="B5714" t="s">
        <v>5427</v>
      </c>
      <c r="D5714" t="s">
        <v>1287</v>
      </c>
      <c r="E5714" t="str">
        <f t="shared" si="89"/>
        <v>OCUMOX EYE/OINT 3.5GM ( 3.5GM)</v>
      </c>
    </row>
    <row r="5715" spans="1:5" x14ac:dyDescent="0.25">
      <c r="A5715" t="s">
        <v>51</v>
      </c>
      <c r="B5715" t="s">
        <v>6574</v>
      </c>
      <c r="C5715" t="s">
        <v>53</v>
      </c>
      <c r="D5715" t="s">
        <v>486</v>
      </c>
      <c r="E5715" t="str">
        <f t="shared" si="89"/>
        <v>OCUMOX-D 5ML DROPS (DROPS 5ML)</v>
      </c>
    </row>
    <row r="5716" spans="1:5" x14ac:dyDescent="0.25">
      <c r="A5716" t="s">
        <v>363</v>
      </c>
      <c r="B5716" t="s">
        <v>2117</v>
      </c>
      <c r="C5716" t="s">
        <v>53</v>
      </c>
      <c r="E5716" t="str">
        <f t="shared" si="89"/>
        <v>OCUZINE  DROPS (DROPS )</v>
      </c>
    </row>
    <row r="5717" spans="1:5" x14ac:dyDescent="0.25">
      <c r="A5717" t="s">
        <v>1403</v>
      </c>
      <c r="B5717" t="s">
        <v>7477</v>
      </c>
      <c r="D5717" t="s">
        <v>467</v>
      </c>
      <c r="E5717" t="str">
        <f t="shared" si="89"/>
        <v>ODELOX 40MG ( 40MG)</v>
      </c>
    </row>
    <row r="5718" spans="1:5" x14ac:dyDescent="0.25">
      <c r="A5718" t="s">
        <v>395</v>
      </c>
      <c r="B5718" t="s">
        <v>6906</v>
      </c>
      <c r="C5718" t="s">
        <v>2</v>
      </c>
      <c r="D5718" t="s">
        <v>406</v>
      </c>
      <c r="E5718" t="str">
        <f t="shared" si="89"/>
        <v>ODIMOX 400MG TAB (TAB 400MG)</v>
      </c>
    </row>
    <row r="5719" spans="1:5" x14ac:dyDescent="0.25">
      <c r="A5719" t="s">
        <v>208</v>
      </c>
      <c r="B5719" t="s">
        <v>2146</v>
      </c>
      <c r="C5719" t="s">
        <v>86</v>
      </c>
      <c r="D5719" t="s">
        <v>1623</v>
      </c>
      <c r="E5719" t="str">
        <f t="shared" si="89"/>
        <v>OFIS 125MG/5ML SUSP (SUSP 125MG/5ML)</v>
      </c>
    </row>
    <row r="5720" spans="1:5" x14ac:dyDescent="0.25">
      <c r="A5720" t="s">
        <v>208</v>
      </c>
      <c r="B5720" t="s">
        <v>1207</v>
      </c>
      <c r="C5720" t="s">
        <v>86</v>
      </c>
      <c r="D5720" t="s">
        <v>569</v>
      </c>
      <c r="E5720" t="str">
        <f t="shared" si="89"/>
        <v>OFIS 250MG/5ML SUSP (SUSP 250MG/5ML)</v>
      </c>
    </row>
    <row r="5721" spans="1:5" x14ac:dyDescent="0.25">
      <c r="A5721" t="s">
        <v>208</v>
      </c>
      <c r="B5721" t="s">
        <v>7004</v>
      </c>
      <c r="C5721" t="s">
        <v>103</v>
      </c>
      <c r="D5721" t="s">
        <v>95</v>
      </c>
      <c r="E5721" t="str">
        <f t="shared" si="89"/>
        <v>OFIS 500MG (CEFADROXIL) (CAP 500 MG)</v>
      </c>
    </row>
    <row r="5722" spans="1:5" x14ac:dyDescent="0.25">
      <c r="A5722" t="s">
        <v>165</v>
      </c>
      <c r="B5722" t="s">
        <v>753</v>
      </c>
      <c r="D5722" t="s">
        <v>486</v>
      </c>
      <c r="E5722" t="str">
        <f t="shared" si="89"/>
        <v>OFLEXAR EYE DROPS ( 5ML)</v>
      </c>
    </row>
    <row r="5723" spans="1:5" x14ac:dyDescent="0.25">
      <c r="A5723" t="s">
        <v>98</v>
      </c>
      <c r="B5723" t="s">
        <v>7705</v>
      </c>
      <c r="C5723" t="s">
        <v>2</v>
      </c>
      <c r="D5723" t="s">
        <v>91</v>
      </c>
      <c r="E5723" t="str">
        <f t="shared" si="89"/>
        <v>OFLOBID (TAB 200 MG)</v>
      </c>
    </row>
    <row r="5724" spans="1:5" x14ac:dyDescent="0.25">
      <c r="A5724" t="s">
        <v>98</v>
      </c>
      <c r="B5724" t="s">
        <v>7705</v>
      </c>
      <c r="C5724" t="s">
        <v>2</v>
      </c>
      <c r="D5724" t="s">
        <v>281</v>
      </c>
      <c r="E5724" t="str">
        <f t="shared" si="89"/>
        <v>OFLOBID (TAB 400 MG)</v>
      </c>
    </row>
    <row r="5725" spans="1:5" x14ac:dyDescent="0.25">
      <c r="A5725" t="s">
        <v>388</v>
      </c>
      <c r="B5725" t="s">
        <v>4179</v>
      </c>
      <c r="D5725" t="s">
        <v>486</v>
      </c>
      <c r="E5725" t="str">
        <f t="shared" si="89"/>
        <v>OFLOCIN D E/D 5ML ( 5ML)</v>
      </c>
    </row>
    <row r="5726" spans="1:5" x14ac:dyDescent="0.25">
      <c r="A5726" t="s">
        <v>388</v>
      </c>
      <c r="B5726" t="s">
        <v>2888</v>
      </c>
      <c r="D5726" t="s">
        <v>486</v>
      </c>
      <c r="E5726" t="str">
        <f t="shared" si="89"/>
        <v>OFLOCIN EAR/DROP 5ML ( 5ML)</v>
      </c>
    </row>
    <row r="5727" spans="1:5" x14ac:dyDescent="0.25">
      <c r="A5727" t="s">
        <v>596</v>
      </c>
      <c r="B5727" t="s">
        <v>2540</v>
      </c>
      <c r="D5727" t="s">
        <v>486</v>
      </c>
      <c r="E5727" t="str">
        <f t="shared" si="89"/>
        <v>OFLOCIN EYE/DROP 5ML ( 5ML)</v>
      </c>
    </row>
    <row r="5728" spans="1:5" x14ac:dyDescent="0.25">
      <c r="A5728" t="s">
        <v>343</v>
      </c>
      <c r="B5728" t="s">
        <v>3829</v>
      </c>
      <c r="C5728" t="s">
        <v>53</v>
      </c>
      <c r="E5728" t="str">
        <f t="shared" si="89"/>
        <v>OFLOPRED E/D  DROPS (DROPS )</v>
      </c>
    </row>
    <row r="5729" spans="1:5" x14ac:dyDescent="0.25">
      <c r="A5729" t="s">
        <v>84</v>
      </c>
      <c r="B5729" t="s">
        <v>6949</v>
      </c>
      <c r="C5729" t="s">
        <v>2</v>
      </c>
      <c r="D5729" t="s">
        <v>319</v>
      </c>
      <c r="E5729" t="str">
        <f t="shared" si="89"/>
        <v>OFLOX 200MG TAB (TAB 200MG)</v>
      </c>
    </row>
    <row r="5730" spans="1:5" x14ac:dyDescent="0.25">
      <c r="A5730" t="s">
        <v>427</v>
      </c>
      <c r="B5730" t="s">
        <v>4748</v>
      </c>
      <c r="C5730" t="s">
        <v>2</v>
      </c>
      <c r="D5730" t="s">
        <v>406</v>
      </c>
      <c r="E5730" t="str">
        <f t="shared" si="89"/>
        <v>OFLOX 400MG TAB (TAB 400MG)</v>
      </c>
    </row>
    <row r="5731" spans="1:5" x14ac:dyDescent="0.25">
      <c r="A5731" t="s">
        <v>165</v>
      </c>
      <c r="B5731" t="s">
        <v>533</v>
      </c>
      <c r="C5731" t="s">
        <v>53</v>
      </c>
      <c r="E5731" t="str">
        <f t="shared" si="89"/>
        <v>OFLOXER E/D  DROPS (DROPS )</v>
      </c>
    </row>
    <row r="5732" spans="1:5" x14ac:dyDescent="0.25">
      <c r="A5732" t="s">
        <v>169</v>
      </c>
      <c r="B5732" t="s">
        <v>805</v>
      </c>
      <c r="C5732" t="s">
        <v>53</v>
      </c>
      <c r="E5732" t="str">
        <f t="shared" si="89"/>
        <v>OFLY E/OINT  DROPS (DROPS )</v>
      </c>
    </row>
    <row r="5733" spans="1:5" x14ac:dyDescent="0.25">
      <c r="A5733" t="s">
        <v>169</v>
      </c>
      <c r="B5733" t="s">
        <v>2960</v>
      </c>
      <c r="C5733" t="s">
        <v>185</v>
      </c>
      <c r="D5733" t="s">
        <v>2961</v>
      </c>
      <c r="E5733" t="str">
        <f t="shared" si="89"/>
        <v>OFLY E/OINT (OINT 3.5 GM)</v>
      </c>
    </row>
    <row r="5734" spans="1:5" x14ac:dyDescent="0.25">
      <c r="A5734" t="s">
        <v>169</v>
      </c>
      <c r="B5734" t="s">
        <v>3735</v>
      </c>
      <c r="C5734" t="s">
        <v>53</v>
      </c>
      <c r="E5734" t="str">
        <f t="shared" si="89"/>
        <v>OFLY-V E/D  DROPS (DROPS )</v>
      </c>
    </row>
    <row r="5735" spans="1:5" x14ac:dyDescent="0.25">
      <c r="A5735" t="s">
        <v>208</v>
      </c>
      <c r="B5735" t="s">
        <v>8251</v>
      </c>
      <c r="C5735" t="s">
        <v>2</v>
      </c>
      <c r="D5735" t="s">
        <v>554</v>
      </c>
      <c r="E5735" t="str">
        <f t="shared" si="89"/>
        <v>OFYLIN 400GM TAB (TAB 400GM)</v>
      </c>
    </row>
    <row r="5736" spans="1:5" x14ac:dyDescent="0.25">
      <c r="A5736" t="s">
        <v>208</v>
      </c>
      <c r="B5736" t="s">
        <v>5859</v>
      </c>
      <c r="C5736" t="s">
        <v>56</v>
      </c>
      <c r="D5736" t="s">
        <v>70</v>
      </c>
      <c r="E5736" t="str">
        <f t="shared" si="89"/>
        <v>OFYLIN 60ML SYP (SYP 60ML)</v>
      </c>
    </row>
    <row r="5737" spans="1:5" x14ac:dyDescent="0.25">
      <c r="A5737" t="s">
        <v>596</v>
      </c>
      <c r="B5737" t="s">
        <v>1209</v>
      </c>
      <c r="C5737" t="s">
        <v>53</v>
      </c>
      <c r="D5737" t="s">
        <v>486</v>
      </c>
      <c r="E5737" t="str">
        <f t="shared" si="89"/>
        <v>OGATE 5ML DROPS (DROPS 5ML)</v>
      </c>
    </row>
    <row r="5738" spans="1:5" x14ac:dyDescent="0.25">
      <c r="A5738" t="s">
        <v>596</v>
      </c>
      <c r="B5738" t="s">
        <v>1629</v>
      </c>
      <c r="C5738" t="s">
        <v>53</v>
      </c>
      <c r="D5738" t="s">
        <v>1630</v>
      </c>
      <c r="E5738" t="str">
        <f t="shared" si="89"/>
        <v>OGATE FORTE 0.2% DROPS (DROPS 0.2%)</v>
      </c>
    </row>
    <row r="5739" spans="1:5" x14ac:dyDescent="0.25">
      <c r="A5739" t="s">
        <v>27</v>
      </c>
      <c r="B5739" t="s">
        <v>8807</v>
      </c>
      <c r="C5739" t="s">
        <v>2</v>
      </c>
      <c r="D5739" t="s">
        <v>1941</v>
      </c>
      <c r="E5739" t="str">
        <f t="shared" si="89"/>
        <v>OGREL (TAB 75 MG)</v>
      </c>
    </row>
    <row r="5740" spans="1:5" x14ac:dyDescent="0.25">
      <c r="A5740" t="s">
        <v>27</v>
      </c>
      <c r="B5740" t="s">
        <v>8950</v>
      </c>
      <c r="C5740" t="s">
        <v>2</v>
      </c>
      <c r="D5740" t="s">
        <v>8951</v>
      </c>
      <c r="E5740" t="str">
        <f t="shared" si="89"/>
        <v>OGREL PLUS (TAB 81)</v>
      </c>
    </row>
    <row r="5741" spans="1:5" x14ac:dyDescent="0.25">
      <c r="A5741" t="s">
        <v>27</v>
      </c>
      <c r="B5741" t="s">
        <v>6654</v>
      </c>
      <c r="C5741" t="s">
        <v>2</v>
      </c>
      <c r="D5741" t="s">
        <v>6655</v>
      </c>
      <c r="E5741" t="str">
        <f t="shared" si="89"/>
        <v>OGREL PLUS 162 TAB (TAB 162)</v>
      </c>
    </row>
    <row r="5742" spans="1:5" x14ac:dyDescent="0.25">
      <c r="A5742" t="s">
        <v>1167</v>
      </c>
      <c r="B5742" t="s">
        <v>1302</v>
      </c>
      <c r="C5742" t="s">
        <v>356</v>
      </c>
      <c r="D5742" t="s">
        <v>70</v>
      </c>
      <c r="E5742" t="str">
        <f t="shared" si="89"/>
        <v>OILAM PLUS 60ML LOTI (LOTI 60ML)</v>
      </c>
    </row>
    <row r="5743" spans="1:5" x14ac:dyDescent="0.25">
      <c r="A5743" t="s">
        <v>556</v>
      </c>
      <c r="B5743" t="s">
        <v>822</v>
      </c>
      <c r="C5743" t="s">
        <v>75</v>
      </c>
      <c r="D5743" t="s">
        <v>823</v>
      </c>
      <c r="E5743" t="str">
        <f t="shared" si="89"/>
        <v>OILATUM 40GM CREAM (CREAM 40GM)</v>
      </c>
    </row>
    <row r="5744" spans="1:5" x14ac:dyDescent="0.25">
      <c r="A5744" t="s">
        <v>556</v>
      </c>
      <c r="B5744" t="s">
        <v>6237</v>
      </c>
      <c r="C5744" t="s">
        <v>923</v>
      </c>
      <c r="D5744" t="s">
        <v>6238</v>
      </c>
      <c r="E5744" t="str">
        <f t="shared" si="89"/>
        <v>OILATUM BAR (SOAP 65 GM)</v>
      </c>
    </row>
    <row r="5745" spans="1:5" x14ac:dyDescent="0.25">
      <c r="A5745" t="s">
        <v>556</v>
      </c>
      <c r="B5745" t="s">
        <v>557</v>
      </c>
      <c r="C5745" t="s">
        <v>75</v>
      </c>
      <c r="D5745" t="s">
        <v>558</v>
      </c>
      <c r="E5745" t="str">
        <f t="shared" si="89"/>
        <v>OILATUM JUNIOR 150G CREAM (CREAM 150G)</v>
      </c>
    </row>
    <row r="5746" spans="1:5" x14ac:dyDescent="0.25">
      <c r="B5746" t="s">
        <v>886</v>
      </c>
      <c r="D5746" t="s">
        <v>887</v>
      </c>
      <c r="E5746" t="str">
        <f t="shared" si="89"/>
        <v>OIL-FREE ACNE WASH drmntlogst ( drmntlogst)</v>
      </c>
    </row>
    <row r="5747" spans="1:5" x14ac:dyDescent="0.25">
      <c r="A5747" t="s">
        <v>222</v>
      </c>
      <c r="B5747" t="s">
        <v>1151</v>
      </c>
      <c r="C5747" t="s">
        <v>436</v>
      </c>
      <c r="D5747" t="s">
        <v>1152</v>
      </c>
      <c r="E5747" t="str">
        <f t="shared" si="89"/>
        <v>OIL-FREE ACNE WASH PINK GRAPH SOLU (SOLU PINK GRAPH)</v>
      </c>
    </row>
    <row r="5748" spans="1:5" x14ac:dyDescent="0.25">
      <c r="B5748" t="s">
        <v>3240</v>
      </c>
      <c r="D5748" t="s">
        <v>923</v>
      </c>
      <c r="E5748" t="str">
        <f t="shared" si="89"/>
        <v>OILUM 85GM SOAP ( SOAP)</v>
      </c>
    </row>
    <row r="5749" spans="1:5" x14ac:dyDescent="0.25">
      <c r="A5749" t="s">
        <v>222</v>
      </c>
      <c r="B5749" t="s">
        <v>9851</v>
      </c>
      <c r="C5749" t="s">
        <v>2</v>
      </c>
      <c r="D5749" t="s">
        <v>523</v>
      </c>
      <c r="E5749" t="str">
        <f t="shared" si="89"/>
        <v>OLANASE N/S 15ML TAB (TAB 15ML)</v>
      </c>
    </row>
    <row r="5750" spans="1:5" x14ac:dyDescent="0.25">
      <c r="A5750" t="s">
        <v>286</v>
      </c>
      <c r="B5750" t="s">
        <v>7279</v>
      </c>
      <c r="C5750" t="s">
        <v>103</v>
      </c>
      <c r="D5750" t="s">
        <v>7280</v>
      </c>
      <c r="E5750" t="str">
        <f t="shared" si="89"/>
        <v>OLANCO 12MG/25MG CAP (CAP 12MG/25MG)</v>
      </c>
    </row>
    <row r="5751" spans="1:5" x14ac:dyDescent="0.25">
      <c r="A5751" t="s">
        <v>3276</v>
      </c>
      <c r="B5751" t="s">
        <v>4524</v>
      </c>
      <c r="C5751" t="s">
        <v>103</v>
      </c>
      <c r="D5751" t="s">
        <v>4525</v>
      </c>
      <c r="E5751" t="str">
        <f t="shared" si="89"/>
        <v>OLANCO 3/25MG CAP (CAP 3/25MG)</v>
      </c>
    </row>
    <row r="5752" spans="1:5" x14ac:dyDescent="0.25">
      <c r="A5752" t="s">
        <v>3276</v>
      </c>
      <c r="B5752" t="s">
        <v>3424</v>
      </c>
      <c r="C5752" t="s">
        <v>103</v>
      </c>
      <c r="D5752" t="s">
        <v>3100</v>
      </c>
      <c r="E5752" t="str">
        <f t="shared" si="89"/>
        <v>OLANCO 6/25MG CAP (CAP 6/25MG)</v>
      </c>
    </row>
    <row r="5753" spans="1:5" x14ac:dyDescent="0.25">
      <c r="A5753" t="s">
        <v>291</v>
      </c>
      <c r="B5753" t="s">
        <v>7659</v>
      </c>
      <c r="C5753" t="s">
        <v>103</v>
      </c>
      <c r="D5753" t="s">
        <v>23</v>
      </c>
      <c r="E5753" t="str">
        <f t="shared" si="89"/>
        <v>OLANZIA 10MG CAP (CAP 10MG)</v>
      </c>
    </row>
    <row r="5754" spans="1:5" x14ac:dyDescent="0.25">
      <c r="A5754" t="s">
        <v>291</v>
      </c>
      <c r="B5754" t="s">
        <v>8994</v>
      </c>
      <c r="C5754" t="s">
        <v>2</v>
      </c>
      <c r="D5754" t="s">
        <v>23</v>
      </c>
      <c r="E5754" t="str">
        <f t="shared" si="89"/>
        <v>OLANZIA 10MG TAB (TAB 10MG)</v>
      </c>
    </row>
    <row r="5755" spans="1:5" x14ac:dyDescent="0.25">
      <c r="A5755" t="s">
        <v>291</v>
      </c>
      <c r="B5755" t="s">
        <v>7960</v>
      </c>
      <c r="C5755" t="s">
        <v>103</v>
      </c>
      <c r="D5755" t="s">
        <v>430</v>
      </c>
      <c r="E5755" t="str">
        <f t="shared" si="89"/>
        <v>OLANZIA 5MG CAP (CAP 5MG)</v>
      </c>
    </row>
    <row r="5756" spans="1:5" x14ac:dyDescent="0.25">
      <c r="A5756" t="s">
        <v>291</v>
      </c>
      <c r="B5756" t="s">
        <v>8762</v>
      </c>
      <c r="C5756" t="s">
        <v>2</v>
      </c>
      <c r="D5756" t="s">
        <v>430</v>
      </c>
      <c r="E5756" t="str">
        <f t="shared" si="89"/>
        <v>OLANZIA 5MG TAB (TAB 5MG)</v>
      </c>
    </row>
    <row r="5757" spans="1:5" x14ac:dyDescent="0.25">
      <c r="A5757" t="s">
        <v>58</v>
      </c>
      <c r="B5757" t="s">
        <v>3539</v>
      </c>
      <c r="D5757" t="s">
        <v>408</v>
      </c>
      <c r="E5757" t="str">
        <f t="shared" si="89"/>
        <v>OLCUF 120ML ( 120ML)</v>
      </c>
    </row>
    <row r="5758" spans="1:5" x14ac:dyDescent="0.25">
      <c r="A5758" t="s">
        <v>946</v>
      </c>
      <c r="B5758" t="s">
        <v>4943</v>
      </c>
      <c r="C5758" t="s">
        <v>56</v>
      </c>
      <c r="D5758" t="s">
        <v>408</v>
      </c>
      <c r="E5758" t="str">
        <f t="shared" si="89"/>
        <v>OLCUF PLUS 120ML SYP (SYP 120ML)</v>
      </c>
    </row>
    <row r="5759" spans="1:5" x14ac:dyDescent="0.25">
      <c r="A5759" t="s">
        <v>1307</v>
      </c>
      <c r="B5759" t="s">
        <v>8567</v>
      </c>
      <c r="C5759" t="s">
        <v>2</v>
      </c>
      <c r="D5759" t="s">
        <v>23</v>
      </c>
      <c r="E5759" t="str">
        <f t="shared" si="89"/>
        <v>OLEPRA 10MG TAB (TAB 10MG)</v>
      </c>
    </row>
    <row r="5760" spans="1:5" x14ac:dyDescent="0.25">
      <c r="A5760" t="s">
        <v>1307</v>
      </c>
      <c r="B5760" t="s">
        <v>8457</v>
      </c>
      <c r="C5760" t="s">
        <v>2</v>
      </c>
      <c r="D5760" t="s">
        <v>430</v>
      </c>
      <c r="E5760" t="str">
        <f t="shared" si="89"/>
        <v>OLEPRA 5MG TAB (TAB 5MG)</v>
      </c>
    </row>
    <row r="5761" spans="1:5" x14ac:dyDescent="0.25">
      <c r="A5761" t="s">
        <v>348</v>
      </c>
      <c r="B5761" t="s">
        <v>8387</v>
      </c>
      <c r="C5761" t="s">
        <v>2</v>
      </c>
      <c r="D5761" t="s">
        <v>386</v>
      </c>
      <c r="E5761" t="str">
        <f t="shared" si="89"/>
        <v>OLESTA 20MG TAB (TAB 20MG)</v>
      </c>
    </row>
    <row r="5762" spans="1:5" x14ac:dyDescent="0.25">
      <c r="A5762" t="s">
        <v>348</v>
      </c>
      <c r="B5762" t="s">
        <v>7806</v>
      </c>
      <c r="C5762" t="s">
        <v>2</v>
      </c>
      <c r="D5762" t="s">
        <v>467</v>
      </c>
      <c r="E5762" t="str">
        <f t="shared" ref="E5762:E5825" si="90">B5762&amp;" ("&amp;C5762&amp;" "&amp;D5762&amp;")"</f>
        <v>OLESTA 40MG TAB (TAB 40MG)</v>
      </c>
    </row>
    <row r="5763" spans="1:5" x14ac:dyDescent="0.25">
      <c r="A5763" t="s">
        <v>635</v>
      </c>
      <c r="B5763" t="s">
        <v>4429</v>
      </c>
      <c r="C5763" t="s">
        <v>2</v>
      </c>
      <c r="D5763" t="s">
        <v>4430</v>
      </c>
      <c r="E5763" t="str">
        <f t="shared" si="90"/>
        <v>OLESTA AM 10/20MG TAB (TAB 10/20MG)</v>
      </c>
    </row>
    <row r="5764" spans="1:5" x14ac:dyDescent="0.25">
      <c r="A5764" t="s">
        <v>98</v>
      </c>
      <c r="B5764" t="s">
        <v>8331</v>
      </c>
      <c r="C5764" t="s">
        <v>2</v>
      </c>
      <c r="D5764" t="s">
        <v>8332</v>
      </c>
      <c r="E5764" t="str">
        <f t="shared" si="90"/>
        <v>OLESTA AM 5/20 TAB (TAB 5/20)</v>
      </c>
    </row>
    <row r="5765" spans="1:5" x14ac:dyDescent="0.25">
      <c r="A5765" t="s">
        <v>635</v>
      </c>
      <c r="B5765" t="s">
        <v>5965</v>
      </c>
      <c r="C5765" t="s">
        <v>2</v>
      </c>
      <c r="D5765" t="s">
        <v>2718</v>
      </c>
      <c r="E5765" t="str">
        <f t="shared" si="90"/>
        <v>OLESTA AM 5/40MG TAB (TAB 5/40MG)</v>
      </c>
    </row>
    <row r="5766" spans="1:5" x14ac:dyDescent="0.25">
      <c r="A5766" t="s">
        <v>635</v>
      </c>
      <c r="B5766" t="s">
        <v>4129</v>
      </c>
      <c r="C5766" t="s">
        <v>2</v>
      </c>
      <c r="D5766" t="s">
        <v>4130</v>
      </c>
      <c r="E5766" t="str">
        <f t="shared" si="90"/>
        <v>OLESTA-AM 10/40MG TAB (TAB 10/40MG)</v>
      </c>
    </row>
    <row r="5767" spans="1:5" x14ac:dyDescent="0.25">
      <c r="A5767" t="s">
        <v>84</v>
      </c>
      <c r="B5767" t="s">
        <v>5688</v>
      </c>
      <c r="C5767" t="s">
        <v>2</v>
      </c>
      <c r="D5767" t="s">
        <v>134</v>
      </c>
      <c r="E5767" t="str">
        <f t="shared" si="90"/>
        <v>OLGON (TAB 100 MG)</v>
      </c>
    </row>
    <row r="5768" spans="1:5" x14ac:dyDescent="0.25">
      <c r="A5768" t="s">
        <v>549</v>
      </c>
      <c r="B5768" t="s">
        <v>2891</v>
      </c>
      <c r="C5768" t="s">
        <v>185</v>
      </c>
      <c r="E5768" t="str">
        <f t="shared" si="90"/>
        <v>OLGON FLEX ONIT  OINT (OINT )</v>
      </c>
    </row>
    <row r="5769" spans="1:5" x14ac:dyDescent="0.25">
      <c r="A5769" t="s">
        <v>305</v>
      </c>
      <c r="B5769" t="s">
        <v>6311</v>
      </c>
      <c r="C5769" t="s">
        <v>2</v>
      </c>
      <c r="D5769" t="s">
        <v>23</v>
      </c>
      <c r="E5769" t="str">
        <f t="shared" si="90"/>
        <v>OLIDON 10MG TAB (TAB 10MG)</v>
      </c>
    </row>
    <row r="5770" spans="1:5" x14ac:dyDescent="0.25">
      <c r="A5770" t="s">
        <v>1376</v>
      </c>
      <c r="B5770" t="s">
        <v>3480</v>
      </c>
      <c r="C5770" t="s">
        <v>56</v>
      </c>
      <c r="D5770" t="s">
        <v>408</v>
      </c>
      <c r="E5770" t="str">
        <f t="shared" si="90"/>
        <v>OLIDON 120ML SYP (SYP 120ML)</v>
      </c>
    </row>
    <row r="5771" spans="1:5" x14ac:dyDescent="0.25">
      <c r="A5771" t="s">
        <v>305</v>
      </c>
      <c r="B5771" t="s">
        <v>2174</v>
      </c>
      <c r="C5771" t="s">
        <v>56</v>
      </c>
      <c r="D5771" t="s">
        <v>70</v>
      </c>
      <c r="E5771" t="str">
        <f t="shared" si="90"/>
        <v>OLIDON 60ML SYP (SYP 60ML)</v>
      </c>
    </row>
    <row r="5772" spans="1:5" x14ac:dyDescent="0.25">
      <c r="A5772" t="s">
        <v>508</v>
      </c>
      <c r="B5772" t="s">
        <v>6171</v>
      </c>
      <c r="D5772" t="s">
        <v>23</v>
      </c>
      <c r="E5772" t="str">
        <f t="shared" si="90"/>
        <v>OLIMAG 10MG ( 10MG)</v>
      </c>
    </row>
    <row r="5773" spans="1:5" x14ac:dyDescent="0.25">
      <c r="A5773" t="s">
        <v>508</v>
      </c>
      <c r="B5773" t="s">
        <v>5610</v>
      </c>
      <c r="C5773" t="s">
        <v>2</v>
      </c>
      <c r="D5773" t="s">
        <v>430</v>
      </c>
      <c r="E5773" t="str">
        <f t="shared" si="90"/>
        <v>OLIMAG 5MG TAB (TAB 5MG)</v>
      </c>
    </row>
    <row r="5774" spans="1:5" x14ac:dyDescent="0.25">
      <c r="A5774" t="s">
        <v>309</v>
      </c>
      <c r="B5774" t="s">
        <v>2768</v>
      </c>
      <c r="C5774" t="s">
        <v>36</v>
      </c>
      <c r="D5774" t="s">
        <v>412</v>
      </c>
      <c r="E5774" t="str">
        <f t="shared" si="90"/>
        <v>OLINC 300MG INJ (INJ 300MG)</v>
      </c>
    </row>
    <row r="5775" spans="1:5" x14ac:dyDescent="0.25">
      <c r="A5775" t="s">
        <v>309</v>
      </c>
      <c r="B5775" t="s">
        <v>3014</v>
      </c>
      <c r="C5775" t="s">
        <v>36</v>
      </c>
      <c r="D5775" t="s">
        <v>3015</v>
      </c>
      <c r="E5775" t="str">
        <f t="shared" si="90"/>
        <v>OLINC 600MG/2ML INJ (INJ 600MG/2ML)</v>
      </c>
    </row>
    <row r="5776" spans="1:5" x14ac:dyDescent="0.25">
      <c r="A5776" t="s">
        <v>258</v>
      </c>
      <c r="B5776" t="s">
        <v>2584</v>
      </c>
      <c r="E5776" t="str">
        <f t="shared" si="90"/>
        <v>OLIVE OIL ITALY ( )</v>
      </c>
    </row>
    <row r="5777" spans="1:5" x14ac:dyDescent="0.25">
      <c r="A5777" t="s">
        <v>258</v>
      </c>
      <c r="B5777" t="s">
        <v>5462</v>
      </c>
      <c r="D5777" t="s">
        <v>5463</v>
      </c>
      <c r="E5777" t="str">
        <f t="shared" si="90"/>
        <v>OLIVE OIL LIO ( 100 ML)</v>
      </c>
    </row>
    <row r="5778" spans="1:5" x14ac:dyDescent="0.25">
      <c r="A5778" t="s">
        <v>258</v>
      </c>
      <c r="B5778" t="s">
        <v>1089</v>
      </c>
      <c r="D5778" t="s">
        <v>519</v>
      </c>
      <c r="E5778" t="str">
        <f t="shared" si="90"/>
        <v>OLIVE OIL MUNDAIL ( 100ML)</v>
      </c>
    </row>
    <row r="5779" spans="1:5" x14ac:dyDescent="0.25">
      <c r="A5779" t="s">
        <v>258</v>
      </c>
      <c r="B5779" t="s">
        <v>3082</v>
      </c>
      <c r="D5779" t="s">
        <v>519</v>
      </c>
      <c r="E5779" t="str">
        <f t="shared" si="90"/>
        <v>OLIVE OIL SASSO ( 100ML)</v>
      </c>
    </row>
    <row r="5780" spans="1:5" x14ac:dyDescent="0.25">
      <c r="A5780" t="s">
        <v>1460</v>
      </c>
      <c r="B5780" t="s">
        <v>3352</v>
      </c>
      <c r="C5780" t="s">
        <v>2</v>
      </c>
      <c r="D5780" t="s">
        <v>23</v>
      </c>
      <c r="E5780" t="str">
        <f t="shared" si="90"/>
        <v>OLIVESTIN 10MG TAB (TAB 10MG)</v>
      </c>
    </row>
    <row r="5781" spans="1:5" x14ac:dyDescent="0.25">
      <c r="A5781" t="s">
        <v>1376</v>
      </c>
      <c r="B5781" t="s">
        <v>3352</v>
      </c>
      <c r="C5781" t="s">
        <v>2</v>
      </c>
      <c r="D5781" t="s">
        <v>23</v>
      </c>
      <c r="E5781" t="str">
        <f t="shared" si="90"/>
        <v>OLIVESTIN 10MG TAB (TAB 10MG)</v>
      </c>
    </row>
    <row r="5782" spans="1:5" x14ac:dyDescent="0.25">
      <c r="A5782" t="s">
        <v>1376</v>
      </c>
      <c r="B5782" t="s">
        <v>2678</v>
      </c>
      <c r="C5782" t="s">
        <v>2</v>
      </c>
      <c r="E5782" t="str">
        <f t="shared" si="90"/>
        <v>OLIVIT  TAB (TAB )</v>
      </c>
    </row>
    <row r="5783" spans="1:5" x14ac:dyDescent="0.25">
      <c r="A5783" t="s">
        <v>1376</v>
      </c>
      <c r="B5783" t="s">
        <v>3035</v>
      </c>
      <c r="C5783" t="s">
        <v>56</v>
      </c>
      <c r="D5783" t="s">
        <v>408</v>
      </c>
      <c r="E5783" t="str">
        <f t="shared" si="90"/>
        <v>OLIVIT 120ML SYP (SYP 120ML)</v>
      </c>
    </row>
    <row r="5784" spans="1:5" x14ac:dyDescent="0.25">
      <c r="A5784" t="s">
        <v>1376</v>
      </c>
      <c r="B5784" t="s">
        <v>1405</v>
      </c>
      <c r="C5784" t="s">
        <v>53</v>
      </c>
      <c r="D5784" t="s">
        <v>616</v>
      </c>
      <c r="E5784" t="str">
        <f t="shared" si="90"/>
        <v>OLIVIT 20ML DROPS (DROPS 20ML)</v>
      </c>
    </row>
    <row r="5785" spans="1:5" x14ac:dyDescent="0.25">
      <c r="A5785" t="s">
        <v>973</v>
      </c>
      <c r="B5785" t="s">
        <v>5746</v>
      </c>
      <c r="C5785" t="s">
        <v>2</v>
      </c>
      <c r="D5785" t="s">
        <v>5540</v>
      </c>
      <c r="E5785" t="str">
        <f t="shared" si="90"/>
        <v>OLMEDIP 5/20MG TAB (TAB 5/20MG)</v>
      </c>
    </row>
    <row r="5786" spans="1:5" x14ac:dyDescent="0.25">
      <c r="A5786" t="s">
        <v>683</v>
      </c>
      <c r="B5786" t="s">
        <v>4394</v>
      </c>
      <c r="C5786" t="s">
        <v>2</v>
      </c>
      <c r="D5786" t="s">
        <v>2718</v>
      </c>
      <c r="E5786" t="str">
        <f t="shared" si="90"/>
        <v>OLMEDIP 5/40MG TAB (TAB 5/40MG)</v>
      </c>
    </row>
    <row r="5787" spans="1:5" x14ac:dyDescent="0.25">
      <c r="A5787" t="s">
        <v>683</v>
      </c>
      <c r="B5787" t="s">
        <v>2085</v>
      </c>
      <c r="C5787" t="s">
        <v>2</v>
      </c>
      <c r="D5787" t="s">
        <v>2086</v>
      </c>
      <c r="E5787" t="str">
        <f t="shared" si="90"/>
        <v>OLMIDIP 10/20 MG TAB (TAB 10/20 MG)</v>
      </c>
    </row>
    <row r="5788" spans="1:5" x14ac:dyDescent="0.25">
      <c r="A5788" t="s">
        <v>683</v>
      </c>
      <c r="B5788" t="s">
        <v>9846</v>
      </c>
      <c r="C5788" t="s">
        <v>2</v>
      </c>
      <c r="D5788" t="s">
        <v>4130</v>
      </c>
      <c r="E5788" t="str">
        <f t="shared" si="90"/>
        <v>OLMIDIP 10/40MG TAB (TAB 10/40MG)</v>
      </c>
    </row>
    <row r="5789" spans="1:5" x14ac:dyDescent="0.25">
      <c r="A5789" t="s">
        <v>245</v>
      </c>
      <c r="B5789" t="s">
        <v>2933</v>
      </c>
      <c r="C5789" t="s">
        <v>53</v>
      </c>
      <c r="D5789" t="s">
        <v>486</v>
      </c>
      <c r="E5789" t="str">
        <f t="shared" si="90"/>
        <v>OLOPAT 5ML DROPS (DROPS 5ML)</v>
      </c>
    </row>
    <row r="5790" spans="1:5" x14ac:dyDescent="0.25">
      <c r="A5790" t="s">
        <v>245</v>
      </c>
      <c r="B5790" t="s">
        <v>5693</v>
      </c>
      <c r="C5790" t="s">
        <v>53</v>
      </c>
      <c r="D5790" t="s">
        <v>486</v>
      </c>
      <c r="E5790" t="str">
        <f t="shared" si="90"/>
        <v>OLOPAT-DS 5ML DROPS (DROPS 5ML)</v>
      </c>
    </row>
    <row r="5791" spans="1:5" x14ac:dyDescent="0.25">
      <c r="A5791" t="s">
        <v>1403</v>
      </c>
      <c r="B5791" t="s">
        <v>1587</v>
      </c>
      <c r="C5791" t="s">
        <v>53</v>
      </c>
      <c r="D5791" t="s">
        <v>486</v>
      </c>
      <c r="E5791" t="str">
        <f t="shared" si="90"/>
        <v>OLOTEK 5ML DROPS (DROPS 5ML)</v>
      </c>
    </row>
    <row r="5792" spans="1:5" x14ac:dyDescent="0.25">
      <c r="A5792" t="s">
        <v>1403</v>
      </c>
      <c r="B5792" t="s">
        <v>3600</v>
      </c>
      <c r="C5792" t="s">
        <v>53</v>
      </c>
      <c r="D5792" t="s">
        <v>486</v>
      </c>
      <c r="E5792" t="str">
        <f t="shared" si="90"/>
        <v>OLOTEK-DS 5ML DROPS (DROPS 5ML)</v>
      </c>
    </row>
    <row r="5793" spans="1:5" x14ac:dyDescent="0.25">
      <c r="B5793" t="s">
        <v>3609</v>
      </c>
      <c r="C5793" t="s">
        <v>2</v>
      </c>
      <c r="D5793" t="s">
        <v>204</v>
      </c>
      <c r="E5793" t="str">
        <f t="shared" si="90"/>
        <v>OMARID 1MG TAB (TAB 1MG)</v>
      </c>
    </row>
    <row r="5794" spans="1:5" x14ac:dyDescent="0.25">
      <c r="A5794" t="s">
        <v>135</v>
      </c>
      <c r="B5794" t="s">
        <v>6008</v>
      </c>
      <c r="D5794" t="s">
        <v>383</v>
      </c>
      <c r="E5794" t="str">
        <f t="shared" si="90"/>
        <v>OMARID 2MG ( 2MG)</v>
      </c>
    </row>
    <row r="5795" spans="1:5" x14ac:dyDescent="0.25">
      <c r="B5795" t="s">
        <v>5307</v>
      </c>
      <c r="D5795" t="s">
        <v>404</v>
      </c>
      <c r="E5795" t="str">
        <f t="shared" si="90"/>
        <v>OMARID 3MG ( 3MG)</v>
      </c>
    </row>
    <row r="5796" spans="1:5" x14ac:dyDescent="0.25">
      <c r="A5796" t="s">
        <v>1162</v>
      </c>
      <c r="B5796" t="s">
        <v>5959</v>
      </c>
      <c r="C5796" t="s">
        <v>2</v>
      </c>
      <c r="D5796" t="s">
        <v>46</v>
      </c>
      <c r="E5796" t="str">
        <f t="shared" si="90"/>
        <v>OMARID 4MG TAB (TAB 4MG)</v>
      </c>
    </row>
    <row r="5797" spans="1:5" x14ac:dyDescent="0.25">
      <c r="A5797" t="s">
        <v>47</v>
      </c>
      <c r="B5797" t="s">
        <v>6424</v>
      </c>
      <c r="C5797" t="s">
        <v>2</v>
      </c>
      <c r="D5797" t="s">
        <v>430</v>
      </c>
      <c r="E5797" t="str">
        <f t="shared" si="90"/>
        <v>OMATRIL 5MG TAB (TAB 5MG)</v>
      </c>
    </row>
    <row r="5798" spans="1:5" x14ac:dyDescent="0.25">
      <c r="A5798" t="s">
        <v>685</v>
      </c>
      <c r="B5798" t="s">
        <v>4656</v>
      </c>
      <c r="C5798" t="s">
        <v>2</v>
      </c>
      <c r="E5798" t="str">
        <f t="shared" si="90"/>
        <v>OMC  TAB (TAB )</v>
      </c>
    </row>
    <row r="5799" spans="1:5" x14ac:dyDescent="0.25">
      <c r="A5799" t="s">
        <v>131</v>
      </c>
      <c r="B5799" t="s">
        <v>4627</v>
      </c>
      <c r="C5799" t="s">
        <v>103</v>
      </c>
      <c r="D5799" t="s">
        <v>386</v>
      </c>
      <c r="E5799" t="str">
        <f t="shared" si="90"/>
        <v>OMCAP 20MG CAP (CAP 20MG)</v>
      </c>
    </row>
    <row r="5800" spans="1:5" x14ac:dyDescent="0.25">
      <c r="A5800" t="s">
        <v>685</v>
      </c>
      <c r="B5800" t="s">
        <v>8478</v>
      </c>
      <c r="C5800" t="s">
        <v>2</v>
      </c>
      <c r="E5800" t="str">
        <f t="shared" si="90"/>
        <v>OMC-D  TAB (TAB )</v>
      </c>
    </row>
    <row r="5801" spans="1:5" x14ac:dyDescent="0.25">
      <c r="A5801" t="s">
        <v>685</v>
      </c>
      <c r="B5801" t="s">
        <v>1691</v>
      </c>
      <c r="C5801" t="s">
        <v>56</v>
      </c>
      <c r="D5801" t="s">
        <v>408</v>
      </c>
      <c r="E5801" t="str">
        <f t="shared" si="90"/>
        <v>OMC-D 120ML SYP (SYP 120ML)</v>
      </c>
    </row>
    <row r="5802" spans="1:5" x14ac:dyDescent="0.25">
      <c r="A5802" t="s">
        <v>683</v>
      </c>
      <c r="B5802" t="s">
        <v>6320</v>
      </c>
      <c r="C5802" t="s">
        <v>103</v>
      </c>
      <c r="D5802" t="s">
        <v>386</v>
      </c>
      <c r="E5802" t="str">
        <f t="shared" si="90"/>
        <v>OMCED-S 20MG CAP (CAP 20MG)</v>
      </c>
    </row>
    <row r="5803" spans="1:5" x14ac:dyDescent="0.25">
      <c r="B5803" t="s">
        <v>6674</v>
      </c>
      <c r="D5803" t="s">
        <v>467</v>
      </c>
      <c r="E5803" t="str">
        <f t="shared" si="90"/>
        <v>OMCED-S 40MG ( 40MG)</v>
      </c>
    </row>
    <row r="5804" spans="1:5" x14ac:dyDescent="0.25">
      <c r="A5804" t="s">
        <v>108</v>
      </c>
      <c r="B5804" t="s">
        <v>7823</v>
      </c>
      <c r="C5804" t="s">
        <v>103</v>
      </c>
      <c r="D5804" t="s">
        <v>386</v>
      </c>
      <c r="E5804" t="str">
        <f t="shared" si="90"/>
        <v>OMED (CAP 20MG)</v>
      </c>
    </row>
    <row r="5805" spans="1:5" x14ac:dyDescent="0.25">
      <c r="A5805" t="s">
        <v>973</v>
      </c>
      <c r="B5805" t="s">
        <v>9599</v>
      </c>
      <c r="C5805" t="s">
        <v>2</v>
      </c>
      <c r="D5805" t="s">
        <v>5540</v>
      </c>
      <c r="E5805" t="str">
        <f t="shared" si="90"/>
        <v>OMEDIP 5/20MG TAB (TAB 5/20MG)</v>
      </c>
    </row>
    <row r="5806" spans="1:5" x14ac:dyDescent="0.25">
      <c r="A5806" t="s">
        <v>128</v>
      </c>
      <c r="B5806" t="s">
        <v>9024</v>
      </c>
      <c r="C5806" t="s">
        <v>103</v>
      </c>
      <c r="D5806" t="s">
        <v>97</v>
      </c>
      <c r="E5806" t="str">
        <f t="shared" si="90"/>
        <v>OMEGA (CAP 20 MG)</v>
      </c>
    </row>
    <row r="5807" spans="1:5" x14ac:dyDescent="0.25">
      <c r="A5807" t="s">
        <v>128</v>
      </c>
      <c r="B5807" t="s">
        <v>9024</v>
      </c>
      <c r="C5807" t="s">
        <v>103</v>
      </c>
      <c r="D5807" t="s">
        <v>467</v>
      </c>
      <c r="E5807" t="str">
        <f t="shared" si="90"/>
        <v>OMEGA (CAP 40MG)</v>
      </c>
    </row>
    <row r="5808" spans="1:5" x14ac:dyDescent="0.25">
      <c r="A5808" t="s">
        <v>399</v>
      </c>
      <c r="B5808" t="s">
        <v>7397</v>
      </c>
      <c r="C5808" t="s">
        <v>103</v>
      </c>
      <c r="E5808" t="str">
        <f t="shared" si="90"/>
        <v>OMELCID  CAP (CAP )</v>
      </c>
    </row>
    <row r="5809" spans="1:5" x14ac:dyDescent="0.25">
      <c r="A5809" t="s">
        <v>123</v>
      </c>
      <c r="B5809" t="s">
        <v>290</v>
      </c>
      <c r="C5809" t="s">
        <v>103</v>
      </c>
      <c r="D5809" t="s">
        <v>97</v>
      </c>
      <c r="E5809" t="str">
        <f t="shared" si="90"/>
        <v>OMEPRAL 20MG (CAP 20 MG)</v>
      </c>
    </row>
    <row r="5810" spans="1:5" x14ac:dyDescent="0.25">
      <c r="A5810" t="s">
        <v>651</v>
      </c>
      <c r="B5810" t="s">
        <v>6534</v>
      </c>
      <c r="C5810" t="s">
        <v>103</v>
      </c>
      <c r="D5810" t="s">
        <v>386</v>
      </c>
      <c r="E5810" t="str">
        <f t="shared" si="90"/>
        <v>OMESEC 20MG CAP (CAP 20MG)</v>
      </c>
    </row>
    <row r="5811" spans="1:5" x14ac:dyDescent="0.25">
      <c r="A5811" t="s">
        <v>84</v>
      </c>
      <c r="B5811" t="s">
        <v>3056</v>
      </c>
      <c r="C5811" t="s">
        <v>103</v>
      </c>
      <c r="D5811" t="s">
        <v>97</v>
      </c>
      <c r="E5811" t="str">
        <f t="shared" si="90"/>
        <v>OMEZOL (CAP 20 MG)</v>
      </c>
    </row>
    <row r="5812" spans="1:5" x14ac:dyDescent="0.25">
      <c r="A5812" t="s">
        <v>84</v>
      </c>
      <c r="B5812" t="s">
        <v>3056</v>
      </c>
      <c r="C5812" t="s">
        <v>103</v>
      </c>
      <c r="D5812" t="s">
        <v>467</v>
      </c>
      <c r="E5812" t="str">
        <f t="shared" si="90"/>
        <v>OMEZOL (CAP 40MG)</v>
      </c>
    </row>
    <row r="5813" spans="1:5" x14ac:dyDescent="0.25">
      <c r="A5813" t="s">
        <v>84</v>
      </c>
      <c r="B5813" t="s">
        <v>3056</v>
      </c>
      <c r="C5813" t="s">
        <v>36</v>
      </c>
      <c r="D5813" t="s">
        <v>371</v>
      </c>
      <c r="E5813" t="str">
        <f t="shared" si="90"/>
        <v>OMEZOL (INJ 40 MG)</v>
      </c>
    </row>
    <row r="5814" spans="1:5" x14ac:dyDescent="0.25">
      <c r="A5814" t="s">
        <v>309</v>
      </c>
      <c r="B5814" t="s">
        <v>9870</v>
      </c>
      <c r="C5814" t="s">
        <v>103</v>
      </c>
      <c r="D5814" t="s">
        <v>23</v>
      </c>
      <c r="E5814" t="str">
        <f t="shared" si="90"/>
        <v>OMEZOL 10MG CAP (CAP 10MG)</v>
      </c>
    </row>
    <row r="5815" spans="1:5" x14ac:dyDescent="0.25">
      <c r="A5815" t="s">
        <v>44</v>
      </c>
      <c r="B5815" t="s">
        <v>8027</v>
      </c>
      <c r="C5815" t="s">
        <v>103</v>
      </c>
      <c r="D5815" t="s">
        <v>95</v>
      </c>
      <c r="E5815" t="str">
        <f t="shared" si="90"/>
        <v>OMICIN (CAP 500 MG)</v>
      </c>
    </row>
    <row r="5816" spans="1:5" x14ac:dyDescent="0.25">
      <c r="A5816" t="s">
        <v>44</v>
      </c>
      <c r="B5816" t="s">
        <v>4815</v>
      </c>
      <c r="C5816" t="s">
        <v>56</v>
      </c>
      <c r="D5816" t="s">
        <v>70</v>
      </c>
      <c r="E5816" t="str">
        <f t="shared" si="90"/>
        <v>OMICIN 60ML SYP (SYP 60ML)</v>
      </c>
    </row>
    <row r="5817" spans="1:5" x14ac:dyDescent="0.25">
      <c r="A5817" t="s">
        <v>44</v>
      </c>
      <c r="B5817" t="s">
        <v>7002</v>
      </c>
      <c r="C5817" t="s">
        <v>36</v>
      </c>
      <c r="D5817" t="s">
        <v>412</v>
      </c>
      <c r="E5817" t="str">
        <f t="shared" si="90"/>
        <v>OMICIN INJ (INJ 300MG)</v>
      </c>
    </row>
    <row r="5818" spans="1:5" x14ac:dyDescent="0.25">
      <c r="A5818" t="s">
        <v>44</v>
      </c>
      <c r="B5818" t="s">
        <v>7002</v>
      </c>
      <c r="C5818" t="s">
        <v>36</v>
      </c>
      <c r="D5818" t="s">
        <v>2197</v>
      </c>
      <c r="E5818" t="str">
        <f t="shared" si="90"/>
        <v>OMICIN INJ (INJ 600MG)</v>
      </c>
    </row>
    <row r="5819" spans="1:5" x14ac:dyDescent="0.25">
      <c r="A5819" t="s">
        <v>635</v>
      </c>
      <c r="B5819" t="s">
        <v>5306</v>
      </c>
      <c r="C5819" t="s">
        <v>86</v>
      </c>
      <c r="D5819" t="s">
        <v>671</v>
      </c>
      <c r="E5819" t="str">
        <f t="shared" si="90"/>
        <v>OMIXEN 100MG/5ML SUSP (SUSP 100MG/5ML)</v>
      </c>
    </row>
    <row r="5820" spans="1:5" x14ac:dyDescent="0.25">
      <c r="A5820" t="s">
        <v>635</v>
      </c>
      <c r="B5820" t="s">
        <v>6307</v>
      </c>
      <c r="C5820" t="s">
        <v>103</v>
      </c>
      <c r="D5820" t="s">
        <v>406</v>
      </c>
      <c r="E5820" t="str">
        <f t="shared" si="90"/>
        <v>OMIXIM 400MG CAP (CAP 400MG)</v>
      </c>
    </row>
    <row r="5821" spans="1:5" x14ac:dyDescent="0.25">
      <c r="A5821" t="s">
        <v>635</v>
      </c>
      <c r="B5821" t="s">
        <v>2948</v>
      </c>
      <c r="C5821" t="s">
        <v>86</v>
      </c>
      <c r="D5821" t="s">
        <v>673</v>
      </c>
      <c r="E5821" t="str">
        <f t="shared" si="90"/>
        <v>OMIXIM DS 200MG/5ML SUSP (SUSP 200MG/5ML)</v>
      </c>
    </row>
    <row r="5822" spans="1:5" x14ac:dyDescent="0.25">
      <c r="A5822" t="s">
        <v>47</v>
      </c>
      <c r="B5822" t="s">
        <v>6959</v>
      </c>
      <c r="C5822" t="s">
        <v>2</v>
      </c>
      <c r="E5822" t="str">
        <f t="shared" si="90"/>
        <v>OMNI  TAB (TAB )</v>
      </c>
    </row>
    <row r="5823" spans="1:5" x14ac:dyDescent="0.25">
      <c r="A5823" t="s">
        <v>1307</v>
      </c>
      <c r="B5823" t="s">
        <v>6573</v>
      </c>
      <c r="C5823" t="s">
        <v>2</v>
      </c>
      <c r="E5823" t="str">
        <f t="shared" si="90"/>
        <v>OMNI FORTE  TAB (TAB )</v>
      </c>
    </row>
    <row r="5824" spans="1:5" x14ac:dyDescent="0.25">
      <c r="B5824" t="s">
        <v>9519</v>
      </c>
      <c r="D5824" t="s">
        <v>1931</v>
      </c>
      <c r="E5824" t="str">
        <f t="shared" si="90"/>
        <v>OMNICAN INSULIN BRAUN SYRING ( SYRING)</v>
      </c>
    </row>
    <row r="5825" spans="1:5" x14ac:dyDescent="0.25">
      <c r="A5825" t="s">
        <v>1376</v>
      </c>
      <c r="B5825" t="s">
        <v>5052</v>
      </c>
      <c r="C5825" t="s">
        <v>2</v>
      </c>
      <c r="E5825" t="str">
        <f t="shared" si="90"/>
        <v>OMNIDOL  TAB (TAB )</v>
      </c>
    </row>
    <row r="5826" spans="1:5" x14ac:dyDescent="0.25">
      <c r="A5826" t="s">
        <v>125</v>
      </c>
      <c r="B5826" t="s">
        <v>6559</v>
      </c>
      <c r="C5826" t="s">
        <v>2</v>
      </c>
      <c r="D5826" t="s">
        <v>23</v>
      </c>
      <c r="E5826" t="str">
        <f t="shared" ref="E5826:E5889" si="91">B5826&amp;" ("&amp;C5826&amp;" "&amp;D5826&amp;")"</f>
        <v>OMNITOR 10MG TAB (TAB 10MG)</v>
      </c>
    </row>
    <row r="5827" spans="1:5" x14ac:dyDescent="0.25">
      <c r="A5827" t="s">
        <v>125</v>
      </c>
      <c r="B5827" t="s">
        <v>3670</v>
      </c>
      <c r="C5827" t="s">
        <v>2</v>
      </c>
      <c r="D5827" t="s">
        <v>386</v>
      </c>
      <c r="E5827" t="str">
        <f t="shared" si="91"/>
        <v>OMNITOR 20MG TAB (TAB 20MG)</v>
      </c>
    </row>
    <row r="5828" spans="1:5" x14ac:dyDescent="0.25">
      <c r="A5828" t="s">
        <v>125</v>
      </c>
      <c r="B5828" t="s">
        <v>5451</v>
      </c>
      <c r="C5828" t="s">
        <v>2</v>
      </c>
      <c r="D5828" t="s">
        <v>430</v>
      </c>
      <c r="E5828" t="str">
        <f t="shared" si="91"/>
        <v>OMNITOR 5MG TAB (TAB 5MG)</v>
      </c>
    </row>
    <row r="5829" spans="1:5" x14ac:dyDescent="0.25">
      <c r="B5829" t="s">
        <v>2747</v>
      </c>
      <c r="C5829" t="s">
        <v>293</v>
      </c>
      <c r="E5829" t="str">
        <f t="shared" si="91"/>
        <v>OMREL PLUS  SCHT (SCHT )</v>
      </c>
    </row>
    <row r="5830" spans="1:5" x14ac:dyDescent="0.25">
      <c r="B5830" t="s">
        <v>2944</v>
      </c>
      <c r="C5830" t="s">
        <v>103</v>
      </c>
      <c r="D5830" t="s">
        <v>386</v>
      </c>
      <c r="E5830" t="str">
        <f t="shared" si="91"/>
        <v>OMREL PLUS 20MG CAP (CAP 20MG)</v>
      </c>
    </row>
    <row r="5831" spans="1:5" x14ac:dyDescent="0.25">
      <c r="B5831" t="s">
        <v>3127</v>
      </c>
      <c r="D5831" t="s">
        <v>467</v>
      </c>
      <c r="E5831" t="str">
        <f t="shared" si="91"/>
        <v>OMREL PLUS 40MG ( 40MG)</v>
      </c>
    </row>
    <row r="5832" spans="1:5" x14ac:dyDescent="0.25">
      <c r="A5832" t="s">
        <v>98</v>
      </c>
      <c r="B5832" t="s">
        <v>8397</v>
      </c>
      <c r="C5832" t="s">
        <v>2</v>
      </c>
      <c r="D5832" t="s">
        <v>386</v>
      </c>
      <c r="E5832" t="str">
        <f t="shared" si="91"/>
        <v>OMSANA 20MG TAB (TAB 20MG)</v>
      </c>
    </row>
    <row r="5833" spans="1:5" x14ac:dyDescent="0.25">
      <c r="A5833" t="s">
        <v>98</v>
      </c>
      <c r="B5833" t="s">
        <v>6150</v>
      </c>
      <c r="C5833" t="s">
        <v>2</v>
      </c>
      <c r="D5833" t="s">
        <v>467</v>
      </c>
      <c r="E5833" t="str">
        <f t="shared" si="91"/>
        <v>OMSANA 40MG TAB (TAB 40MG)</v>
      </c>
    </row>
    <row r="5834" spans="1:5" x14ac:dyDescent="0.25">
      <c r="A5834" t="s">
        <v>98</v>
      </c>
      <c r="B5834" t="s">
        <v>5105</v>
      </c>
      <c r="D5834" t="s">
        <v>5106</v>
      </c>
      <c r="E5834" t="str">
        <f t="shared" si="91"/>
        <v>OMSANA DIU 20/25MG ( 20/25MG)</v>
      </c>
    </row>
    <row r="5835" spans="1:5" x14ac:dyDescent="0.25">
      <c r="A5835" t="s">
        <v>932</v>
      </c>
      <c r="B5835" t="s">
        <v>7772</v>
      </c>
      <c r="C5835" t="s">
        <v>2</v>
      </c>
      <c r="D5835" t="s">
        <v>7773</v>
      </c>
      <c r="E5835" t="str">
        <f t="shared" si="91"/>
        <v>OMSANA DIU 40/12.5MG 40/12.5 TAB (TAB 40/12.5)</v>
      </c>
    </row>
    <row r="5836" spans="1:5" x14ac:dyDescent="0.25">
      <c r="A5836" t="s">
        <v>98</v>
      </c>
      <c r="B5836" t="s">
        <v>6475</v>
      </c>
      <c r="C5836" t="s">
        <v>2</v>
      </c>
      <c r="D5836" t="s">
        <v>6476</v>
      </c>
      <c r="E5836" t="str">
        <f t="shared" si="91"/>
        <v>OMSANA-AM 10/20 TAB (TAB 10/20)</v>
      </c>
    </row>
    <row r="5837" spans="1:5" x14ac:dyDescent="0.25">
      <c r="A5837" t="s">
        <v>98</v>
      </c>
      <c r="B5837" t="s">
        <v>5109</v>
      </c>
      <c r="C5837" t="s">
        <v>2</v>
      </c>
      <c r="D5837" t="s">
        <v>4130</v>
      </c>
      <c r="E5837" t="str">
        <f t="shared" si="91"/>
        <v>OMSANA-AM 10/40MG TAB (TAB 10/40MG)</v>
      </c>
    </row>
    <row r="5838" spans="1:5" x14ac:dyDescent="0.25">
      <c r="A5838" t="s">
        <v>98</v>
      </c>
      <c r="B5838" t="s">
        <v>8365</v>
      </c>
      <c r="C5838" t="s">
        <v>2</v>
      </c>
      <c r="D5838" t="s">
        <v>8332</v>
      </c>
      <c r="E5838" t="str">
        <f t="shared" si="91"/>
        <v>OMSANA-AM 5/20 TAB (TAB 5/20)</v>
      </c>
    </row>
    <row r="5839" spans="1:5" x14ac:dyDescent="0.25">
      <c r="A5839" t="s">
        <v>98</v>
      </c>
      <c r="B5839" t="s">
        <v>8414</v>
      </c>
      <c r="C5839" t="s">
        <v>2</v>
      </c>
      <c r="D5839" t="s">
        <v>4339</v>
      </c>
      <c r="E5839" t="str">
        <f t="shared" si="91"/>
        <v>OMSANA-AM 5/40 TAB (TAB 5/40)</v>
      </c>
    </row>
    <row r="5840" spans="1:5" x14ac:dyDescent="0.25">
      <c r="A5840" t="s">
        <v>98</v>
      </c>
      <c r="B5840" t="s">
        <v>6808</v>
      </c>
      <c r="C5840" t="s">
        <v>2</v>
      </c>
      <c r="D5840" t="s">
        <v>6809</v>
      </c>
      <c r="E5840" t="str">
        <f t="shared" si="91"/>
        <v>OMSANA-DIU 20/12.5MG TAB (TAB 20/12.5MG)</v>
      </c>
    </row>
    <row r="5841" spans="1:5" x14ac:dyDescent="0.25">
      <c r="B5841" t="s">
        <v>1638</v>
      </c>
      <c r="D5841" t="s">
        <v>950</v>
      </c>
      <c r="E5841" t="str">
        <f t="shared" si="91"/>
        <v>ON CAL EXTRA STRIPS 50'S ( 50'S)</v>
      </c>
    </row>
    <row r="5842" spans="1:5" x14ac:dyDescent="0.25">
      <c r="A5842" t="s">
        <v>542</v>
      </c>
      <c r="B5842" t="s">
        <v>2545</v>
      </c>
      <c r="E5842" t="str">
        <f t="shared" si="91"/>
        <v>ON CALL EZll METER ( )</v>
      </c>
    </row>
    <row r="5843" spans="1:5" x14ac:dyDescent="0.25">
      <c r="B5843" t="s">
        <v>7159</v>
      </c>
      <c r="C5843" t="s">
        <v>7160</v>
      </c>
      <c r="D5843" t="s">
        <v>565</v>
      </c>
      <c r="E5843" t="str">
        <f t="shared" si="91"/>
        <v>ON CALL PLUS (STRIP 50)</v>
      </c>
    </row>
    <row r="5844" spans="1:5" x14ac:dyDescent="0.25">
      <c r="B5844" t="s">
        <v>1679</v>
      </c>
      <c r="E5844" t="str">
        <f t="shared" si="91"/>
        <v>ON CALL PLUS METER ( )</v>
      </c>
    </row>
    <row r="5845" spans="1:5" x14ac:dyDescent="0.25">
      <c r="A5845" t="s">
        <v>836</v>
      </c>
      <c r="B5845" t="s">
        <v>6694</v>
      </c>
      <c r="E5845" t="str">
        <f t="shared" si="91"/>
        <v>ON MOSQUITO ( )</v>
      </c>
    </row>
    <row r="5846" spans="1:5" x14ac:dyDescent="0.25">
      <c r="A5846" t="s">
        <v>755</v>
      </c>
      <c r="B5846" t="s">
        <v>4395</v>
      </c>
      <c r="C5846" t="s">
        <v>103</v>
      </c>
      <c r="D5846" t="s">
        <v>903</v>
      </c>
      <c r="E5846" t="str">
        <f t="shared" si="91"/>
        <v>ONAMED 150MG CAP (CAP 150MG)</v>
      </c>
    </row>
    <row r="5847" spans="1:5" x14ac:dyDescent="0.25">
      <c r="A5847" t="s">
        <v>472</v>
      </c>
      <c r="B5847" t="s">
        <v>8806</v>
      </c>
      <c r="C5847" t="s">
        <v>2</v>
      </c>
      <c r="D5847" t="s">
        <v>107</v>
      </c>
      <c r="E5847" t="str">
        <f t="shared" si="91"/>
        <v>ONATO (TAB 10 MG)</v>
      </c>
    </row>
    <row r="5848" spans="1:5" x14ac:dyDescent="0.25">
      <c r="A5848" t="s">
        <v>472</v>
      </c>
      <c r="B5848" t="s">
        <v>8806</v>
      </c>
      <c r="C5848" t="s">
        <v>2</v>
      </c>
      <c r="D5848" t="s">
        <v>144</v>
      </c>
      <c r="E5848" t="str">
        <f t="shared" si="91"/>
        <v>ONATO (TAB 5 MG)</v>
      </c>
    </row>
    <row r="5849" spans="1:5" x14ac:dyDescent="0.25">
      <c r="A5849" t="s">
        <v>66</v>
      </c>
      <c r="B5849" t="s">
        <v>8238</v>
      </c>
      <c r="C5849" t="s">
        <v>2</v>
      </c>
      <c r="E5849" t="str">
        <f t="shared" si="91"/>
        <v>ONCE A DAY (MEN)  TAB (TAB )</v>
      </c>
    </row>
    <row r="5850" spans="1:5" x14ac:dyDescent="0.25">
      <c r="A5850" t="s">
        <v>66</v>
      </c>
      <c r="B5850" t="s">
        <v>4362</v>
      </c>
      <c r="C5850" t="s">
        <v>2</v>
      </c>
      <c r="D5850" t="s">
        <v>4363</v>
      </c>
      <c r="E5850" t="str">
        <f t="shared" si="91"/>
        <v>ONCE A DAY BONES&amp;JOIN TAB (TAB BONES&amp;JOIN)</v>
      </c>
    </row>
    <row r="5851" spans="1:5" x14ac:dyDescent="0.25">
      <c r="A5851" t="s">
        <v>66</v>
      </c>
      <c r="B5851" t="s">
        <v>2068</v>
      </c>
      <c r="C5851" t="s">
        <v>2</v>
      </c>
      <c r="D5851" t="s">
        <v>2069</v>
      </c>
      <c r="E5851" t="str">
        <f t="shared" si="91"/>
        <v>ONCE A DAY CALSTRONG 30'S TAB (TAB 30'S)</v>
      </c>
    </row>
    <row r="5852" spans="1:5" x14ac:dyDescent="0.25">
      <c r="A5852" t="s">
        <v>66</v>
      </c>
      <c r="B5852" t="s">
        <v>7797</v>
      </c>
      <c r="C5852" t="s">
        <v>2</v>
      </c>
      <c r="E5852" t="str">
        <f t="shared" si="91"/>
        <v>ONCE A DAY MAX  TAB (TAB )</v>
      </c>
    </row>
    <row r="5853" spans="1:5" x14ac:dyDescent="0.25">
      <c r="B5853" t="s">
        <v>8145</v>
      </c>
      <c r="D5853" t="s">
        <v>8146</v>
      </c>
      <c r="E5853" t="str">
        <f t="shared" si="91"/>
        <v>ONCE A DAY WOMEN ( WOMEN)</v>
      </c>
    </row>
    <row r="5854" spans="1:5" x14ac:dyDescent="0.25">
      <c r="A5854" t="s">
        <v>66</v>
      </c>
      <c r="B5854" t="s">
        <v>8293</v>
      </c>
      <c r="C5854" t="s">
        <v>2</v>
      </c>
      <c r="E5854" t="str">
        <f t="shared" si="91"/>
        <v>ONCE-A-DAY ( AX ) (TAB )</v>
      </c>
    </row>
    <row r="5855" spans="1:5" x14ac:dyDescent="0.25">
      <c r="A5855" t="s">
        <v>651</v>
      </c>
      <c r="B5855" t="s">
        <v>3737</v>
      </c>
      <c r="C5855" t="s">
        <v>53</v>
      </c>
      <c r="E5855" t="str">
        <f t="shared" si="91"/>
        <v>ONE ALPHA  DROPS (DROPS )</v>
      </c>
    </row>
    <row r="5856" spans="1:5" x14ac:dyDescent="0.25">
      <c r="A5856" t="s">
        <v>1167</v>
      </c>
      <c r="B5856" t="s">
        <v>7596</v>
      </c>
      <c r="C5856" t="s">
        <v>103</v>
      </c>
      <c r="D5856" t="s">
        <v>3920</v>
      </c>
      <c r="E5856" t="str">
        <f t="shared" si="91"/>
        <v>ONE ALPHA (CAP 0.25 MG)</v>
      </c>
    </row>
    <row r="5857" spans="1:5" x14ac:dyDescent="0.25">
      <c r="A5857" t="s">
        <v>1167</v>
      </c>
      <c r="B5857" t="s">
        <v>7596</v>
      </c>
      <c r="C5857" t="s">
        <v>103</v>
      </c>
      <c r="D5857" t="s">
        <v>3169</v>
      </c>
      <c r="E5857" t="str">
        <f t="shared" si="91"/>
        <v>ONE ALPHA (CAP 0.5 MG)</v>
      </c>
    </row>
    <row r="5858" spans="1:5" x14ac:dyDescent="0.25">
      <c r="A5858" t="s">
        <v>1167</v>
      </c>
      <c r="B5858" t="s">
        <v>7596</v>
      </c>
      <c r="C5858" t="s">
        <v>103</v>
      </c>
      <c r="D5858" t="s">
        <v>7597</v>
      </c>
      <c r="E5858" t="str">
        <f t="shared" si="91"/>
        <v>ONE ALPHA (CAP 1 Mcg)</v>
      </c>
    </row>
    <row r="5859" spans="1:5" x14ac:dyDescent="0.25">
      <c r="A5859" t="s">
        <v>1167</v>
      </c>
      <c r="B5859" t="s">
        <v>5515</v>
      </c>
      <c r="C5859" t="s">
        <v>36</v>
      </c>
      <c r="D5859" t="s">
        <v>2565</v>
      </c>
      <c r="E5859" t="str">
        <f t="shared" si="91"/>
        <v>ONE ALPHA 0.5ML INJ (INJ 0.5ML)</v>
      </c>
    </row>
    <row r="5860" spans="1:5" x14ac:dyDescent="0.25">
      <c r="B5860" t="s">
        <v>885</v>
      </c>
      <c r="E5860" t="str">
        <f t="shared" si="91"/>
        <v>ONE TOUCH SELECT ( )</v>
      </c>
    </row>
    <row r="5861" spans="1:5" x14ac:dyDescent="0.25">
      <c r="A5861" t="s">
        <v>755</v>
      </c>
      <c r="B5861" t="s">
        <v>756</v>
      </c>
      <c r="C5861" t="s">
        <v>2</v>
      </c>
      <c r="D5861" t="s">
        <v>757</v>
      </c>
      <c r="E5861" t="str">
        <f t="shared" si="91"/>
        <v>ONE-3 (TAB 40-240MG)</v>
      </c>
    </row>
    <row r="5862" spans="1:5" x14ac:dyDescent="0.25">
      <c r="A5862" t="s">
        <v>755</v>
      </c>
      <c r="B5862" t="s">
        <v>756</v>
      </c>
      <c r="C5862" t="s">
        <v>2</v>
      </c>
      <c r="D5862" t="s">
        <v>1396</v>
      </c>
      <c r="E5862" t="str">
        <f t="shared" si="91"/>
        <v>ONE-3 (TAB 80/480MG)</v>
      </c>
    </row>
    <row r="5863" spans="1:5" x14ac:dyDescent="0.25">
      <c r="A5863" t="s">
        <v>1125</v>
      </c>
      <c r="B5863" t="s">
        <v>4528</v>
      </c>
      <c r="C5863" t="s">
        <v>36</v>
      </c>
      <c r="E5863" t="str">
        <f t="shared" si="91"/>
        <v>ONEFER  INJ (INJ )</v>
      </c>
    </row>
    <row r="5864" spans="1:5" x14ac:dyDescent="0.25">
      <c r="B5864" t="s">
        <v>819</v>
      </c>
      <c r="D5864" t="s">
        <v>820</v>
      </c>
      <c r="E5864" t="str">
        <f t="shared" si="91"/>
        <v>ONETOUCH HORIZON 25 ( 25)</v>
      </c>
    </row>
    <row r="5865" spans="1:5" x14ac:dyDescent="0.25">
      <c r="A5865" t="s">
        <v>135</v>
      </c>
      <c r="B5865" t="s">
        <v>5337</v>
      </c>
      <c r="E5865" t="str">
        <f t="shared" si="91"/>
        <v>ONETOUCH ULTRA ( )</v>
      </c>
    </row>
    <row r="5866" spans="1:5" x14ac:dyDescent="0.25">
      <c r="A5866" t="s">
        <v>31</v>
      </c>
      <c r="B5866" t="s">
        <v>4776</v>
      </c>
      <c r="C5866" t="s">
        <v>4777</v>
      </c>
      <c r="D5866" t="s">
        <v>1006</v>
      </c>
      <c r="E5866" t="str">
        <f t="shared" si="91"/>
        <v>ONITA (SC 2G)</v>
      </c>
    </row>
    <row r="5867" spans="1:5" x14ac:dyDescent="0.25">
      <c r="A5867" t="s">
        <v>965</v>
      </c>
      <c r="B5867" t="s">
        <v>966</v>
      </c>
      <c r="C5867" t="s">
        <v>36</v>
      </c>
      <c r="D5867" t="s">
        <v>46</v>
      </c>
      <c r="E5867" t="str">
        <f t="shared" si="91"/>
        <v>ONSET 4MG INJ (INJ 4MG)</v>
      </c>
    </row>
    <row r="5868" spans="1:5" x14ac:dyDescent="0.25">
      <c r="A5868" t="s">
        <v>965</v>
      </c>
      <c r="B5868" t="s">
        <v>5934</v>
      </c>
      <c r="C5868" t="s">
        <v>36</v>
      </c>
      <c r="D5868" t="s">
        <v>1814</v>
      </c>
      <c r="E5868" t="str">
        <f t="shared" si="91"/>
        <v>ONSET 8MG INJ (INJ 8MG)</v>
      </c>
    </row>
    <row r="5869" spans="1:5" x14ac:dyDescent="0.25">
      <c r="A5869" t="s">
        <v>114</v>
      </c>
      <c r="B5869" t="s">
        <v>7972</v>
      </c>
      <c r="C5869" t="s">
        <v>2</v>
      </c>
      <c r="D5869" t="s">
        <v>1814</v>
      </c>
      <c r="E5869" t="str">
        <f t="shared" si="91"/>
        <v>ONSET-8 (TAB 8MG)</v>
      </c>
    </row>
    <row r="5870" spans="1:5" x14ac:dyDescent="0.25">
      <c r="A5870" t="s">
        <v>743</v>
      </c>
      <c r="B5870" t="s">
        <v>9774</v>
      </c>
      <c r="C5870" t="s">
        <v>293</v>
      </c>
      <c r="D5870" t="s">
        <v>609</v>
      </c>
      <c r="E5870" t="str">
        <f t="shared" si="91"/>
        <v>ONTIRO 2GM SCHT (SCHT 2GM)</v>
      </c>
    </row>
    <row r="5871" spans="1:5" x14ac:dyDescent="0.25">
      <c r="A5871" t="s">
        <v>381</v>
      </c>
      <c r="B5871" t="s">
        <v>5719</v>
      </c>
      <c r="C5871" t="s">
        <v>103</v>
      </c>
      <c r="D5871" t="s">
        <v>449</v>
      </c>
      <c r="E5871" t="str">
        <f t="shared" si="91"/>
        <v>OPAGIS(LANSOPRAZOLE) (CAP 30MG)</v>
      </c>
    </row>
    <row r="5872" spans="1:5" x14ac:dyDescent="0.25">
      <c r="A5872" t="s">
        <v>119</v>
      </c>
      <c r="B5872" t="s">
        <v>713</v>
      </c>
      <c r="C5872" t="s">
        <v>53</v>
      </c>
      <c r="D5872" t="s">
        <v>486</v>
      </c>
      <c r="E5872" t="str">
        <f t="shared" si="91"/>
        <v>OPAT 5ML DROPS (DROPS 5ML)</v>
      </c>
    </row>
    <row r="5873" spans="1:5" x14ac:dyDescent="0.25">
      <c r="A5873" t="s">
        <v>135</v>
      </c>
      <c r="B5873" t="s">
        <v>9832</v>
      </c>
      <c r="C5873" t="s">
        <v>53</v>
      </c>
      <c r="D5873" t="s">
        <v>479</v>
      </c>
      <c r="E5873" t="str">
        <f t="shared" si="91"/>
        <v>OPAT FORT 50ML DROPS (DROPS 50ML)</v>
      </c>
    </row>
    <row r="5874" spans="1:5" x14ac:dyDescent="0.25">
      <c r="A5874" t="s">
        <v>325</v>
      </c>
      <c r="B5874" t="s">
        <v>4218</v>
      </c>
      <c r="C5874" t="s">
        <v>53</v>
      </c>
      <c r="D5874" t="s">
        <v>760</v>
      </c>
      <c r="E5874" t="str">
        <f t="shared" si="91"/>
        <v>OPHTH CHLOR (DROPS 15 ML)</v>
      </c>
    </row>
    <row r="5875" spans="1:5" x14ac:dyDescent="0.25">
      <c r="A5875" t="s">
        <v>325</v>
      </c>
      <c r="B5875" t="s">
        <v>2294</v>
      </c>
      <c r="C5875" t="s">
        <v>53</v>
      </c>
      <c r="E5875" t="str">
        <f t="shared" si="91"/>
        <v>OPHTH FLOX (DROPS )</v>
      </c>
    </row>
    <row r="5876" spans="1:5" x14ac:dyDescent="0.25">
      <c r="A5876" t="s">
        <v>325</v>
      </c>
      <c r="B5876" t="s">
        <v>3343</v>
      </c>
      <c r="C5876" t="s">
        <v>53</v>
      </c>
      <c r="D5876" t="s">
        <v>327</v>
      </c>
      <c r="E5876" t="str">
        <f t="shared" si="91"/>
        <v>OPHTH FLUOR (DROPS 5 ML)</v>
      </c>
    </row>
    <row r="5877" spans="1:5" x14ac:dyDescent="0.25">
      <c r="A5877" t="s">
        <v>325</v>
      </c>
      <c r="B5877" t="s">
        <v>1278</v>
      </c>
      <c r="C5877" t="s">
        <v>185</v>
      </c>
      <c r="E5877" t="str">
        <f t="shared" si="91"/>
        <v>OPHTH-ATROPINE  OINT (OINT )</v>
      </c>
    </row>
    <row r="5878" spans="1:5" x14ac:dyDescent="0.25">
      <c r="A5878" t="s">
        <v>325</v>
      </c>
      <c r="B5878" t="s">
        <v>3500</v>
      </c>
      <c r="D5878" t="s">
        <v>73</v>
      </c>
      <c r="E5878" t="str">
        <f t="shared" si="91"/>
        <v>OPHTH-ATROPINE ( 10 ML)</v>
      </c>
    </row>
    <row r="5879" spans="1:5" x14ac:dyDescent="0.25">
      <c r="A5879" t="s">
        <v>325</v>
      </c>
      <c r="B5879" t="s">
        <v>326</v>
      </c>
      <c r="C5879" t="s">
        <v>53</v>
      </c>
      <c r="D5879" t="s">
        <v>327</v>
      </c>
      <c r="E5879" t="str">
        <f t="shared" si="91"/>
        <v>OPHTH-CIL (DROPS 5 ML)</v>
      </c>
    </row>
    <row r="5880" spans="1:5" x14ac:dyDescent="0.25">
      <c r="A5880" t="s">
        <v>325</v>
      </c>
      <c r="B5880" t="s">
        <v>1953</v>
      </c>
      <c r="C5880" t="s">
        <v>53</v>
      </c>
      <c r="D5880" t="s">
        <v>168</v>
      </c>
      <c r="E5880" t="str">
        <f t="shared" si="91"/>
        <v>OPHTH-CROM 10ML DROPS (DROPS 10ML)</v>
      </c>
    </row>
    <row r="5881" spans="1:5" x14ac:dyDescent="0.25">
      <c r="A5881" t="s">
        <v>325</v>
      </c>
      <c r="B5881" t="s">
        <v>507</v>
      </c>
      <c r="C5881" t="s">
        <v>53</v>
      </c>
      <c r="D5881" t="s">
        <v>486</v>
      </c>
      <c r="E5881" t="str">
        <f t="shared" si="91"/>
        <v>OPHTH-DEX 5ML DROPS (DROPS 5ML)</v>
      </c>
    </row>
    <row r="5882" spans="1:5" x14ac:dyDescent="0.25">
      <c r="A5882" t="s">
        <v>325</v>
      </c>
      <c r="B5882" t="s">
        <v>4917</v>
      </c>
      <c r="C5882" t="s">
        <v>53</v>
      </c>
      <c r="D5882" t="s">
        <v>327</v>
      </c>
      <c r="E5882" t="str">
        <f t="shared" si="91"/>
        <v>OPHTH-DICLOFEN (DROPS 5 ML)</v>
      </c>
    </row>
    <row r="5883" spans="1:5" x14ac:dyDescent="0.25">
      <c r="A5883" t="s">
        <v>325</v>
      </c>
      <c r="B5883" t="s">
        <v>1073</v>
      </c>
      <c r="C5883" t="s">
        <v>53</v>
      </c>
      <c r="D5883" t="s">
        <v>168</v>
      </c>
      <c r="E5883" t="str">
        <f t="shared" si="91"/>
        <v>OPHTH-DILATE 10ML DROPS (DROPS 10ML)</v>
      </c>
    </row>
    <row r="5884" spans="1:5" x14ac:dyDescent="0.25">
      <c r="A5884" t="s">
        <v>325</v>
      </c>
      <c r="B5884" t="s">
        <v>5355</v>
      </c>
      <c r="C5884" t="s">
        <v>224</v>
      </c>
      <c r="D5884" t="s">
        <v>1737</v>
      </c>
      <c r="E5884" t="str">
        <f t="shared" si="91"/>
        <v>OPHTH-HYDERTONIC SALINE (DROP 5%)</v>
      </c>
    </row>
    <row r="5885" spans="1:5" x14ac:dyDescent="0.25">
      <c r="A5885" t="s">
        <v>325</v>
      </c>
      <c r="B5885" t="s">
        <v>1393</v>
      </c>
      <c r="C5885" t="s">
        <v>53</v>
      </c>
      <c r="D5885" t="s">
        <v>486</v>
      </c>
      <c r="E5885" t="str">
        <f t="shared" si="91"/>
        <v>OPHTH-LEVO 5ML DROPS (DROPS 5ML)</v>
      </c>
    </row>
    <row r="5886" spans="1:5" x14ac:dyDescent="0.25">
      <c r="A5886" t="s">
        <v>325</v>
      </c>
      <c r="B5886" t="s">
        <v>4607</v>
      </c>
      <c r="C5886" t="s">
        <v>53</v>
      </c>
      <c r="D5886" t="s">
        <v>168</v>
      </c>
      <c r="E5886" t="str">
        <f t="shared" si="91"/>
        <v>OPHTH-LUBRIC 10ML DROPS (DROPS 10ML)</v>
      </c>
    </row>
    <row r="5887" spans="1:5" x14ac:dyDescent="0.25">
      <c r="A5887" t="s">
        <v>325</v>
      </c>
      <c r="B5887" t="s">
        <v>3346</v>
      </c>
      <c r="C5887" t="s">
        <v>53</v>
      </c>
      <c r="D5887" t="s">
        <v>486</v>
      </c>
      <c r="E5887" t="str">
        <f t="shared" si="91"/>
        <v>OPHTH-NEODEX 5ML DROPS (DROPS 5ML)</v>
      </c>
    </row>
    <row r="5888" spans="1:5" x14ac:dyDescent="0.25">
      <c r="A5888" t="s">
        <v>325</v>
      </c>
      <c r="B5888" t="s">
        <v>2175</v>
      </c>
      <c r="C5888" t="s">
        <v>53</v>
      </c>
      <c r="D5888" t="s">
        <v>486</v>
      </c>
      <c r="E5888" t="str">
        <f t="shared" si="91"/>
        <v>OPHTH-PRED 5ML DROPS (DROPS 5ML)</v>
      </c>
    </row>
    <row r="5889" spans="1:5" x14ac:dyDescent="0.25">
      <c r="A5889" t="s">
        <v>325</v>
      </c>
      <c r="B5889" t="s">
        <v>5079</v>
      </c>
      <c r="C5889" t="s">
        <v>53</v>
      </c>
      <c r="E5889" t="str">
        <f t="shared" si="91"/>
        <v>OPHTH-S-PRED  DROPS (DROPS )</v>
      </c>
    </row>
    <row r="5890" spans="1:5" x14ac:dyDescent="0.25">
      <c r="A5890" t="s">
        <v>325</v>
      </c>
      <c r="B5890" t="s">
        <v>2630</v>
      </c>
      <c r="C5890" t="s">
        <v>53</v>
      </c>
      <c r="D5890" t="s">
        <v>327</v>
      </c>
      <c r="E5890" t="str">
        <f t="shared" ref="E5890:E5953" si="92">B5890&amp;" ("&amp;C5890&amp;" "&amp;D5890&amp;")"</f>
        <v>OPHTH-TOBRA (DROPS 5 ML)</v>
      </c>
    </row>
    <row r="5891" spans="1:5" x14ac:dyDescent="0.25">
      <c r="A5891" t="s">
        <v>325</v>
      </c>
      <c r="B5891" t="s">
        <v>770</v>
      </c>
      <c r="C5891" t="s">
        <v>53</v>
      </c>
      <c r="D5891" t="s">
        <v>327</v>
      </c>
      <c r="E5891" t="str">
        <f t="shared" si="92"/>
        <v>OPHTH-TOBRA-D (DROPS 5 ML)</v>
      </c>
    </row>
    <row r="5892" spans="1:5" x14ac:dyDescent="0.25">
      <c r="A5892" t="s">
        <v>325</v>
      </c>
      <c r="B5892" t="s">
        <v>770</v>
      </c>
      <c r="C5892" t="s">
        <v>185</v>
      </c>
      <c r="D5892" t="s">
        <v>771</v>
      </c>
      <c r="E5892" t="str">
        <f t="shared" si="92"/>
        <v>OPHTH-TOBRA-D (OINT 3.5 G)</v>
      </c>
    </row>
    <row r="5893" spans="1:5" x14ac:dyDescent="0.25">
      <c r="A5893" t="s">
        <v>510</v>
      </c>
      <c r="B5893" t="s">
        <v>4030</v>
      </c>
      <c r="C5893" t="s">
        <v>36</v>
      </c>
      <c r="D5893" t="s">
        <v>525</v>
      </c>
      <c r="E5893" t="str">
        <f t="shared" si="92"/>
        <v>OPI-SOL 1G INJ (INJ 1G)</v>
      </c>
    </row>
    <row r="5894" spans="1:5" x14ac:dyDescent="0.25">
      <c r="A5894" t="s">
        <v>510</v>
      </c>
      <c r="B5894" t="s">
        <v>2808</v>
      </c>
      <c r="C5894" t="s">
        <v>36</v>
      </c>
      <c r="D5894" t="s">
        <v>1006</v>
      </c>
      <c r="E5894" t="str">
        <f t="shared" si="92"/>
        <v>OPI-SOL 2G INJ (INJ 2G)</v>
      </c>
    </row>
    <row r="5895" spans="1:5" x14ac:dyDescent="0.25">
      <c r="A5895" t="s">
        <v>325</v>
      </c>
      <c r="B5895" t="s">
        <v>4556</v>
      </c>
      <c r="C5895" t="s">
        <v>53</v>
      </c>
      <c r="D5895" t="s">
        <v>486</v>
      </c>
      <c r="E5895" t="str">
        <f t="shared" si="92"/>
        <v>OPMOX 5ML DROPS (DROPS 5ML)</v>
      </c>
    </row>
    <row r="5896" spans="1:5" x14ac:dyDescent="0.25">
      <c r="B5896" t="s">
        <v>2372</v>
      </c>
      <c r="C5896" t="s">
        <v>103</v>
      </c>
      <c r="D5896" t="s">
        <v>467</v>
      </c>
      <c r="E5896" t="str">
        <f t="shared" si="92"/>
        <v>OPOLE 40MG CAP (CAP 40MG)</v>
      </c>
    </row>
    <row r="5897" spans="1:5" x14ac:dyDescent="0.25">
      <c r="A5897" t="s">
        <v>31</v>
      </c>
      <c r="B5897" t="s">
        <v>1650</v>
      </c>
      <c r="C5897" t="s">
        <v>36</v>
      </c>
      <c r="D5897" t="s">
        <v>1651</v>
      </c>
      <c r="E5897" t="str">
        <f t="shared" si="92"/>
        <v>OPT 20000IU INJ (INJ 20000IU)</v>
      </c>
    </row>
    <row r="5898" spans="1:5" x14ac:dyDescent="0.25">
      <c r="A5898" t="s">
        <v>874</v>
      </c>
      <c r="B5898" t="s">
        <v>1424</v>
      </c>
      <c r="C5898" t="s">
        <v>53</v>
      </c>
      <c r="D5898" t="s">
        <v>168</v>
      </c>
      <c r="E5898" t="str">
        <f t="shared" si="92"/>
        <v>OPTA ATROPIN 1% 10ML DROPS (DROPS 10ML)</v>
      </c>
    </row>
    <row r="5899" spans="1:5" x14ac:dyDescent="0.25">
      <c r="A5899" t="s">
        <v>874</v>
      </c>
      <c r="B5899" t="s">
        <v>3068</v>
      </c>
      <c r="C5899" t="s">
        <v>53</v>
      </c>
      <c r="D5899" t="s">
        <v>168</v>
      </c>
      <c r="E5899" t="str">
        <f t="shared" si="92"/>
        <v>OPTA ATROPINE (DROPS 10ML)</v>
      </c>
    </row>
    <row r="5900" spans="1:5" x14ac:dyDescent="0.25">
      <c r="A5900" t="s">
        <v>874</v>
      </c>
      <c r="B5900" t="s">
        <v>6575</v>
      </c>
      <c r="C5900" t="s">
        <v>53</v>
      </c>
      <c r="D5900" t="s">
        <v>73</v>
      </c>
      <c r="E5900" t="str">
        <f t="shared" si="92"/>
        <v>OPTACHLOR E/DROP (DROPS 10 ML)</v>
      </c>
    </row>
    <row r="5901" spans="1:5" x14ac:dyDescent="0.25">
      <c r="A5901" t="s">
        <v>874</v>
      </c>
      <c r="B5901" t="s">
        <v>4612</v>
      </c>
      <c r="C5901" t="s">
        <v>185</v>
      </c>
      <c r="D5901" t="s">
        <v>186</v>
      </c>
      <c r="E5901" t="str">
        <f t="shared" si="92"/>
        <v>OPTACHLOR EYE (OINT 5 GM)</v>
      </c>
    </row>
    <row r="5902" spans="1:5" x14ac:dyDescent="0.25">
      <c r="A5902" t="s">
        <v>874</v>
      </c>
      <c r="B5902" t="s">
        <v>2885</v>
      </c>
      <c r="C5902" t="s">
        <v>53</v>
      </c>
      <c r="D5902" t="s">
        <v>73</v>
      </c>
      <c r="E5902" t="str">
        <f t="shared" si="92"/>
        <v>OPTACID 10% (DROPS 10 ML)</v>
      </c>
    </row>
    <row r="5903" spans="1:5" x14ac:dyDescent="0.25">
      <c r="A5903" t="s">
        <v>874</v>
      </c>
      <c r="B5903" t="s">
        <v>4195</v>
      </c>
      <c r="C5903" t="s">
        <v>179</v>
      </c>
      <c r="D5903" t="s">
        <v>73</v>
      </c>
      <c r="E5903" t="str">
        <f t="shared" si="92"/>
        <v>OPTACID 20% (DRO 10 ML)</v>
      </c>
    </row>
    <row r="5904" spans="1:5" x14ac:dyDescent="0.25">
      <c r="A5904" t="s">
        <v>874</v>
      </c>
      <c r="B5904" t="s">
        <v>2168</v>
      </c>
      <c r="C5904" t="s">
        <v>53</v>
      </c>
      <c r="D5904" t="s">
        <v>168</v>
      </c>
      <c r="E5904" t="str">
        <f t="shared" si="92"/>
        <v>OPTACID 30% (DROPS 10ML)</v>
      </c>
    </row>
    <row r="5905" spans="1:5" x14ac:dyDescent="0.25">
      <c r="A5905" t="s">
        <v>874</v>
      </c>
      <c r="B5905" t="s">
        <v>2165</v>
      </c>
      <c r="C5905" t="s">
        <v>53</v>
      </c>
      <c r="D5905" t="s">
        <v>327</v>
      </c>
      <c r="E5905" t="str">
        <f t="shared" si="92"/>
        <v>OPTADEX  E/D (DROPS 5 ML)</v>
      </c>
    </row>
    <row r="5906" spans="1:5" x14ac:dyDescent="0.25">
      <c r="A5906" t="s">
        <v>874</v>
      </c>
      <c r="B5906" t="s">
        <v>5720</v>
      </c>
      <c r="C5906" t="s">
        <v>53</v>
      </c>
      <c r="D5906" t="s">
        <v>486</v>
      </c>
      <c r="E5906" t="str">
        <f t="shared" si="92"/>
        <v>OPTADEX N E/D (DROPS 5ML)</v>
      </c>
    </row>
    <row r="5907" spans="1:5" x14ac:dyDescent="0.25">
      <c r="A5907" t="s">
        <v>874</v>
      </c>
      <c r="B5907" t="s">
        <v>3027</v>
      </c>
      <c r="C5907" t="s">
        <v>53</v>
      </c>
      <c r="D5907" t="s">
        <v>1511</v>
      </c>
      <c r="E5907" t="str">
        <f t="shared" si="92"/>
        <v>OPTAGEN E/D (DROPS 7.5 ML)</v>
      </c>
    </row>
    <row r="5908" spans="1:5" x14ac:dyDescent="0.25">
      <c r="A5908" t="s">
        <v>145</v>
      </c>
      <c r="B5908" t="s">
        <v>9099</v>
      </c>
      <c r="C5908" t="s">
        <v>2</v>
      </c>
      <c r="E5908" t="str">
        <f t="shared" si="92"/>
        <v>OPTALIDON (TAB )</v>
      </c>
    </row>
    <row r="5909" spans="1:5" x14ac:dyDescent="0.25">
      <c r="A5909" t="s">
        <v>31</v>
      </c>
      <c r="B5909" t="s">
        <v>5960</v>
      </c>
      <c r="C5909" t="s">
        <v>103</v>
      </c>
      <c r="D5909" t="s">
        <v>687</v>
      </c>
      <c r="E5909" t="str">
        <f t="shared" si="92"/>
        <v>OPT-D 200,000IU CAP (CAP 200,000IU)</v>
      </c>
    </row>
    <row r="5910" spans="1:5" x14ac:dyDescent="0.25">
      <c r="A5910" t="s">
        <v>31</v>
      </c>
      <c r="B5910" t="s">
        <v>6052</v>
      </c>
      <c r="C5910" t="s">
        <v>103</v>
      </c>
      <c r="D5910" t="s">
        <v>6053</v>
      </c>
      <c r="E5910" t="str">
        <f t="shared" si="92"/>
        <v>OPT-D 25,000IU CAP (CAP 25,000IU)</v>
      </c>
    </row>
    <row r="5911" spans="1:5" x14ac:dyDescent="0.25">
      <c r="A5911" t="s">
        <v>31</v>
      </c>
      <c r="B5911" t="s">
        <v>4722</v>
      </c>
      <c r="C5911" t="s">
        <v>103</v>
      </c>
      <c r="D5911" t="s">
        <v>4723</v>
      </c>
      <c r="E5911" t="str">
        <f t="shared" si="92"/>
        <v>OPT-D3 100,000 IU CAP (CAP 100,000 IU)</v>
      </c>
    </row>
    <row r="5912" spans="1:5" x14ac:dyDescent="0.25">
      <c r="A5912" t="s">
        <v>258</v>
      </c>
      <c r="B5912" t="s">
        <v>5094</v>
      </c>
      <c r="D5912" t="s">
        <v>467</v>
      </c>
      <c r="E5912" t="str">
        <f t="shared" si="92"/>
        <v>OPTIFAM ( 40MG)</v>
      </c>
    </row>
    <row r="5913" spans="1:5" x14ac:dyDescent="0.25">
      <c r="A5913" t="s">
        <v>399</v>
      </c>
      <c r="B5913" t="s">
        <v>7428</v>
      </c>
      <c r="C5913" t="s">
        <v>2</v>
      </c>
      <c r="D5913" t="s">
        <v>386</v>
      </c>
      <c r="E5913" t="str">
        <f t="shared" si="92"/>
        <v>OPTIFAM 20MG TAB (TAB 20MG)</v>
      </c>
    </row>
    <row r="5914" spans="1:5" x14ac:dyDescent="0.25">
      <c r="A5914" t="s">
        <v>135</v>
      </c>
      <c r="B5914" t="s">
        <v>282</v>
      </c>
      <c r="C5914" t="s">
        <v>75</v>
      </c>
      <c r="E5914" t="str">
        <f t="shared" si="92"/>
        <v>OPTIFLOX E/ONIT (CREAM )</v>
      </c>
    </row>
    <row r="5915" spans="1:5" x14ac:dyDescent="0.25">
      <c r="A5915" t="s">
        <v>245</v>
      </c>
      <c r="B5915" t="s">
        <v>2430</v>
      </c>
      <c r="C5915" t="s">
        <v>53</v>
      </c>
      <c r="E5915" t="str">
        <f t="shared" si="92"/>
        <v>OPTILERG  DROPS (DROPS )</v>
      </c>
    </row>
    <row r="5916" spans="1:5" x14ac:dyDescent="0.25">
      <c r="A5916" t="s">
        <v>71</v>
      </c>
      <c r="B5916" t="s">
        <v>8822</v>
      </c>
      <c r="C5916" t="s">
        <v>2</v>
      </c>
      <c r="E5916" t="str">
        <f t="shared" si="92"/>
        <v>OPTILETS M (TAB )</v>
      </c>
    </row>
    <row r="5917" spans="1:5" x14ac:dyDescent="0.25">
      <c r="A5917" t="s">
        <v>21</v>
      </c>
      <c r="B5917" t="s">
        <v>798</v>
      </c>
      <c r="C5917" t="s">
        <v>53</v>
      </c>
      <c r="D5917" t="s">
        <v>486</v>
      </c>
      <c r="E5917" t="str">
        <f t="shared" si="92"/>
        <v>OPTIQUIN E/D 5ML DROPS (DROPS 5ML)</v>
      </c>
    </row>
    <row r="5918" spans="1:5" x14ac:dyDescent="0.25">
      <c r="A5918" t="s">
        <v>202</v>
      </c>
      <c r="B5918" t="s">
        <v>4964</v>
      </c>
      <c r="E5918" t="str">
        <f t="shared" si="92"/>
        <v>OPTIUM STRIPE 50,S ( )</v>
      </c>
    </row>
    <row r="5919" spans="1:5" x14ac:dyDescent="0.25">
      <c r="A5919" t="s">
        <v>71</v>
      </c>
      <c r="B5919" t="s">
        <v>1740</v>
      </c>
      <c r="C5919" t="s">
        <v>500</v>
      </c>
      <c r="D5919" t="s">
        <v>1741</v>
      </c>
      <c r="E5919" t="str">
        <f t="shared" si="92"/>
        <v>OPTIUM STRIPS 25,S 25,S G/S (G/S 25,S)</v>
      </c>
    </row>
    <row r="5920" spans="1:5" x14ac:dyDescent="0.25">
      <c r="A5920" t="s">
        <v>222</v>
      </c>
      <c r="B5920" t="s">
        <v>1053</v>
      </c>
      <c r="C5920" t="s">
        <v>53</v>
      </c>
      <c r="D5920" t="s">
        <v>1054</v>
      </c>
      <c r="E5920" t="str">
        <f t="shared" si="92"/>
        <v>OPTOFLOX   PLUS (DROPS 0.3)</v>
      </c>
    </row>
    <row r="5921" spans="1:5" x14ac:dyDescent="0.25">
      <c r="A5921" t="s">
        <v>222</v>
      </c>
      <c r="B5921" t="s">
        <v>4825</v>
      </c>
      <c r="C5921" t="s">
        <v>224</v>
      </c>
      <c r="D5921" t="s">
        <v>327</v>
      </c>
      <c r="E5921" t="str">
        <f t="shared" si="92"/>
        <v>OPTOFLOX (DROP 5 ML)</v>
      </c>
    </row>
    <row r="5922" spans="1:5" x14ac:dyDescent="0.25">
      <c r="A5922" t="s">
        <v>222</v>
      </c>
      <c r="B5922" t="s">
        <v>1086</v>
      </c>
      <c r="C5922" t="s">
        <v>185</v>
      </c>
      <c r="D5922" t="s">
        <v>1087</v>
      </c>
      <c r="E5922" t="str">
        <f t="shared" si="92"/>
        <v>OPTOFLOX 3.5G OINT (OINT 3.5G)</v>
      </c>
    </row>
    <row r="5923" spans="1:5" x14ac:dyDescent="0.25">
      <c r="A5923" t="s">
        <v>222</v>
      </c>
      <c r="B5923" t="s">
        <v>2959</v>
      </c>
      <c r="C5923" t="s">
        <v>224</v>
      </c>
      <c r="D5923" t="s">
        <v>327</v>
      </c>
      <c r="E5923" t="str">
        <f t="shared" si="92"/>
        <v>OPTOPRED 0.1% (DROP 5 ML)</v>
      </c>
    </row>
    <row r="5924" spans="1:5" x14ac:dyDescent="0.25">
      <c r="A5924" t="s">
        <v>58</v>
      </c>
      <c r="B5924" t="s">
        <v>4875</v>
      </c>
      <c r="C5924" t="s">
        <v>641</v>
      </c>
      <c r="D5924" t="s">
        <v>4876</v>
      </c>
      <c r="E5924" t="str">
        <f t="shared" si="92"/>
        <v>OPTRA   INHALER (INH 40MCG)</v>
      </c>
    </row>
    <row r="5925" spans="1:5" x14ac:dyDescent="0.25">
      <c r="A5925" t="s">
        <v>58</v>
      </c>
      <c r="B5925" t="s">
        <v>1767</v>
      </c>
      <c r="C5925" t="s">
        <v>436</v>
      </c>
      <c r="D5925" t="s">
        <v>1768</v>
      </c>
      <c r="E5925" t="str">
        <f t="shared" si="92"/>
        <v>OPTRA 0.50MG/2ML SOLU (SOLU 0.50MG/2ML)</v>
      </c>
    </row>
    <row r="5926" spans="1:5" x14ac:dyDescent="0.25">
      <c r="A5926" t="s">
        <v>258</v>
      </c>
      <c r="B5926" t="s">
        <v>2923</v>
      </c>
      <c r="D5926" t="s">
        <v>2924</v>
      </c>
      <c r="E5926" t="str">
        <f t="shared" si="92"/>
        <v>ORAL-B T/P 160G ( 160G)</v>
      </c>
    </row>
    <row r="5927" spans="1:5" x14ac:dyDescent="0.25">
      <c r="A5927" t="s">
        <v>275</v>
      </c>
      <c r="B5927" t="s">
        <v>2897</v>
      </c>
      <c r="D5927" t="s">
        <v>479</v>
      </c>
      <c r="E5927" t="str">
        <f t="shared" si="92"/>
        <v>ORELOX  SUSP 50ML ( 50ML)</v>
      </c>
    </row>
    <row r="5928" spans="1:5" x14ac:dyDescent="0.25">
      <c r="A5928" t="s">
        <v>275</v>
      </c>
      <c r="B5928" t="s">
        <v>7066</v>
      </c>
      <c r="C5928" t="s">
        <v>2</v>
      </c>
      <c r="D5928" t="s">
        <v>410</v>
      </c>
      <c r="E5928" t="str">
        <f t="shared" si="92"/>
        <v>ORELOX 100MG TAB (TAB 100MG)</v>
      </c>
    </row>
    <row r="5929" spans="1:5" x14ac:dyDescent="0.25">
      <c r="A5929" t="s">
        <v>417</v>
      </c>
      <c r="B5929" t="s">
        <v>4927</v>
      </c>
      <c r="C5929" t="s">
        <v>56</v>
      </c>
      <c r="D5929" t="s">
        <v>408</v>
      </c>
      <c r="E5929" t="str">
        <f t="shared" si="92"/>
        <v>OREX DYTE 120ML SYP (SYP 120ML)</v>
      </c>
    </row>
    <row r="5930" spans="1:5" x14ac:dyDescent="0.25">
      <c r="A5930" t="s">
        <v>114</v>
      </c>
      <c r="B5930" t="s">
        <v>6632</v>
      </c>
      <c r="C5930" t="s">
        <v>56</v>
      </c>
      <c r="D5930" t="s">
        <v>5251</v>
      </c>
      <c r="E5930" t="str">
        <f t="shared" si="92"/>
        <v>OREX PLUS (SYP 120 MG)</v>
      </c>
    </row>
    <row r="5931" spans="1:5" x14ac:dyDescent="0.25">
      <c r="A5931" t="s">
        <v>718</v>
      </c>
      <c r="B5931" t="s">
        <v>2902</v>
      </c>
      <c r="C5931" t="s">
        <v>56</v>
      </c>
      <c r="D5931" t="s">
        <v>408</v>
      </c>
      <c r="E5931" t="str">
        <f t="shared" si="92"/>
        <v>OREX PLUS DYTE 120ML SYP (SYP 120ML)</v>
      </c>
    </row>
    <row r="5932" spans="1:5" x14ac:dyDescent="0.25">
      <c r="A5932" t="s">
        <v>291</v>
      </c>
      <c r="B5932" t="s">
        <v>5182</v>
      </c>
      <c r="C5932" t="s">
        <v>293</v>
      </c>
      <c r="E5932" t="str">
        <f t="shared" si="92"/>
        <v>ORGANICAL  SCHT (SCHT )</v>
      </c>
    </row>
    <row r="5933" spans="1:5" x14ac:dyDescent="0.25">
      <c r="A5933" t="s">
        <v>312</v>
      </c>
      <c r="B5933" t="s">
        <v>7281</v>
      </c>
      <c r="C5933" t="s">
        <v>2</v>
      </c>
      <c r="D5933" t="s">
        <v>7282</v>
      </c>
      <c r="E5933" t="str">
        <f t="shared" si="92"/>
        <v>ORGANICAL 30TAB TAB (TAB 30TAB)</v>
      </c>
    </row>
    <row r="5934" spans="1:5" x14ac:dyDescent="0.25">
      <c r="A5934" t="s">
        <v>566</v>
      </c>
      <c r="B5934" t="s">
        <v>1984</v>
      </c>
      <c r="C5934" t="s">
        <v>2</v>
      </c>
      <c r="D5934" t="s">
        <v>410</v>
      </c>
      <c r="E5934" t="str">
        <f t="shared" si="92"/>
        <v>ORIBRO 100MG TAB (TAB 100MG)</v>
      </c>
    </row>
    <row r="5935" spans="1:5" x14ac:dyDescent="0.25">
      <c r="A5935" t="s">
        <v>566</v>
      </c>
      <c r="B5935" t="s">
        <v>1985</v>
      </c>
      <c r="C5935" t="s">
        <v>56</v>
      </c>
      <c r="D5935" t="s">
        <v>479</v>
      </c>
      <c r="E5935" t="str">
        <f t="shared" si="92"/>
        <v>ORIBRO 50ML SYP (SYP 50ML)</v>
      </c>
    </row>
    <row r="5936" spans="1:5" x14ac:dyDescent="0.25">
      <c r="A5936" t="s">
        <v>66</v>
      </c>
      <c r="B5936" t="s">
        <v>5835</v>
      </c>
      <c r="C5936" t="s">
        <v>2</v>
      </c>
      <c r="D5936" t="s">
        <v>3178</v>
      </c>
      <c r="E5936" t="str">
        <f t="shared" si="92"/>
        <v>ORINASE (TAB 1 MG)</v>
      </c>
    </row>
    <row r="5937" spans="1:5" x14ac:dyDescent="0.25">
      <c r="A5937" t="s">
        <v>66</v>
      </c>
      <c r="B5937" t="s">
        <v>5835</v>
      </c>
      <c r="C5937" t="s">
        <v>2</v>
      </c>
      <c r="D5937" t="s">
        <v>298</v>
      </c>
      <c r="E5937" t="str">
        <f t="shared" si="92"/>
        <v>ORINASE (TAB 2 MG)</v>
      </c>
    </row>
    <row r="5938" spans="1:5" x14ac:dyDescent="0.25">
      <c r="A5938" t="s">
        <v>66</v>
      </c>
      <c r="B5938" t="s">
        <v>5835</v>
      </c>
      <c r="C5938" t="s">
        <v>2</v>
      </c>
      <c r="D5938" t="s">
        <v>43</v>
      </c>
      <c r="E5938" t="str">
        <f t="shared" si="92"/>
        <v>ORINASE (TAB 3 MG)</v>
      </c>
    </row>
    <row r="5939" spans="1:5" x14ac:dyDescent="0.25">
      <c r="A5939" t="s">
        <v>66</v>
      </c>
      <c r="B5939" t="s">
        <v>5835</v>
      </c>
      <c r="C5939" t="s">
        <v>2</v>
      </c>
      <c r="D5939" t="s">
        <v>1509</v>
      </c>
      <c r="E5939" t="str">
        <f t="shared" si="92"/>
        <v>ORINASE (TAB 4 MG)</v>
      </c>
    </row>
    <row r="5940" spans="1:5" x14ac:dyDescent="0.25">
      <c r="A5940" t="s">
        <v>66</v>
      </c>
      <c r="B5940" t="s">
        <v>9041</v>
      </c>
      <c r="C5940" t="s">
        <v>2</v>
      </c>
      <c r="D5940" t="s">
        <v>3178</v>
      </c>
      <c r="E5940" t="str">
        <f t="shared" si="92"/>
        <v>ORINASE-MET (TAB 1 MG)</v>
      </c>
    </row>
    <row r="5941" spans="1:5" x14ac:dyDescent="0.25">
      <c r="A5941" t="s">
        <v>66</v>
      </c>
      <c r="B5941" t="s">
        <v>9041</v>
      </c>
      <c r="C5941" t="s">
        <v>2</v>
      </c>
      <c r="D5941" t="s">
        <v>298</v>
      </c>
      <c r="E5941" t="str">
        <f t="shared" si="92"/>
        <v>ORINASE-MET (TAB 2 MG)</v>
      </c>
    </row>
    <row r="5942" spans="1:5" x14ac:dyDescent="0.25">
      <c r="A5942" t="s">
        <v>202</v>
      </c>
      <c r="B5942" t="s">
        <v>2425</v>
      </c>
      <c r="C5942" t="s">
        <v>2</v>
      </c>
      <c r="D5942" t="s">
        <v>23</v>
      </c>
      <c r="E5942" t="str">
        <f t="shared" si="92"/>
        <v>ORION 10MG 10MG TAB (TAB 10MG)</v>
      </c>
    </row>
    <row r="5943" spans="1:5" x14ac:dyDescent="0.25">
      <c r="A5943" t="s">
        <v>202</v>
      </c>
      <c r="B5943" t="s">
        <v>7467</v>
      </c>
      <c r="C5943" t="s">
        <v>2</v>
      </c>
      <c r="D5943" t="s">
        <v>386</v>
      </c>
      <c r="E5943" t="str">
        <f t="shared" si="92"/>
        <v>ORION 20MG TAB (TAB 20MG)</v>
      </c>
    </row>
    <row r="5944" spans="1:5" x14ac:dyDescent="0.25">
      <c r="A5944" t="s">
        <v>202</v>
      </c>
      <c r="B5944" t="s">
        <v>3216</v>
      </c>
      <c r="C5944" t="s">
        <v>2</v>
      </c>
      <c r="D5944" t="s">
        <v>3217</v>
      </c>
      <c r="E5944" t="str">
        <f t="shared" si="92"/>
        <v>ORION 40 TAB (TAB 40)</v>
      </c>
    </row>
    <row r="5945" spans="1:5" x14ac:dyDescent="0.25">
      <c r="A5945" t="s">
        <v>202</v>
      </c>
      <c r="B5945" t="s">
        <v>8785</v>
      </c>
      <c r="C5945" t="s">
        <v>2</v>
      </c>
      <c r="D5945" t="s">
        <v>8786</v>
      </c>
      <c r="E5945" t="str">
        <f t="shared" si="92"/>
        <v>ORION DIU 20/12.5 TAB (TAB 20/12.5)</v>
      </c>
    </row>
    <row r="5946" spans="1:5" x14ac:dyDescent="0.25">
      <c r="A5946" t="s">
        <v>566</v>
      </c>
      <c r="B5946" t="s">
        <v>6395</v>
      </c>
      <c r="C5946" t="s">
        <v>2</v>
      </c>
      <c r="D5946" t="s">
        <v>386</v>
      </c>
      <c r="E5946" t="str">
        <f t="shared" si="92"/>
        <v>ORIVER 20MG TAB (TAB 20MG)</v>
      </c>
    </row>
    <row r="5947" spans="1:5" x14ac:dyDescent="0.25">
      <c r="A5947" t="s">
        <v>58</v>
      </c>
      <c r="B5947" t="s">
        <v>8726</v>
      </c>
      <c r="C5947" t="s">
        <v>2</v>
      </c>
      <c r="E5947" t="str">
        <f t="shared" si="92"/>
        <v>ORLIFIT 120 MG (TAB )</v>
      </c>
    </row>
    <row r="5948" spans="1:5" x14ac:dyDescent="0.25">
      <c r="A5948" t="s">
        <v>58</v>
      </c>
      <c r="B5948" t="s">
        <v>4794</v>
      </c>
      <c r="C5948" t="s">
        <v>2</v>
      </c>
      <c r="D5948" t="s">
        <v>1154</v>
      </c>
      <c r="E5948" t="str">
        <f t="shared" si="92"/>
        <v>ORLIFIT 60MG TAB (TAB 60MG)</v>
      </c>
    </row>
    <row r="5949" spans="1:5" x14ac:dyDescent="0.25">
      <c r="A5949" t="s">
        <v>973</v>
      </c>
      <c r="B5949" t="s">
        <v>974</v>
      </c>
      <c r="C5949" t="s">
        <v>2</v>
      </c>
      <c r="E5949" t="str">
        <f t="shared" si="92"/>
        <v>ORLIGAR  TAB (TAB )</v>
      </c>
    </row>
    <row r="5950" spans="1:5" x14ac:dyDescent="0.25">
      <c r="A5950" t="s">
        <v>202</v>
      </c>
      <c r="B5950" t="s">
        <v>8713</v>
      </c>
      <c r="C5950" t="s">
        <v>2</v>
      </c>
      <c r="D5950" t="s">
        <v>602</v>
      </c>
      <c r="E5950" t="str">
        <f t="shared" si="92"/>
        <v>ORLIS 120MG TAB (TAB 120MG)</v>
      </c>
    </row>
    <row r="5951" spans="1:5" x14ac:dyDescent="0.25">
      <c r="A5951" t="s">
        <v>3276</v>
      </c>
      <c r="B5951" t="s">
        <v>5128</v>
      </c>
      <c r="C5951" t="s">
        <v>2</v>
      </c>
      <c r="D5951" t="s">
        <v>602</v>
      </c>
      <c r="E5951" t="str">
        <f t="shared" si="92"/>
        <v>ORLIT(ORLISTAT) 120MG TAB (TAB 120MG)</v>
      </c>
    </row>
    <row r="5952" spans="1:5" x14ac:dyDescent="0.25">
      <c r="A5952" t="s">
        <v>600</v>
      </c>
      <c r="B5952" t="s">
        <v>601</v>
      </c>
      <c r="C5952" t="s">
        <v>103</v>
      </c>
      <c r="D5952" t="s">
        <v>602</v>
      </c>
      <c r="E5952" t="str">
        <f t="shared" si="92"/>
        <v>ORLOVIT 120MG CAP (CAP 120MG)</v>
      </c>
    </row>
    <row r="5953" spans="1:5" x14ac:dyDescent="0.25">
      <c r="B5953" t="s">
        <v>1170</v>
      </c>
      <c r="D5953" t="s">
        <v>634</v>
      </c>
      <c r="E5953" t="str">
        <f t="shared" si="92"/>
        <v>OROZ MOUTH WASH 150ML ( 150ML)</v>
      </c>
    </row>
    <row r="5954" spans="1:5" x14ac:dyDescent="0.25">
      <c r="A5954" t="s">
        <v>135</v>
      </c>
      <c r="B5954" t="s">
        <v>1898</v>
      </c>
      <c r="D5954" t="s">
        <v>1833</v>
      </c>
      <c r="E5954" t="str">
        <f t="shared" ref="E5954:E6017" si="93">B5954&amp;" ("&amp;C5954&amp;" "&amp;D5954&amp;")"</f>
        <v>OROZ TOOTH PASTE 70GM ( 70GM)</v>
      </c>
    </row>
    <row r="5955" spans="1:5" x14ac:dyDescent="0.25">
      <c r="A5955" t="s">
        <v>54</v>
      </c>
      <c r="B5955" t="s">
        <v>1088</v>
      </c>
      <c r="C5955" t="s">
        <v>86</v>
      </c>
      <c r="D5955" t="s">
        <v>414</v>
      </c>
      <c r="E5955" t="str">
        <f t="shared" si="93"/>
        <v>ORPASE 30ML SUSP (SUSP 30ML)</v>
      </c>
    </row>
    <row r="5956" spans="1:5" x14ac:dyDescent="0.25">
      <c r="A5956" t="s">
        <v>54</v>
      </c>
      <c r="B5956" t="s">
        <v>1406</v>
      </c>
      <c r="C5956" t="s">
        <v>2</v>
      </c>
      <c r="D5956" t="s">
        <v>406</v>
      </c>
      <c r="E5956" t="str">
        <f t="shared" si="93"/>
        <v>ORPASE 400MG TAB (TAB 400MG)</v>
      </c>
    </row>
    <row r="5957" spans="1:5" x14ac:dyDescent="0.25">
      <c r="A5957" t="s">
        <v>54</v>
      </c>
      <c r="B5957" t="s">
        <v>806</v>
      </c>
      <c r="C5957" t="s">
        <v>86</v>
      </c>
      <c r="D5957" t="s">
        <v>70</v>
      </c>
      <c r="E5957" t="str">
        <f t="shared" si="93"/>
        <v>ORPASE 60ML SUSP (SUSP 60ML)</v>
      </c>
    </row>
    <row r="5958" spans="1:5" x14ac:dyDescent="0.25">
      <c r="A5958" t="s">
        <v>2063</v>
      </c>
      <c r="B5958" t="s">
        <v>2064</v>
      </c>
      <c r="C5958" t="s">
        <v>2</v>
      </c>
      <c r="E5958" t="str">
        <f t="shared" si="93"/>
        <v>ORPHENAMED  TAB (TAB )</v>
      </c>
    </row>
    <row r="5959" spans="1:5" x14ac:dyDescent="0.25">
      <c r="A5959" t="s">
        <v>2063</v>
      </c>
      <c r="B5959" t="s">
        <v>7167</v>
      </c>
      <c r="C5959" t="s">
        <v>2</v>
      </c>
      <c r="D5959" t="s">
        <v>7168</v>
      </c>
      <c r="E5959" t="str">
        <f t="shared" si="93"/>
        <v>ORPHENAMED FORTE 650MG TAB (TAB 650MG)</v>
      </c>
    </row>
    <row r="5960" spans="1:5" x14ac:dyDescent="0.25">
      <c r="A5960" t="s">
        <v>1778</v>
      </c>
      <c r="B5960" t="s">
        <v>3484</v>
      </c>
      <c r="C5960" t="s">
        <v>2</v>
      </c>
      <c r="D5960" t="s">
        <v>60</v>
      </c>
      <c r="E5960" t="str">
        <f t="shared" si="93"/>
        <v>ORPIC 250MG 250MG TAB (TAB 250MG)</v>
      </c>
    </row>
    <row r="5961" spans="1:5" x14ac:dyDescent="0.25">
      <c r="A5961" t="s">
        <v>1778</v>
      </c>
      <c r="B5961" t="s">
        <v>5536</v>
      </c>
      <c r="C5961" t="s">
        <v>2</v>
      </c>
      <c r="D5961" t="s">
        <v>50</v>
      </c>
      <c r="E5961" t="str">
        <f t="shared" si="93"/>
        <v>ORPIC 500MG 500MG TAB (TAB 500MG)</v>
      </c>
    </row>
    <row r="5962" spans="1:5" x14ac:dyDescent="0.25">
      <c r="A5962" t="s">
        <v>312</v>
      </c>
      <c r="B5962" t="s">
        <v>7514</v>
      </c>
      <c r="C5962" t="s">
        <v>293</v>
      </c>
      <c r="E5962" t="str">
        <f t="shared" si="93"/>
        <v>ORS  ORASAL (SCHT )</v>
      </c>
    </row>
    <row r="5963" spans="1:5" x14ac:dyDescent="0.25">
      <c r="A5963" t="s">
        <v>549</v>
      </c>
      <c r="B5963" t="s">
        <v>1716</v>
      </c>
      <c r="C5963" t="s">
        <v>356</v>
      </c>
      <c r="D5963" t="s">
        <v>763</v>
      </c>
      <c r="E5963" t="str">
        <f t="shared" si="93"/>
        <v>ORS HINMONT 500ML LOTI (LOTI 500ML)</v>
      </c>
    </row>
    <row r="5964" spans="1:5" x14ac:dyDescent="0.25">
      <c r="A5964" t="s">
        <v>427</v>
      </c>
      <c r="B5964" t="s">
        <v>8117</v>
      </c>
      <c r="C5964" t="s">
        <v>293</v>
      </c>
      <c r="E5964" t="str">
        <f t="shared" si="93"/>
        <v>ORS OEM  SCHT (SCHT )</v>
      </c>
    </row>
    <row r="5965" spans="1:5" x14ac:dyDescent="0.25">
      <c r="B5965" t="s">
        <v>2224</v>
      </c>
      <c r="E5965" t="str">
        <f t="shared" si="93"/>
        <v>ORS OLR ( )</v>
      </c>
    </row>
    <row r="5966" spans="1:5" x14ac:dyDescent="0.25">
      <c r="A5966" t="s">
        <v>438</v>
      </c>
      <c r="B5966" t="s">
        <v>7737</v>
      </c>
      <c r="C5966" t="s">
        <v>293</v>
      </c>
      <c r="E5966" t="str">
        <f t="shared" si="93"/>
        <v>ORS OSMOLOR  SCHT (SCHT )</v>
      </c>
    </row>
    <row r="5967" spans="1:5" x14ac:dyDescent="0.25">
      <c r="A5967" t="s">
        <v>635</v>
      </c>
      <c r="B5967" t="s">
        <v>8658</v>
      </c>
      <c r="C5967" t="s">
        <v>293</v>
      </c>
      <c r="E5967" t="str">
        <f t="shared" si="93"/>
        <v>ORS PEDITRAL (SCHT )</v>
      </c>
    </row>
    <row r="5968" spans="1:5" x14ac:dyDescent="0.25">
      <c r="A5968" t="s">
        <v>438</v>
      </c>
      <c r="B5968" t="s">
        <v>7068</v>
      </c>
      <c r="C5968" t="s">
        <v>293</v>
      </c>
      <c r="E5968" t="str">
        <f t="shared" si="93"/>
        <v>ORS REHYDRAMIN  SCHT (SCHT )</v>
      </c>
    </row>
    <row r="5969" spans="1:5" x14ac:dyDescent="0.25">
      <c r="A5969" t="s">
        <v>31</v>
      </c>
      <c r="B5969" t="s">
        <v>9140</v>
      </c>
      <c r="C5969" t="s">
        <v>103</v>
      </c>
      <c r="D5969" t="s">
        <v>5251</v>
      </c>
      <c r="E5969" t="str">
        <f t="shared" si="93"/>
        <v>ORSLIM (CAP 120 MG)</v>
      </c>
    </row>
    <row r="5970" spans="1:5" x14ac:dyDescent="0.25">
      <c r="B5970" t="s">
        <v>9418</v>
      </c>
      <c r="E5970" t="str">
        <f t="shared" si="93"/>
        <v>ORTHO GRIP ( )</v>
      </c>
    </row>
    <row r="5971" spans="1:5" x14ac:dyDescent="0.25">
      <c r="A5971" t="s">
        <v>1376</v>
      </c>
      <c r="B5971" t="s">
        <v>2126</v>
      </c>
      <c r="C5971" t="s">
        <v>103</v>
      </c>
      <c r="D5971" t="s">
        <v>386</v>
      </c>
      <c r="E5971" t="str">
        <f t="shared" si="93"/>
        <v>ORTHOLIVE 20MG CAP (CAP 20MG)</v>
      </c>
    </row>
    <row r="5972" spans="1:5" x14ac:dyDescent="0.25">
      <c r="A5972" t="s">
        <v>84</v>
      </c>
      <c r="B5972" t="s">
        <v>6975</v>
      </c>
      <c r="C5972" t="s">
        <v>2</v>
      </c>
      <c r="D5972" t="s">
        <v>23</v>
      </c>
      <c r="E5972" t="str">
        <f t="shared" si="93"/>
        <v>ORVA (TAB 10MG)</v>
      </c>
    </row>
    <row r="5973" spans="1:5" x14ac:dyDescent="0.25">
      <c r="A5973" t="s">
        <v>84</v>
      </c>
      <c r="B5973" t="s">
        <v>6975</v>
      </c>
      <c r="C5973" t="s">
        <v>2</v>
      </c>
      <c r="D5973" t="s">
        <v>97</v>
      </c>
      <c r="E5973" t="str">
        <f t="shared" si="93"/>
        <v>ORVA (TAB 20 MG)</v>
      </c>
    </row>
    <row r="5974" spans="1:5" x14ac:dyDescent="0.25">
      <c r="A5974" t="s">
        <v>27</v>
      </c>
      <c r="B5974" t="s">
        <v>6975</v>
      </c>
      <c r="C5974" t="s">
        <v>2</v>
      </c>
      <c r="D5974" t="s">
        <v>467</v>
      </c>
      <c r="E5974" t="str">
        <f t="shared" si="93"/>
        <v>ORVA (TAB 40MG)</v>
      </c>
    </row>
    <row r="5975" spans="1:5" x14ac:dyDescent="0.25">
      <c r="A5975" t="s">
        <v>582</v>
      </c>
      <c r="B5975" t="s">
        <v>2202</v>
      </c>
      <c r="C5975" t="s">
        <v>2</v>
      </c>
      <c r="D5975" t="s">
        <v>60</v>
      </c>
      <c r="E5975" t="str">
        <f t="shared" si="93"/>
        <v>ORZIT (TAB 250MG)</v>
      </c>
    </row>
    <row r="5976" spans="1:5" x14ac:dyDescent="0.25">
      <c r="A5976" t="s">
        <v>421</v>
      </c>
      <c r="B5976" t="s">
        <v>2202</v>
      </c>
      <c r="C5976" t="s">
        <v>2</v>
      </c>
      <c r="D5976" t="s">
        <v>50</v>
      </c>
      <c r="E5976" t="str">
        <f t="shared" si="93"/>
        <v>ORZIT (TAB 500MG)</v>
      </c>
    </row>
    <row r="5977" spans="1:5" x14ac:dyDescent="0.25">
      <c r="A5977" t="s">
        <v>58</v>
      </c>
      <c r="B5977" t="s">
        <v>6891</v>
      </c>
      <c r="C5977" t="s">
        <v>2</v>
      </c>
      <c r="D5977" t="s">
        <v>5877</v>
      </c>
      <c r="E5977" t="str">
        <f t="shared" si="93"/>
        <v>OSAM (TAB 830 MG)</v>
      </c>
    </row>
    <row r="5978" spans="1:5" x14ac:dyDescent="0.25">
      <c r="A5978" t="s">
        <v>58</v>
      </c>
      <c r="B5978" t="s">
        <v>8549</v>
      </c>
      <c r="C5978" t="s">
        <v>2</v>
      </c>
      <c r="E5978" t="str">
        <f t="shared" si="93"/>
        <v>OSAM-D (TAB )</v>
      </c>
    </row>
    <row r="5979" spans="1:5" x14ac:dyDescent="0.25">
      <c r="A5979" t="s">
        <v>472</v>
      </c>
      <c r="B5979" t="s">
        <v>2318</v>
      </c>
      <c r="C5979" t="s">
        <v>56</v>
      </c>
      <c r="D5979" t="s">
        <v>70</v>
      </c>
      <c r="E5979" t="str">
        <f t="shared" si="93"/>
        <v>OSIRIS 60ML SYP (SYP 60ML)</v>
      </c>
    </row>
    <row r="5980" spans="1:5" x14ac:dyDescent="0.25">
      <c r="A5980" t="s">
        <v>108</v>
      </c>
      <c r="B5980" t="s">
        <v>9355</v>
      </c>
      <c r="C5980" t="s">
        <v>2</v>
      </c>
      <c r="D5980" t="s">
        <v>4703</v>
      </c>
      <c r="E5980" t="str">
        <f t="shared" si="93"/>
        <v>OSIUM (TAB 830MG)</v>
      </c>
    </row>
    <row r="5981" spans="1:5" x14ac:dyDescent="0.25">
      <c r="A5981" t="s">
        <v>755</v>
      </c>
      <c r="B5981" t="s">
        <v>3333</v>
      </c>
      <c r="C5981" t="s">
        <v>103</v>
      </c>
      <c r="D5981" t="s">
        <v>982</v>
      </c>
      <c r="E5981" t="str">
        <f t="shared" si="93"/>
        <v>OSLIA 200000IU CAP (CAP 200000IU)</v>
      </c>
    </row>
    <row r="5982" spans="1:5" x14ac:dyDescent="0.25">
      <c r="A5982" t="s">
        <v>549</v>
      </c>
      <c r="B5982" t="s">
        <v>2246</v>
      </c>
      <c r="C5982" t="s">
        <v>86</v>
      </c>
      <c r="D5982" t="s">
        <v>408</v>
      </c>
      <c r="E5982" t="str">
        <f t="shared" si="93"/>
        <v>OSMIN D3 120ML SUSP (SUSP 120ML)</v>
      </c>
    </row>
    <row r="5983" spans="1:5" x14ac:dyDescent="0.25">
      <c r="A5983" t="s">
        <v>549</v>
      </c>
      <c r="B5983" t="s">
        <v>5876</v>
      </c>
      <c r="C5983" t="s">
        <v>2</v>
      </c>
      <c r="D5983" t="s">
        <v>5877</v>
      </c>
      <c r="E5983" t="str">
        <f t="shared" si="93"/>
        <v>OSMIN-D3 (TAB 830 MG)</v>
      </c>
    </row>
    <row r="5984" spans="1:5" x14ac:dyDescent="0.25">
      <c r="A5984" t="s">
        <v>216</v>
      </c>
      <c r="B5984" t="s">
        <v>3767</v>
      </c>
      <c r="C5984" t="s">
        <v>56</v>
      </c>
      <c r="D5984" t="s">
        <v>3768</v>
      </c>
      <c r="E5984" t="str">
        <f t="shared" si="93"/>
        <v>OSNAT-D 120-ML SYP (SYP 120-ML)</v>
      </c>
    </row>
    <row r="5985" spans="1:5" x14ac:dyDescent="0.25">
      <c r="A5985" t="s">
        <v>216</v>
      </c>
      <c r="B5985" t="s">
        <v>3659</v>
      </c>
      <c r="C5985" t="s">
        <v>56</v>
      </c>
      <c r="D5985" t="s">
        <v>70</v>
      </c>
      <c r="E5985" t="str">
        <f t="shared" si="93"/>
        <v>OSNATE (SYP 60ML)</v>
      </c>
    </row>
    <row r="5986" spans="1:5" x14ac:dyDescent="0.25">
      <c r="A5986" t="s">
        <v>216</v>
      </c>
      <c r="B5986" t="s">
        <v>8909</v>
      </c>
      <c r="C5986" t="s">
        <v>2</v>
      </c>
      <c r="E5986" t="str">
        <f t="shared" si="93"/>
        <v>OSNATE-800 (TAB )</v>
      </c>
    </row>
    <row r="5987" spans="1:5" x14ac:dyDescent="0.25">
      <c r="A5987" t="s">
        <v>216</v>
      </c>
      <c r="B5987" t="s">
        <v>9144</v>
      </c>
      <c r="C5987" t="s">
        <v>2</v>
      </c>
      <c r="E5987" t="str">
        <f t="shared" si="93"/>
        <v>OSNATE-D (TAB )</v>
      </c>
    </row>
    <row r="5988" spans="1:5" x14ac:dyDescent="0.25">
      <c r="A5988" t="s">
        <v>216</v>
      </c>
      <c r="B5988" t="s">
        <v>4570</v>
      </c>
      <c r="C5988" t="s">
        <v>56</v>
      </c>
      <c r="D5988" t="s">
        <v>86</v>
      </c>
      <c r="E5988" t="str">
        <f t="shared" si="93"/>
        <v>OSNATE-D SUSP SYP (SYP SUSP)</v>
      </c>
    </row>
    <row r="5989" spans="1:5" x14ac:dyDescent="0.25">
      <c r="A5989" t="s">
        <v>836</v>
      </c>
      <c r="B5989" t="s">
        <v>2910</v>
      </c>
      <c r="C5989" t="s">
        <v>103</v>
      </c>
      <c r="D5989" t="s">
        <v>139</v>
      </c>
      <c r="E5989" t="str">
        <f t="shared" si="93"/>
        <v>OSPAMOX (CAP 250 MG)</v>
      </c>
    </row>
    <row r="5990" spans="1:5" x14ac:dyDescent="0.25">
      <c r="A5990" t="s">
        <v>836</v>
      </c>
      <c r="B5990" t="s">
        <v>2910</v>
      </c>
      <c r="C5990" t="s">
        <v>56</v>
      </c>
      <c r="D5990" t="s">
        <v>301</v>
      </c>
      <c r="E5990" t="str">
        <f t="shared" si="93"/>
        <v>OSPAMOX (SYP 125 MG)</v>
      </c>
    </row>
    <row r="5991" spans="1:5" x14ac:dyDescent="0.25">
      <c r="A5991" t="s">
        <v>836</v>
      </c>
      <c r="B5991" t="s">
        <v>2910</v>
      </c>
      <c r="C5991" t="s">
        <v>56</v>
      </c>
      <c r="D5991" t="s">
        <v>139</v>
      </c>
      <c r="E5991" t="str">
        <f t="shared" si="93"/>
        <v>OSPAMOX (SYP 250 MG)</v>
      </c>
    </row>
    <row r="5992" spans="1:5" x14ac:dyDescent="0.25">
      <c r="A5992" t="s">
        <v>836</v>
      </c>
      <c r="B5992" t="s">
        <v>2910</v>
      </c>
      <c r="C5992" t="s">
        <v>2</v>
      </c>
      <c r="D5992" t="s">
        <v>5632</v>
      </c>
      <c r="E5992" t="str">
        <f t="shared" si="93"/>
        <v>OSPAMOX (TAB 1000 MG)</v>
      </c>
    </row>
    <row r="5993" spans="1:5" x14ac:dyDescent="0.25">
      <c r="A5993" t="s">
        <v>836</v>
      </c>
      <c r="B5993" t="s">
        <v>2910</v>
      </c>
      <c r="C5993" t="s">
        <v>2</v>
      </c>
      <c r="D5993" t="s">
        <v>95</v>
      </c>
      <c r="E5993" t="str">
        <f t="shared" si="93"/>
        <v>OSPAMOX (TAB 500 MG)</v>
      </c>
    </row>
    <row r="5994" spans="1:5" x14ac:dyDescent="0.25">
      <c r="B5994" t="s">
        <v>6314</v>
      </c>
      <c r="C5994" t="s">
        <v>103</v>
      </c>
      <c r="D5994" t="s">
        <v>386</v>
      </c>
      <c r="E5994" t="str">
        <f t="shared" si="93"/>
        <v>OSPARA 20MG 20MG CAP (CAP 20MG)</v>
      </c>
    </row>
    <row r="5995" spans="1:5" x14ac:dyDescent="0.25">
      <c r="B5995" t="s">
        <v>5707</v>
      </c>
      <c r="C5995" t="s">
        <v>103</v>
      </c>
      <c r="D5995" t="s">
        <v>467</v>
      </c>
      <c r="E5995" t="str">
        <f t="shared" si="93"/>
        <v>OSPARA 40MG 40MG CAP (CAP 40MG)</v>
      </c>
    </row>
    <row r="5996" spans="1:5" x14ac:dyDescent="0.25">
      <c r="A5996" t="s">
        <v>836</v>
      </c>
      <c r="B5996" t="s">
        <v>1867</v>
      </c>
      <c r="C5996" t="s">
        <v>86</v>
      </c>
      <c r="D5996" t="s">
        <v>110</v>
      </c>
      <c r="E5996" t="str">
        <f t="shared" si="93"/>
        <v>OSPEXIN 125MG SUSP (SUSP 125MG)</v>
      </c>
    </row>
    <row r="5997" spans="1:5" x14ac:dyDescent="0.25">
      <c r="A5997" t="s">
        <v>836</v>
      </c>
      <c r="B5997" t="s">
        <v>4048</v>
      </c>
      <c r="C5997" t="s">
        <v>103</v>
      </c>
      <c r="D5997" t="s">
        <v>60</v>
      </c>
      <c r="E5997" t="str">
        <f t="shared" si="93"/>
        <v>OSPEXIN 250MG CAP (CAP 250MG)</v>
      </c>
    </row>
    <row r="5998" spans="1:5" x14ac:dyDescent="0.25">
      <c r="A5998" t="s">
        <v>836</v>
      </c>
      <c r="B5998" t="s">
        <v>1554</v>
      </c>
      <c r="C5998" t="s">
        <v>86</v>
      </c>
      <c r="D5998" t="s">
        <v>60</v>
      </c>
      <c r="E5998" t="str">
        <f t="shared" si="93"/>
        <v>OSPEXIN 250MG SUSP (SUSP 250MG)</v>
      </c>
    </row>
    <row r="5999" spans="1:5" x14ac:dyDescent="0.25">
      <c r="A5999" t="s">
        <v>836</v>
      </c>
      <c r="B5999" t="s">
        <v>6663</v>
      </c>
      <c r="C5999" t="s">
        <v>2</v>
      </c>
      <c r="D5999" t="s">
        <v>50</v>
      </c>
      <c r="E5999" t="str">
        <f t="shared" si="93"/>
        <v>OSPEXIN 500MG TAB (TAB 500MG)</v>
      </c>
    </row>
    <row r="6000" spans="1:5" x14ac:dyDescent="0.25">
      <c r="A6000" t="s">
        <v>679</v>
      </c>
      <c r="B6000" t="s">
        <v>8699</v>
      </c>
      <c r="C6000" t="s">
        <v>2</v>
      </c>
      <c r="E6000" t="str">
        <f t="shared" si="93"/>
        <v>OSSAVIT-D  TAB (TAB )</v>
      </c>
    </row>
    <row r="6001" spans="1:5" x14ac:dyDescent="0.25">
      <c r="A6001" t="s">
        <v>679</v>
      </c>
      <c r="B6001" t="s">
        <v>2799</v>
      </c>
      <c r="C6001" t="s">
        <v>56</v>
      </c>
      <c r="D6001" t="s">
        <v>70</v>
      </c>
      <c r="E6001" t="str">
        <f t="shared" si="93"/>
        <v>OSSAVIT-D 60ML SYP (SYP 60ML)</v>
      </c>
    </row>
    <row r="6002" spans="1:5" x14ac:dyDescent="0.25">
      <c r="A6002" t="s">
        <v>105</v>
      </c>
      <c r="B6002" t="s">
        <v>3182</v>
      </c>
      <c r="C6002" t="s">
        <v>2</v>
      </c>
      <c r="E6002" t="str">
        <f t="shared" si="93"/>
        <v>OSSEIN (TAB )</v>
      </c>
    </row>
    <row r="6003" spans="1:5" x14ac:dyDescent="0.25">
      <c r="A6003" t="s">
        <v>1709</v>
      </c>
      <c r="B6003" t="s">
        <v>1710</v>
      </c>
      <c r="C6003" t="s">
        <v>56</v>
      </c>
      <c r="D6003" t="s">
        <v>374</v>
      </c>
      <c r="E6003" t="str">
        <f t="shared" si="93"/>
        <v>OSSIS SYP 240 ML SYP (SYP 240 ML)</v>
      </c>
    </row>
    <row r="6004" spans="1:5" x14ac:dyDescent="0.25">
      <c r="A6004" t="s">
        <v>131</v>
      </c>
      <c r="B6004" t="s">
        <v>4940</v>
      </c>
      <c r="C6004" t="s">
        <v>56</v>
      </c>
      <c r="D6004" t="s">
        <v>57</v>
      </c>
      <c r="E6004" t="str">
        <f t="shared" si="93"/>
        <v>OSSOBON-D (SYP 60 ML)</v>
      </c>
    </row>
    <row r="6005" spans="1:5" x14ac:dyDescent="0.25">
      <c r="A6005" t="s">
        <v>131</v>
      </c>
      <c r="B6005" t="s">
        <v>4940</v>
      </c>
      <c r="C6005" t="s">
        <v>2</v>
      </c>
      <c r="D6005" t="s">
        <v>5877</v>
      </c>
      <c r="E6005" t="str">
        <f t="shared" si="93"/>
        <v>OSSOBON-D (TAB 830 MG)</v>
      </c>
    </row>
    <row r="6006" spans="1:5" x14ac:dyDescent="0.25">
      <c r="A6006" t="s">
        <v>131</v>
      </c>
      <c r="B6006" t="s">
        <v>3008</v>
      </c>
      <c r="C6006" t="s">
        <v>56</v>
      </c>
      <c r="D6006" t="s">
        <v>408</v>
      </c>
      <c r="E6006" t="str">
        <f t="shared" si="93"/>
        <v>OSSOBON-D 120ML SYP (SYP 120ML)</v>
      </c>
    </row>
    <row r="6007" spans="1:5" x14ac:dyDescent="0.25">
      <c r="A6007" t="s">
        <v>131</v>
      </c>
      <c r="B6007" t="s">
        <v>1519</v>
      </c>
      <c r="C6007" t="s">
        <v>56</v>
      </c>
      <c r="D6007" t="s">
        <v>70</v>
      </c>
      <c r="E6007" t="str">
        <f t="shared" si="93"/>
        <v>OSSOGIN SYP (SYP 60ML)</v>
      </c>
    </row>
    <row r="6008" spans="1:5" x14ac:dyDescent="0.25">
      <c r="A6008" t="s">
        <v>131</v>
      </c>
      <c r="B6008" t="s">
        <v>6089</v>
      </c>
      <c r="C6008" t="s">
        <v>2</v>
      </c>
      <c r="E6008" t="str">
        <f t="shared" si="93"/>
        <v>OSSOGIN TAB (TAB )</v>
      </c>
    </row>
    <row r="6009" spans="1:5" x14ac:dyDescent="0.25">
      <c r="A6009" t="s">
        <v>237</v>
      </c>
      <c r="B6009" t="s">
        <v>3227</v>
      </c>
      <c r="C6009" t="s">
        <v>2</v>
      </c>
      <c r="D6009" t="s">
        <v>1979</v>
      </c>
      <c r="E6009" t="str">
        <f t="shared" si="93"/>
        <v>OSSOMAX 70MG TAB (TAB 70MG)</v>
      </c>
    </row>
    <row r="6010" spans="1:5" x14ac:dyDescent="0.25">
      <c r="A6010" t="s">
        <v>395</v>
      </c>
      <c r="B6010" t="s">
        <v>3133</v>
      </c>
      <c r="C6010" t="s">
        <v>2</v>
      </c>
      <c r="E6010" t="str">
        <f t="shared" si="93"/>
        <v>OSSOMIN-D  TAB (TAB )</v>
      </c>
    </row>
    <row r="6011" spans="1:5" x14ac:dyDescent="0.25">
      <c r="A6011" t="s">
        <v>438</v>
      </c>
      <c r="B6011" t="s">
        <v>4760</v>
      </c>
      <c r="C6011" t="s">
        <v>293</v>
      </c>
      <c r="D6011" t="s">
        <v>383</v>
      </c>
      <c r="E6011" t="str">
        <f t="shared" si="93"/>
        <v>OSSTIUM 2MG SCHT (SCHT 2MG)</v>
      </c>
    </row>
    <row r="6012" spans="1:5" x14ac:dyDescent="0.25">
      <c r="A6012" t="s">
        <v>3627</v>
      </c>
      <c r="B6012" t="s">
        <v>3628</v>
      </c>
      <c r="C6012" t="s">
        <v>2</v>
      </c>
      <c r="E6012" t="str">
        <f t="shared" si="93"/>
        <v>OSTATAK  TAB (TAB )</v>
      </c>
    </row>
    <row r="6013" spans="1:5" x14ac:dyDescent="0.25">
      <c r="A6013" t="s">
        <v>635</v>
      </c>
      <c r="B6013" t="s">
        <v>7365</v>
      </c>
      <c r="C6013" t="s">
        <v>2</v>
      </c>
      <c r="E6013" t="str">
        <f t="shared" si="93"/>
        <v>OSTEGEM  TAB (TAB )</v>
      </c>
    </row>
    <row r="6014" spans="1:5" x14ac:dyDescent="0.25">
      <c r="A6014" t="s">
        <v>1341</v>
      </c>
      <c r="B6014" t="s">
        <v>9909</v>
      </c>
      <c r="C6014" t="s">
        <v>2</v>
      </c>
      <c r="D6014" t="s">
        <v>2069</v>
      </c>
      <c r="E6014" t="str">
        <f t="shared" si="93"/>
        <v>OSTEO JOINT 30'S TAB (TAB 30'S)</v>
      </c>
    </row>
    <row r="6015" spans="1:5" x14ac:dyDescent="0.25">
      <c r="A6015" t="s">
        <v>260</v>
      </c>
      <c r="B6015" t="s">
        <v>8015</v>
      </c>
      <c r="C6015" t="s">
        <v>2</v>
      </c>
      <c r="E6015" t="str">
        <f t="shared" si="93"/>
        <v>OSTEOCARE  TAB (TAB )</v>
      </c>
    </row>
    <row r="6016" spans="1:5" x14ac:dyDescent="0.25">
      <c r="A6016" t="s">
        <v>1790</v>
      </c>
      <c r="B6016" t="s">
        <v>1791</v>
      </c>
      <c r="D6016" t="s">
        <v>398</v>
      </c>
      <c r="E6016" t="str">
        <f t="shared" si="93"/>
        <v>OSTEOCARE 200ML ( 200ML)</v>
      </c>
    </row>
    <row r="6017" spans="1:5" x14ac:dyDescent="0.25">
      <c r="A6017" t="s">
        <v>260</v>
      </c>
      <c r="B6017" t="s">
        <v>4328</v>
      </c>
      <c r="C6017" t="s">
        <v>2</v>
      </c>
      <c r="E6017" t="str">
        <f t="shared" si="93"/>
        <v>OSTEOCARE ADVANCED  TAB (TAB )</v>
      </c>
    </row>
    <row r="6018" spans="1:5" x14ac:dyDescent="0.25">
      <c r="A6018" t="s">
        <v>260</v>
      </c>
      <c r="B6018" t="s">
        <v>4041</v>
      </c>
      <c r="C6018" t="s">
        <v>2</v>
      </c>
      <c r="E6018" t="str">
        <f t="shared" ref="E6018:E6081" si="94">B6018&amp;" ("&amp;C6018&amp;" "&amp;D6018&amp;")"</f>
        <v>OSTEOCARE PLUS (TAB )</v>
      </c>
    </row>
    <row r="6019" spans="1:5" x14ac:dyDescent="0.25">
      <c r="A6019" t="s">
        <v>291</v>
      </c>
      <c r="B6019" t="s">
        <v>5123</v>
      </c>
      <c r="C6019" t="s">
        <v>2</v>
      </c>
      <c r="D6019" t="s">
        <v>23</v>
      </c>
      <c r="E6019" t="str">
        <f t="shared" si="94"/>
        <v>OSTEOPOR 10MG TAB (TAB 10MG)</v>
      </c>
    </row>
    <row r="6020" spans="1:5" x14ac:dyDescent="0.25">
      <c r="A6020" t="s">
        <v>291</v>
      </c>
      <c r="B6020" t="s">
        <v>3708</v>
      </c>
      <c r="C6020" t="s">
        <v>2</v>
      </c>
      <c r="D6020" t="s">
        <v>1979</v>
      </c>
      <c r="E6020" t="str">
        <f t="shared" si="94"/>
        <v>OSTEOPOR 70MG TAB (TAB 70MG)</v>
      </c>
    </row>
    <row r="6021" spans="1:5" x14ac:dyDescent="0.25">
      <c r="A6021" t="s">
        <v>66</v>
      </c>
      <c r="B6021" t="s">
        <v>7762</v>
      </c>
      <c r="C6021" t="s">
        <v>2</v>
      </c>
      <c r="D6021" t="s">
        <v>195</v>
      </c>
      <c r="E6021" t="str">
        <f t="shared" si="94"/>
        <v>OSTEOTEC 50MG (TAB 50 MG)</v>
      </c>
    </row>
    <row r="6022" spans="1:5" x14ac:dyDescent="0.25">
      <c r="A6022" t="s">
        <v>66</v>
      </c>
      <c r="B6022" t="s">
        <v>7706</v>
      </c>
      <c r="C6022" t="s">
        <v>2</v>
      </c>
      <c r="D6022" t="s">
        <v>402</v>
      </c>
      <c r="E6022" t="str">
        <f t="shared" si="94"/>
        <v>OSTEOTEC 75MG (TAB 75MG)</v>
      </c>
    </row>
    <row r="6023" spans="1:5" x14ac:dyDescent="0.25">
      <c r="A6023" t="s">
        <v>1874</v>
      </c>
      <c r="B6023" t="s">
        <v>6594</v>
      </c>
      <c r="C6023" t="s">
        <v>293</v>
      </c>
      <c r="E6023" t="str">
        <f t="shared" si="94"/>
        <v>OSTIBON  SCHT (SCHT )</v>
      </c>
    </row>
    <row r="6024" spans="1:5" x14ac:dyDescent="0.25">
      <c r="A6024" t="s">
        <v>427</v>
      </c>
      <c r="B6024" t="s">
        <v>5412</v>
      </c>
      <c r="C6024" t="s">
        <v>2</v>
      </c>
      <c r="D6024" t="s">
        <v>831</v>
      </c>
      <c r="E6024" t="str">
        <f t="shared" si="94"/>
        <v>OSTIBON (TAB VIT D3)</v>
      </c>
    </row>
    <row r="6025" spans="1:5" x14ac:dyDescent="0.25">
      <c r="A6025" t="s">
        <v>969</v>
      </c>
      <c r="B6025" t="s">
        <v>3491</v>
      </c>
      <c r="C6025" t="s">
        <v>2</v>
      </c>
      <c r="E6025" t="str">
        <f t="shared" si="94"/>
        <v>OSTIZAN  TAB (TAB )</v>
      </c>
    </row>
    <row r="6026" spans="1:5" x14ac:dyDescent="0.25">
      <c r="A6026" t="s">
        <v>62</v>
      </c>
      <c r="B6026" t="s">
        <v>8198</v>
      </c>
      <c r="C6026" t="s">
        <v>2</v>
      </c>
      <c r="E6026" t="str">
        <f t="shared" si="94"/>
        <v>OSTOFIT  TAB (TAB )</v>
      </c>
    </row>
    <row r="6027" spans="1:5" x14ac:dyDescent="0.25">
      <c r="A6027" t="s">
        <v>62</v>
      </c>
      <c r="B6027" t="s">
        <v>6010</v>
      </c>
      <c r="D6027" t="s">
        <v>6011</v>
      </c>
      <c r="E6027" t="str">
        <f t="shared" si="94"/>
        <v>OSTOFIT CREAM ( 25 GRAMS)</v>
      </c>
    </row>
    <row r="6028" spans="1:5" x14ac:dyDescent="0.25">
      <c r="B6028" t="s">
        <v>4811</v>
      </c>
      <c r="E6028" t="str">
        <f t="shared" si="94"/>
        <v>OT CAP ( )</v>
      </c>
    </row>
    <row r="6029" spans="1:5" x14ac:dyDescent="0.25">
      <c r="B6029" t="s">
        <v>9431</v>
      </c>
      <c r="E6029" t="str">
        <f t="shared" si="94"/>
        <v>OTC ( )</v>
      </c>
    </row>
    <row r="6030" spans="1:5" x14ac:dyDescent="0.25">
      <c r="A6030" t="s">
        <v>135</v>
      </c>
      <c r="B6030" t="s">
        <v>7065</v>
      </c>
      <c r="E6030" t="str">
        <f t="shared" si="94"/>
        <v>OTC LOSE ( )</v>
      </c>
    </row>
    <row r="6031" spans="1:5" x14ac:dyDescent="0.25">
      <c r="A6031" t="s">
        <v>135</v>
      </c>
      <c r="B6031" t="s">
        <v>5395</v>
      </c>
      <c r="D6031" t="s">
        <v>60</v>
      </c>
      <c r="E6031" t="str">
        <f t="shared" si="94"/>
        <v>OTC STRIP 250MG ( 250MG)</v>
      </c>
    </row>
    <row r="6032" spans="1:5" x14ac:dyDescent="0.25">
      <c r="A6032" t="s">
        <v>44</v>
      </c>
      <c r="B6032" t="s">
        <v>2679</v>
      </c>
      <c r="C6032" t="s">
        <v>2</v>
      </c>
      <c r="D6032" t="s">
        <v>386</v>
      </c>
      <c r="E6032" t="str">
        <f t="shared" si="94"/>
        <v>OTEK 20MG TAB (TAB 20MG)</v>
      </c>
    </row>
    <row r="6033" spans="1:5" x14ac:dyDescent="0.25">
      <c r="A6033" t="s">
        <v>472</v>
      </c>
      <c r="B6033" t="s">
        <v>3211</v>
      </c>
      <c r="C6033" t="s">
        <v>56</v>
      </c>
      <c r="D6033" t="s">
        <v>110</v>
      </c>
      <c r="E6033" t="str">
        <f t="shared" si="94"/>
        <v>OTID 125MG SYP (SYP 125MG)</v>
      </c>
    </row>
    <row r="6034" spans="1:5" x14ac:dyDescent="0.25">
      <c r="A6034" t="s">
        <v>472</v>
      </c>
      <c r="B6034" t="s">
        <v>4854</v>
      </c>
      <c r="C6034" t="s">
        <v>103</v>
      </c>
      <c r="D6034" t="s">
        <v>60</v>
      </c>
      <c r="E6034" t="str">
        <f t="shared" si="94"/>
        <v>OTID 250MG CAP (CAP 250MG)</v>
      </c>
    </row>
    <row r="6035" spans="1:5" x14ac:dyDescent="0.25">
      <c r="A6035" t="s">
        <v>472</v>
      </c>
      <c r="B6035" t="s">
        <v>2252</v>
      </c>
      <c r="C6035" t="s">
        <v>86</v>
      </c>
      <c r="D6035" t="s">
        <v>60</v>
      </c>
      <c r="E6035" t="str">
        <f t="shared" si="94"/>
        <v>OTID 250MG SUSP (SUSP 250MG)</v>
      </c>
    </row>
    <row r="6036" spans="1:5" x14ac:dyDescent="0.25">
      <c r="A6036" t="s">
        <v>472</v>
      </c>
      <c r="B6036" t="s">
        <v>5927</v>
      </c>
      <c r="C6036" t="s">
        <v>103</v>
      </c>
      <c r="D6036" t="s">
        <v>50</v>
      </c>
      <c r="E6036" t="str">
        <f t="shared" si="94"/>
        <v>OTID 500MG CAP (CAP 500MG)</v>
      </c>
    </row>
    <row r="6037" spans="1:5" x14ac:dyDescent="0.25">
      <c r="A6037" t="s">
        <v>874</v>
      </c>
      <c r="B6037" t="s">
        <v>5104</v>
      </c>
      <c r="C6037" t="s">
        <v>53</v>
      </c>
      <c r="D6037" t="s">
        <v>486</v>
      </c>
      <c r="E6037" t="str">
        <f t="shared" si="94"/>
        <v>OTOCAINE E/D (DROPS 5ML)</v>
      </c>
    </row>
    <row r="6038" spans="1:5" x14ac:dyDescent="0.25">
      <c r="A6038" t="s">
        <v>222</v>
      </c>
      <c r="B6038" t="s">
        <v>3642</v>
      </c>
      <c r="C6038" t="s">
        <v>224</v>
      </c>
      <c r="D6038" t="s">
        <v>327</v>
      </c>
      <c r="E6038" t="str">
        <f t="shared" si="94"/>
        <v>OTOFLOX 0.6% (DROP 5 ML)</v>
      </c>
    </row>
    <row r="6039" spans="1:5" x14ac:dyDescent="0.25">
      <c r="A6039" t="s">
        <v>222</v>
      </c>
      <c r="B6039" t="s">
        <v>3317</v>
      </c>
      <c r="C6039" t="s">
        <v>53</v>
      </c>
      <c r="D6039" t="s">
        <v>3040</v>
      </c>
      <c r="E6039" t="str">
        <f t="shared" si="94"/>
        <v>OTOFLOX E/D (DROPS 0.3%)</v>
      </c>
    </row>
    <row r="6040" spans="1:5" x14ac:dyDescent="0.25">
      <c r="A6040" t="s">
        <v>874</v>
      </c>
      <c r="B6040" t="s">
        <v>2579</v>
      </c>
      <c r="C6040" t="s">
        <v>53</v>
      </c>
      <c r="D6040" t="s">
        <v>486</v>
      </c>
      <c r="E6040" t="str">
        <f t="shared" si="94"/>
        <v>OTOGEN E/D (DROPS 5ML)</v>
      </c>
    </row>
    <row r="6041" spans="1:5" x14ac:dyDescent="0.25">
      <c r="A6041" t="s">
        <v>874</v>
      </c>
      <c r="B6041" t="s">
        <v>1382</v>
      </c>
      <c r="C6041" t="s">
        <v>53</v>
      </c>
      <c r="D6041" t="s">
        <v>1383</v>
      </c>
      <c r="E6041" t="str">
        <f t="shared" si="94"/>
        <v>OTOGEN-HC (DROPS E/D)</v>
      </c>
    </row>
    <row r="6042" spans="1:5" x14ac:dyDescent="0.25">
      <c r="A6042" t="s">
        <v>196</v>
      </c>
      <c r="B6042" t="s">
        <v>6769</v>
      </c>
      <c r="D6042" t="s">
        <v>327</v>
      </c>
      <c r="E6042" t="str">
        <f t="shared" si="94"/>
        <v>OTOSPORIN EAR DROPS ( 5 ML)</v>
      </c>
    </row>
    <row r="6043" spans="1:5" x14ac:dyDescent="0.25">
      <c r="A6043" t="s">
        <v>468</v>
      </c>
      <c r="B6043" t="s">
        <v>9842</v>
      </c>
      <c r="C6043" t="s">
        <v>2</v>
      </c>
      <c r="E6043" t="str">
        <f t="shared" si="94"/>
        <v>OVA-D  TAB (TAB )</v>
      </c>
    </row>
    <row r="6044" spans="1:5" x14ac:dyDescent="0.25">
      <c r="A6044" t="s">
        <v>468</v>
      </c>
      <c r="B6044" t="s">
        <v>4380</v>
      </c>
      <c r="C6044" t="s">
        <v>293</v>
      </c>
      <c r="D6044" t="s">
        <v>2272</v>
      </c>
      <c r="E6044" t="str">
        <f t="shared" si="94"/>
        <v>OVA-D 2000MG SCHT (SCHT 2000MG)</v>
      </c>
    </row>
    <row r="6045" spans="1:5" x14ac:dyDescent="0.25">
      <c r="A6045" t="s">
        <v>47</v>
      </c>
      <c r="B6045" t="s">
        <v>5696</v>
      </c>
      <c r="C6045" t="s">
        <v>2</v>
      </c>
      <c r="D6045" t="s">
        <v>201</v>
      </c>
      <c r="E6045" t="str">
        <f t="shared" si="94"/>
        <v>OVAFIN 50MG TAB (TAB 50MG)</v>
      </c>
    </row>
    <row r="6046" spans="1:5" x14ac:dyDescent="0.25">
      <c r="A6046" t="s">
        <v>237</v>
      </c>
      <c r="B6046" t="s">
        <v>3897</v>
      </c>
      <c r="C6046" t="s">
        <v>2</v>
      </c>
      <c r="D6046" t="s">
        <v>23</v>
      </c>
      <c r="E6046" t="str">
        <f t="shared" si="94"/>
        <v>OVAGEST 10MG TAB (TAB 10MG)</v>
      </c>
    </row>
    <row r="6047" spans="1:5" x14ac:dyDescent="0.25">
      <c r="A6047" t="s">
        <v>755</v>
      </c>
      <c r="B6047" t="s">
        <v>2661</v>
      </c>
      <c r="C6047" t="s">
        <v>2</v>
      </c>
      <c r="D6047" t="s">
        <v>201</v>
      </c>
      <c r="E6047" t="str">
        <f t="shared" si="94"/>
        <v>OVA-MIT (TAB 50MG)</v>
      </c>
    </row>
    <row r="6048" spans="1:5" x14ac:dyDescent="0.25">
      <c r="A6048" t="s">
        <v>399</v>
      </c>
      <c r="B6048" t="s">
        <v>6866</v>
      </c>
      <c r="C6048" t="s">
        <v>2</v>
      </c>
      <c r="D6048" t="s">
        <v>201</v>
      </c>
      <c r="E6048" t="str">
        <f t="shared" si="94"/>
        <v>OVI-FCLMIPHENE CITRATE) (TAB 50MG)</v>
      </c>
    </row>
    <row r="6049" spans="1:5" x14ac:dyDescent="0.25">
      <c r="A6049" t="s">
        <v>135</v>
      </c>
      <c r="B6049" t="s">
        <v>1081</v>
      </c>
      <c r="D6049" t="s">
        <v>519</v>
      </c>
      <c r="E6049" t="str">
        <f t="shared" si="94"/>
        <v>OXAFAX 100ML ( 100ML)</v>
      </c>
    </row>
    <row r="6050" spans="1:5" x14ac:dyDescent="0.25">
      <c r="B6050" t="s">
        <v>537</v>
      </c>
      <c r="E6050" t="str">
        <f t="shared" si="94"/>
        <v>OXANID LIQUID ( )</v>
      </c>
    </row>
    <row r="6051" spans="1:5" x14ac:dyDescent="0.25">
      <c r="A6051" t="s">
        <v>105</v>
      </c>
      <c r="B6051" t="s">
        <v>6333</v>
      </c>
      <c r="C6051" t="s">
        <v>2</v>
      </c>
      <c r="D6051" t="s">
        <v>406</v>
      </c>
      <c r="E6051" t="str">
        <f t="shared" si="94"/>
        <v>OXAQUIN 400MG TAB (TAB 400MG)</v>
      </c>
    </row>
    <row r="6052" spans="1:5" x14ac:dyDescent="0.25">
      <c r="A6052" t="s">
        <v>438</v>
      </c>
      <c r="B6052" t="s">
        <v>1871</v>
      </c>
      <c r="D6052" t="s">
        <v>486</v>
      </c>
      <c r="E6052" t="str">
        <f t="shared" si="94"/>
        <v>OXCIN 0.5% 5ML ( 5ML)</v>
      </c>
    </row>
    <row r="6053" spans="1:5" x14ac:dyDescent="0.25">
      <c r="A6053" t="s">
        <v>438</v>
      </c>
      <c r="B6053" t="s">
        <v>833</v>
      </c>
      <c r="C6053" t="s">
        <v>725</v>
      </c>
      <c r="D6053" t="s">
        <v>486</v>
      </c>
      <c r="E6053" t="str">
        <f t="shared" si="94"/>
        <v>OXCIN-D 5ML DRIP (DRIP 5ML)</v>
      </c>
    </row>
    <row r="6054" spans="1:5" x14ac:dyDescent="0.25">
      <c r="A6054" t="s">
        <v>438</v>
      </c>
      <c r="B6054" t="s">
        <v>8188</v>
      </c>
      <c r="C6054" t="s">
        <v>103</v>
      </c>
      <c r="D6054" t="s">
        <v>449</v>
      </c>
      <c r="E6054" t="str">
        <f t="shared" si="94"/>
        <v>OXCYM DR (CAP 30MG)</v>
      </c>
    </row>
    <row r="6055" spans="1:5" x14ac:dyDescent="0.25">
      <c r="A6055" t="s">
        <v>438</v>
      </c>
      <c r="B6055" t="s">
        <v>7319</v>
      </c>
      <c r="C6055" t="s">
        <v>103</v>
      </c>
      <c r="D6055" t="s">
        <v>1154</v>
      </c>
      <c r="E6055" t="str">
        <f t="shared" si="94"/>
        <v>OXCYM DR 60MG CAP (CAP 60MG)</v>
      </c>
    </row>
    <row r="6056" spans="1:5" x14ac:dyDescent="0.25">
      <c r="A6056" t="s">
        <v>205</v>
      </c>
      <c r="B6056" t="s">
        <v>7284</v>
      </c>
      <c r="C6056" t="s">
        <v>103</v>
      </c>
      <c r="E6056" t="str">
        <f t="shared" si="94"/>
        <v>OXETIN  CAP (CAP )</v>
      </c>
    </row>
    <row r="6057" spans="1:5" x14ac:dyDescent="0.25">
      <c r="A6057" t="s">
        <v>472</v>
      </c>
      <c r="B6057" t="s">
        <v>4018</v>
      </c>
      <c r="C6057" t="s">
        <v>36</v>
      </c>
      <c r="D6057" t="s">
        <v>609</v>
      </c>
      <c r="E6057" t="str">
        <f t="shared" si="94"/>
        <v>OXIDIL 2GM INJ (INJ 2GM)</v>
      </c>
    </row>
    <row r="6058" spans="1:5" x14ac:dyDescent="0.25">
      <c r="A6058" t="s">
        <v>472</v>
      </c>
      <c r="B6058" t="s">
        <v>7046</v>
      </c>
      <c r="C6058" t="s">
        <v>36</v>
      </c>
      <c r="D6058" t="s">
        <v>139</v>
      </c>
      <c r="E6058" t="str">
        <f t="shared" si="94"/>
        <v>OXIDIL I.M. (INJ 250 MG)</v>
      </c>
    </row>
    <row r="6059" spans="1:5" x14ac:dyDescent="0.25">
      <c r="A6059" t="s">
        <v>472</v>
      </c>
      <c r="B6059" t="s">
        <v>7046</v>
      </c>
      <c r="C6059" t="s">
        <v>36</v>
      </c>
      <c r="D6059" t="s">
        <v>95</v>
      </c>
      <c r="E6059" t="str">
        <f t="shared" si="94"/>
        <v>OXIDIL I.M. (INJ 500 MG)</v>
      </c>
    </row>
    <row r="6060" spans="1:5" x14ac:dyDescent="0.25">
      <c r="A6060" t="s">
        <v>472</v>
      </c>
      <c r="B6060" t="s">
        <v>5431</v>
      </c>
      <c r="C6060" t="s">
        <v>36</v>
      </c>
      <c r="D6060" t="s">
        <v>189</v>
      </c>
      <c r="E6060" t="str">
        <f t="shared" si="94"/>
        <v>OXIDIL I.V. (INJ 1 GM)</v>
      </c>
    </row>
    <row r="6061" spans="1:5" x14ac:dyDescent="0.25">
      <c r="A6061" t="s">
        <v>472</v>
      </c>
      <c r="B6061" t="s">
        <v>5431</v>
      </c>
      <c r="C6061" t="s">
        <v>36</v>
      </c>
      <c r="D6061" t="s">
        <v>139</v>
      </c>
      <c r="E6061" t="str">
        <f t="shared" si="94"/>
        <v>OXIDIL I.V. (INJ 250 MG)</v>
      </c>
    </row>
    <row r="6062" spans="1:5" x14ac:dyDescent="0.25">
      <c r="A6062" t="s">
        <v>472</v>
      </c>
      <c r="B6062" t="s">
        <v>5431</v>
      </c>
      <c r="C6062" t="s">
        <v>36</v>
      </c>
      <c r="D6062" t="s">
        <v>95</v>
      </c>
      <c r="E6062" t="str">
        <f t="shared" si="94"/>
        <v>OXIDIL I.V. (INJ 500 MG)</v>
      </c>
    </row>
    <row r="6063" spans="1:5" x14ac:dyDescent="0.25">
      <c r="A6063" t="s">
        <v>508</v>
      </c>
      <c r="B6063" t="s">
        <v>8349</v>
      </c>
      <c r="C6063" t="s">
        <v>2</v>
      </c>
      <c r="D6063" t="s">
        <v>4763</v>
      </c>
      <c r="E6063" t="str">
        <f t="shared" si="94"/>
        <v>OXITIC (TAB 15 MG)</v>
      </c>
    </row>
    <row r="6064" spans="1:5" x14ac:dyDescent="0.25">
      <c r="A6064" t="s">
        <v>508</v>
      </c>
      <c r="B6064" t="s">
        <v>8349</v>
      </c>
      <c r="C6064" t="s">
        <v>2</v>
      </c>
      <c r="D6064" t="s">
        <v>6905</v>
      </c>
      <c r="E6064" t="str">
        <f t="shared" si="94"/>
        <v>OXITIC (TAB 7.5 MG)</v>
      </c>
    </row>
    <row r="6065" spans="1:5" x14ac:dyDescent="0.25">
      <c r="A6065" t="s">
        <v>651</v>
      </c>
      <c r="B6065" t="s">
        <v>6031</v>
      </c>
      <c r="D6065" t="s">
        <v>6032</v>
      </c>
      <c r="E6065" t="str">
        <f t="shared" si="94"/>
        <v>OXOFERIN ( 50  ML)</v>
      </c>
    </row>
    <row r="6066" spans="1:5" x14ac:dyDescent="0.25">
      <c r="A6066" t="s">
        <v>510</v>
      </c>
      <c r="B6066" t="s">
        <v>7963</v>
      </c>
      <c r="C6066" t="s">
        <v>103</v>
      </c>
      <c r="E6066" t="str">
        <f t="shared" si="94"/>
        <v>OXYCHEL  CAP (CAP )</v>
      </c>
    </row>
    <row r="6067" spans="1:5" x14ac:dyDescent="0.25">
      <c r="A6067" t="s">
        <v>510</v>
      </c>
      <c r="B6067" t="s">
        <v>5464</v>
      </c>
      <c r="C6067" t="s">
        <v>56</v>
      </c>
      <c r="D6067" t="s">
        <v>408</v>
      </c>
      <c r="E6067" t="str">
        <f t="shared" si="94"/>
        <v>OXYCHEL 120ML SYP (SYP 120ML)</v>
      </c>
    </row>
    <row r="6068" spans="1:5" x14ac:dyDescent="0.25">
      <c r="A6068" t="s">
        <v>222</v>
      </c>
      <c r="B6068" t="s">
        <v>2627</v>
      </c>
      <c r="C6068" t="s">
        <v>151</v>
      </c>
      <c r="D6068" t="s">
        <v>760</v>
      </c>
      <c r="E6068" t="str">
        <f t="shared" si="94"/>
        <v>OXYCROM 2% (SPRAY 15 ML)</v>
      </c>
    </row>
    <row r="6069" spans="1:5" x14ac:dyDescent="0.25">
      <c r="A6069" t="s">
        <v>222</v>
      </c>
      <c r="B6069" t="s">
        <v>2306</v>
      </c>
      <c r="C6069" t="s">
        <v>436</v>
      </c>
      <c r="D6069" t="s">
        <v>523</v>
      </c>
      <c r="E6069" t="str">
        <f t="shared" si="94"/>
        <v>OXYCROM-P (SOLU 15ML)</v>
      </c>
    </row>
    <row r="6070" spans="1:5" x14ac:dyDescent="0.25">
      <c r="A6070" t="s">
        <v>54</v>
      </c>
      <c r="B6070" t="s">
        <v>9707</v>
      </c>
      <c r="C6070" t="s">
        <v>2</v>
      </c>
      <c r="D6070" t="s">
        <v>406</v>
      </c>
      <c r="E6070" t="str">
        <f t="shared" si="94"/>
        <v>OZBIR 400MG TAB (TAB 400MG)</v>
      </c>
    </row>
    <row r="6071" spans="1:5" x14ac:dyDescent="0.25">
      <c r="A6071" t="s">
        <v>510</v>
      </c>
      <c r="B6071" t="s">
        <v>7779</v>
      </c>
      <c r="D6071" t="s">
        <v>430</v>
      </c>
      <c r="E6071" t="str">
        <f t="shared" si="94"/>
        <v>OZIP ( 5MG)</v>
      </c>
    </row>
    <row r="6072" spans="1:5" x14ac:dyDescent="0.25">
      <c r="A6072" t="s">
        <v>510</v>
      </c>
      <c r="B6072" t="s">
        <v>7388</v>
      </c>
      <c r="D6072" t="s">
        <v>23</v>
      </c>
      <c r="E6072" t="str">
        <f t="shared" si="94"/>
        <v>OZIP 10MG ( 10MG)</v>
      </c>
    </row>
    <row r="6073" spans="1:5" x14ac:dyDescent="0.25">
      <c r="A6073" t="s">
        <v>3077</v>
      </c>
      <c r="B6073" t="s">
        <v>3078</v>
      </c>
      <c r="C6073" t="s">
        <v>103</v>
      </c>
      <c r="D6073" t="s">
        <v>386</v>
      </c>
      <c r="E6073" t="str">
        <f t="shared" si="94"/>
        <v>OZOLE 20MG CAP (CAP 20MG)</v>
      </c>
    </row>
    <row r="6074" spans="1:5" x14ac:dyDescent="0.25">
      <c r="A6074" t="s">
        <v>3077</v>
      </c>
      <c r="B6074" t="s">
        <v>9334</v>
      </c>
      <c r="C6074" t="s">
        <v>103</v>
      </c>
      <c r="D6074" t="s">
        <v>467</v>
      </c>
      <c r="E6074" t="str">
        <f t="shared" si="94"/>
        <v>OZOLE 40MG CAP (CAP 40MG)</v>
      </c>
    </row>
    <row r="6075" spans="1:5" x14ac:dyDescent="0.25">
      <c r="A6075" t="s">
        <v>227</v>
      </c>
      <c r="B6075" t="s">
        <v>4217</v>
      </c>
      <c r="C6075" t="s">
        <v>56</v>
      </c>
      <c r="D6075" t="s">
        <v>113</v>
      </c>
      <c r="E6075" t="str">
        <f t="shared" si="94"/>
        <v>PACIFIC DM (SYP 120 ML)</v>
      </c>
    </row>
    <row r="6076" spans="1:5" x14ac:dyDescent="0.25">
      <c r="A6076" t="s">
        <v>227</v>
      </c>
      <c r="B6076" t="s">
        <v>2335</v>
      </c>
      <c r="C6076" t="s">
        <v>56</v>
      </c>
      <c r="D6076" t="s">
        <v>408</v>
      </c>
      <c r="E6076" t="str">
        <f t="shared" si="94"/>
        <v>PACIFIC JACK &amp; JILL 120ML SYP (SYP 120ML)</v>
      </c>
    </row>
    <row r="6077" spans="1:5" x14ac:dyDescent="0.25">
      <c r="A6077" t="s">
        <v>227</v>
      </c>
      <c r="B6077" t="s">
        <v>2576</v>
      </c>
      <c r="C6077" t="s">
        <v>2</v>
      </c>
      <c r="D6077" t="s">
        <v>113</v>
      </c>
      <c r="E6077" t="str">
        <f t="shared" si="94"/>
        <v>PACIFIC MIXTURE (TAB 120 ML)</v>
      </c>
    </row>
    <row r="6078" spans="1:5" x14ac:dyDescent="0.25">
      <c r="A6078" t="s">
        <v>227</v>
      </c>
      <c r="B6078" t="s">
        <v>766</v>
      </c>
      <c r="C6078" t="s">
        <v>100</v>
      </c>
      <c r="D6078" t="s">
        <v>767</v>
      </c>
      <c r="E6078" t="str">
        <f t="shared" si="94"/>
        <v>PACIFIC PAIN RUB (GEL 50 GRM)</v>
      </c>
    </row>
    <row r="6079" spans="1:5" x14ac:dyDescent="0.25">
      <c r="A6079" t="s">
        <v>417</v>
      </c>
      <c r="B6079" t="s">
        <v>6723</v>
      </c>
      <c r="C6079" t="s">
        <v>436</v>
      </c>
      <c r="D6079" t="s">
        <v>3547</v>
      </c>
      <c r="E6079" t="str">
        <f t="shared" si="94"/>
        <v>PAEDI CARE (SOLU 500 ML)</v>
      </c>
    </row>
    <row r="6080" spans="1:5" x14ac:dyDescent="0.25">
      <c r="A6080" t="s">
        <v>417</v>
      </c>
      <c r="B6080" t="s">
        <v>5852</v>
      </c>
      <c r="E6080" t="str">
        <f t="shared" si="94"/>
        <v>PAEDI CARE ORANGE ( )</v>
      </c>
    </row>
    <row r="6081" spans="1:5" x14ac:dyDescent="0.25">
      <c r="A6081" t="s">
        <v>286</v>
      </c>
      <c r="B6081" t="s">
        <v>9360</v>
      </c>
      <c r="C6081" t="s">
        <v>356</v>
      </c>
      <c r="D6081" t="s">
        <v>616</v>
      </c>
      <c r="E6081" t="str">
        <f t="shared" si="94"/>
        <v>PAENEMY + OIL (LOTI 20ML)</v>
      </c>
    </row>
    <row r="6082" spans="1:5" x14ac:dyDescent="0.25">
      <c r="A6082" t="s">
        <v>286</v>
      </c>
      <c r="B6082" t="s">
        <v>535</v>
      </c>
      <c r="C6082" t="s">
        <v>356</v>
      </c>
      <c r="D6082" t="s">
        <v>479</v>
      </c>
      <c r="E6082" t="str">
        <f t="shared" ref="E6082:E6145" si="95">B6082&amp;" ("&amp;C6082&amp;" "&amp;D6082&amp;")"</f>
        <v>PAENEMY OIL 50ML LOTI (LOTI 50ML)</v>
      </c>
    </row>
    <row r="6083" spans="1:5" x14ac:dyDescent="0.25">
      <c r="A6083" t="s">
        <v>1307</v>
      </c>
      <c r="B6083" t="s">
        <v>9878</v>
      </c>
      <c r="C6083" t="s">
        <v>2</v>
      </c>
      <c r="D6083" t="s">
        <v>2034</v>
      </c>
      <c r="E6083" t="str">
        <f t="shared" si="95"/>
        <v>PAEROMAX CR 12.5MG TAB (TAB 12.5MG)</v>
      </c>
    </row>
    <row r="6084" spans="1:5" x14ac:dyDescent="0.25">
      <c r="A6084" t="s">
        <v>399</v>
      </c>
      <c r="B6084" t="s">
        <v>401</v>
      </c>
      <c r="C6084" t="s">
        <v>2</v>
      </c>
      <c r="D6084" t="s">
        <v>402</v>
      </c>
      <c r="E6084" t="str">
        <f t="shared" si="95"/>
        <v>PAILET 75MG TAB (TAB 75MG)</v>
      </c>
    </row>
    <row r="6085" spans="1:5" x14ac:dyDescent="0.25">
      <c r="A6085" t="s">
        <v>958</v>
      </c>
      <c r="B6085" t="s">
        <v>4431</v>
      </c>
      <c r="C6085" t="s">
        <v>2</v>
      </c>
      <c r="D6085" t="s">
        <v>402</v>
      </c>
      <c r="E6085" t="str">
        <f t="shared" si="95"/>
        <v>PAIN AID PLUS 75MG TAB (TAB 75MG)</v>
      </c>
    </row>
    <row r="6086" spans="1:5" x14ac:dyDescent="0.25">
      <c r="B6086" t="s">
        <v>7915</v>
      </c>
      <c r="C6086" t="s">
        <v>103</v>
      </c>
      <c r="E6086" t="str">
        <f t="shared" si="95"/>
        <v>PAIN GO  CAP (CAP )</v>
      </c>
    </row>
    <row r="6087" spans="1:5" x14ac:dyDescent="0.25">
      <c r="A6087" t="s">
        <v>958</v>
      </c>
      <c r="B6087" t="s">
        <v>4632</v>
      </c>
      <c r="C6087" t="s">
        <v>2</v>
      </c>
      <c r="D6087" t="s">
        <v>201</v>
      </c>
      <c r="E6087" t="str">
        <f t="shared" si="95"/>
        <v>PAIN-AID PLUS 50MG TAB (TAB 50MG)</v>
      </c>
    </row>
    <row r="6088" spans="1:5" x14ac:dyDescent="0.25">
      <c r="A6088" t="s">
        <v>291</v>
      </c>
      <c r="B6088" t="s">
        <v>8090</v>
      </c>
      <c r="C6088" t="s">
        <v>2</v>
      </c>
      <c r="E6088" t="str">
        <f t="shared" si="95"/>
        <v>PAINEZE (TAB )</v>
      </c>
    </row>
    <row r="6089" spans="1:5" x14ac:dyDescent="0.25">
      <c r="A6089" t="s">
        <v>84</v>
      </c>
      <c r="B6089" t="s">
        <v>5082</v>
      </c>
      <c r="C6089" t="s">
        <v>75</v>
      </c>
      <c r="E6089" t="str">
        <f t="shared" si="95"/>
        <v>PAIN-GAY CREAM (CREAM )</v>
      </c>
    </row>
    <row r="6090" spans="1:5" x14ac:dyDescent="0.25">
      <c r="A6090" t="s">
        <v>108</v>
      </c>
      <c r="B6090" t="s">
        <v>5045</v>
      </c>
      <c r="C6090" t="s">
        <v>2</v>
      </c>
      <c r="D6090" t="s">
        <v>201</v>
      </c>
      <c r="E6090" t="str">
        <f t="shared" si="95"/>
        <v>PAINLESS 50MG TAB (TAB 50MG)</v>
      </c>
    </row>
    <row r="6091" spans="1:5" x14ac:dyDescent="0.25">
      <c r="A6091" t="s">
        <v>108</v>
      </c>
      <c r="B6091" t="s">
        <v>3614</v>
      </c>
      <c r="C6091" t="s">
        <v>2</v>
      </c>
      <c r="D6091" t="s">
        <v>402</v>
      </c>
      <c r="E6091" t="str">
        <f t="shared" si="95"/>
        <v>PAINLESS 75MG TAB (TAB 75MG)</v>
      </c>
    </row>
    <row r="6092" spans="1:5" x14ac:dyDescent="0.25">
      <c r="A6092" t="s">
        <v>44</v>
      </c>
      <c r="B6092" t="s">
        <v>1603</v>
      </c>
      <c r="C6092" t="s">
        <v>75</v>
      </c>
      <c r="D6092" t="s">
        <v>386</v>
      </c>
      <c r="E6092" t="str">
        <f t="shared" si="95"/>
        <v>PAINLIFT 20MG CREAM (CREAM 20MG)</v>
      </c>
    </row>
    <row r="6093" spans="1:5" x14ac:dyDescent="0.25">
      <c r="A6093" t="s">
        <v>421</v>
      </c>
      <c r="B6093" t="s">
        <v>9712</v>
      </c>
      <c r="C6093" t="s">
        <v>75</v>
      </c>
      <c r="D6093" t="s">
        <v>1494</v>
      </c>
      <c r="E6093" t="str">
        <f t="shared" si="95"/>
        <v>PAIR &amp; PINK GOLD 30G CREAM (CREAM 30G)</v>
      </c>
    </row>
    <row r="6094" spans="1:5" x14ac:dyDescent="0.25">
      <c r="A6094" t="s">
        <v>135</v>
      </c>
      <c r="B6094" t="s">
        <v>8526</v>
      </c>
      <c r="E6094" t="str">
        <f t="shared" si="95"/>
        <v>PAK SUNY ( )</v>
      </c>
    </row>
    <row r="6095" spans="1:5" x14ac:dyDescent="0.25">
      <c r="A6095" t="s">
        <v>542</v>
      </c>
      <c r="B6095" t="s">
        <v>4831</v>
      </c>
      <c r="E6095" t="str">
        <f t="shared" si="95"/>
        <v>PAMPER CAMERA JUMBO ( )</v>
      </c>
    </row>
    <row r="6096" spans="1:5" x14ac:dyDescent="0.25">
      <c r="A6096" t="s">
        <v>258</v>
      </c>
      <c r="B6096" t="s">
        <v>5904</v>
      </c>
      <c r="E6096" t="str">
        <f t="shared" si="95"/>
        <v>PAMPER CAMERA SINGLE ( )</v>
      </c>
    </row>
    <row r="6097" spans="1:5" x14ac:dyDescent="0.25">
      <c r="A6097" t="s">
        <v>2105</v>
      </c>
      <c r="B6097" t="s">
        <v>7252</v>
      </c>
      <c r="E6097" t="str">
        <f t="shared" si="95"/>
        <v>PAMPER COMFRY(L) ( )</v>
      </c>
    </row>
    <row r="6098" spans="1:5" x14ac:dyDescent="0.25">
      <c r="B6098" t="s">
        <v>5966</v>
      </c>
      <c r="E6098" t="str">
        <f t="shared" si="95"/>
        <v>PAMPER COMFRY(M) ( )</v>
      </c>
    </row>
    <row r="6099" spans="1:5" x14ac:dyDescent="0.25">
      <c r="A6099" t="s">
        <v>2105</v>
      </c>
      <c r="B6099" t="s">
        <v>7498</v>
      </c>
      <c r="E6099" t="str">
        <f t="shared" si="95"/>
        <v>PAMPER COMFRY(XL) ( )</v>
      </c>
    </row>
    <row r="6100" spans="1:5" x14ac:dyDescent="0.25">
      <c r="A6100" t="s">
        <v>135</v>
      </c>
      <c r="B6100" t="s">
        <v>8153</v>
      </c>
      <c r="E6100" t="str">
        <f t="shared" si="95"/>
        <v>PAMPER DOUBLE ( )</v>
      </c>
    </row>
    <row r="6101" spans="1:5" x14ac:dyDescent="0.25">
      <c r="B6101" t="s">
        <v>3236</v>
      </c>
      <c r="E6101" t="str">
        <f t="shared" si="95"/>
        <v>PAMPER DOUBLE(5) ( )</v>
      </c>
    </row>
    <row r="6102" spans="1:5" x14ac:dyDescent="0.25">
      <c r="A6102" t="s">
        <v>119</v>
      </c>
      <c r="B6102" t="s">
        <v>6591</v>
      </c>
      <c r="E6102" t="str">
        <f t="shared" si="95"/>
        <v>PAMPER JUMBO ( )</v>
      </c>
    </row>
    <row r="6103" spans="1:5" x14ac:dyDescent="0.25">
      <c r="A6103" t="s">
        <v>542</v>
      </c>
      <c r="B6103" t="s">
        <v>3382</v>
      </c>
      <c r="E6103" t="str">
        <f t="shared" si="95"/>
        <v>PAMPER JUMBO(5) ( )</v>
      </c>
    </row>
    <row r="6104" spans="1:5" x14ac:dyDescent="0.25">
      <c r="A6104" t="s">
        <v>135</v>
      </c>
      <c r="B6104" t="s">
        <v>7132</v>
      </c>
      <c r="E6104" t="str">
        <f t="shared" si="95"/>
        <v>PAMPER MAGA ( )</v>
      </c>
    </row>
    <row r="6105" spans="1:5" x14ac:dyDescent="0.25">
      <c r="B6105" t="s">
        <v>3005</v>
      </c>
      <c r="E6105" t="str">
        <f t="shared" si="95"/>
        <v>PAMPER MEGA(5) ( )</v>
      </c>
    </row>
    <row r="6106" spans="1:5" x14ac:dyDescent="0.25">
      <c r="B6106" t="s">
        <v>1729</v>
      </c>
      <c r="E6106" t="str">
        <f t="shared" si="95"/>
        <v>PAMPER NEW BORN ( )</v>
      </c>
    </row>
    <row r="6107" spans="1:5" x14ac:dyDescent="0.25">
      <c r="B6107" t="s">
        <v>963</v>
      </c>
      <c r="E6107" t="str">
        <f t="shared" si="95"/>
        <v>PAMPER PANTS ADULT ( )</v>
      </c>
    </row>
    <row r="6108" spans="1:5" x14ac:dyDescent="0.25">
      <c r="B6108" t="s">
        <v>9754</v>
      </c>
      <c r="D6108" t="s">
        <v>2260</v>
      </c>
      <c r="E6108" t="str">
        <f t="shared" si="95"/>
        <v>PAMPER PATIENT PANTS M-L-XL ( M-L-XL)</v>
      </c>
    </row>
    <row r="6109" spans="1:5" x14ac:dyDescent="0.25">
      <c r="B6109" t="s">
        <v>3120</v>
      </c>
      <c r="E6109" t="str">
        <f t="shared" si="95"/>
        <v>PAMPER PENTS ( )</v>
      </c>
    </row>
    <row r="6110" spans="1:5" x14ac:dyDescent="0.25">
      <c r="A6110" t="s">
        <v>2105</v>
      </c>
      <c r="B6110" t="s">
        <v>3403</v>
      </c>
      <c r="D6110" t="s">
        <v>3404</v>
      </c>
      <c r="E6110" t="str">
        <f t="shared" si="95"/>
        <v>PAMPER PERFACT MEDIUM ( 1,S)</v>
      </c>
    </row>
    <row r="6111" spans="1:5" x14ac:dyDescent="0.25">
      <c r="A6111" t="s">
        <v>2105</v>
      </c>
      <c r="B6111" t="s">
        <v>4603</v>
      </c>
      <c r="E6111" t="str">
        <f t="shared" si="95"/>
        <v>PAMPER PERFECT L ( )</v>
      </c>
    </row>
    <row r="6112" spans="1:5" x14ac:dyDescent="0.25">
      <c r="B6112" t="s">
        <v>1500</v>
      </c>
      <c r="E6112" t="str">
        <f t="shared" si="95"/>
        <v>PAMPER SENIOR XL ( )</v>
      </c>
    </row>
    <row r="6113" spans="1:5" x14ac:dyDescent="0.25">
      <c r="A6113" t="s">
        <v>135</v>
      </c>
      <c r="B6113" t="s">
        <v>7851</v>
      </c>
      <c r="E6113" t="str">
        <f t="shared" si="95"/>
        <v>PAMPER SINGLE ( )</v>
      </c>
    </row>
    <row r="6114" spans="1:5" x14ac:dyDescent="0.25">
      <c r="A6114" t="s">
        <v>116</v>
      </c>
      <c r="B6114" t="s">
        <v>8406</v>
      </c>
      <c r="C6114" t="s">
        <v>53</v>
      </c>
      <c r="D6114" t="s">
        <v>73</v>
      </c>
      <c r="E6114" t="str">
        <f t="shared" si="95"/>
        <v>PANADOL (DROPS 10 ML)</v>
      </c>
    </row>
    <row r="6115" spans="1:5" x14ac:dyDescent="0.25">
      <c r="A6115" t="s">
        <v>116</v>
      </c>
      <c r="B6115" t="s">
        <v>8406</v>
      </c>
      <c r="C6115" t="s">
        <v>2</v>
      </c>
      <c r="D6115" t="s">
        <v>50</v>
      </c>
      <c r="E6115" t="str">
        <f t="shared" si="95"/>
        <v>PANADOL (TAB 500MG)</v>
      </c>
    </row>
    <row r="6116" spans="1:5" x14ac:dyDescent="0.25">
      <c r="A6116" t="s">
        <v>116</v>
      </c>
      <c r="B6116" t="s">
        <v>8168</v>
      </c>
      <c r="C6116" t="s">
        <v>56</v>
      </c>
      <c r="D6116" t="s">
        <v>408</v>
      </c>
      <c r="E6116" t="str">
        <f t="shared" si="95"/>
        <v>PANADOL 120ML SYP (SYP 120ML)</v>
      </c>
    </row>
    <row r="6117" spans="1:5" x14ac:dyDescent="0.25">
      <c r="A6117" t="s">
        <v>116</v>
      </c>
      <c r="B6117" t="s">
        <v>9263</v>
      </c>
      <c r="C6117" t="s">
        <v>2</v>
      </c>
      <c r="E6117" t="str">
        <f t="shared" si="95"/>
        <v>PANADOL EXTRA (TAB )</v>
      </c>
    </row>
    <row r="6118" spans="1:5" x14ac:dyDescent="0.25">
      <c r="A6118" t="s">
        <v>116</v>
      </c>
      <c r="B6118" t="s">
        <v>5130</v>
      </c>
      <c r="C6118" t="s">
        <v>86</v>
      </c>
      <c r="D6118" t="s">
        <v>1589</v>
      </c>
      <c r="E6118" t="str">
        <f t="shared" si="95"/>
        <v>PANADOL FORTE 90ML SUSP (SUSP 90ML)</v>
      </c>
    </row>
    <row r="6119" spans="1:5" x14ac:dyDescent="0.25">
      <c r="A6119" t="s">
        <v>116</v>
      </c>
      <c r="B6119" t="s">
        <v>9150</v>
      </c>
      <c r="C6119" t="s">
        <v>2</v>
      </c>
      <c r="E6119" t="str">
        <f t="shared" si="95"/>
        <v>PANADOL-CF (TAB )</v>
      </c>
    </row>
    <row r="6120" spans="1:5" x14ac:dyDescent="0.25">
      <c r="A6120" t="s">
        <v>388</v>
      </c>
      <c r="B6120" t="s">
        <v>6744</v>
      </c>
      <c r="C6120" t="s">
        <v>36</v>
      </c>
      <c r="D6120" t="s">
        <v>3547</v>
      </c>
      <c r="E6120" t="str">
        <f t="shared" si="95"/>
        <v>PANAMIN G (INJ 500 ML)</v>
      </c>
    </row>
    <row r="6121" spans="1:5" x14ac:dyDescent="0.25">
      <c r="A6121" t="s">
        <v>1400</v>
      </c>
      <c r="B6121" t="s">
        <v>6380</v>
      </c>
      <c r="C6121" t="s">
        <v>103</v>
      </c>
      <c r="D6121" t="s">
        <v>386</v>
      </c>
      <c r="E6121" t="str">
        <f t="shared" si="95"/>
        <v>PANAXY 20MG CAP (CAP 20MG)</v>
      </c>
    </row>
    <row r="6122" spans="1:5" x14ac:dyDescent="0.25">
      <c r="A6122" t="s">
        <v>135</v>
      </c>
      <c r="B6122" t="s">
        <v>6437</v>
      </c>
      <c r="C6122" t="s">
        <v>2</v>
      </c>
      <c r="D6122" t="s">
        <v>467</v>
      </c>
      <c r="E6122" t="str">
        <f t="shared" si="95"/>
        <v>PANDOM 40MG TAB (TAB 40MG)</v>
      </c>
    </row>
    <row r="6123" spans="1:5" x14ac:dyDescent="0.25">
      <c r="A6123" t="s">
        <v>114</v>
      </c>
      <c r="B6123" t="s">
        <v>9365</v>
      </c>
      <c r="C6123" t="s">
        <v>103</v>
      </c>
      <c r="D6123" t="s">
        <v>467</v>
      </c>
      <c r="E6123" t="str">
        <f t="shared" si="95"/>
        <v>PANEM 40MG CAP (CAP 40MG)</v>
      </c>
    </row>
    <row r="6124" spans="1:5" x14ac:dyDescent="0.25">
      <c r="A6124" t="s">
        <v>271</v>
      </c>
      <c r="B6124" t="s">
        <v>7634</v>
      </c>
      <c r="C6124" t="s">
        <v>2</v>
      </c>
      <c r="D6124" t="s">
        <v>201</v>
      </c>
      <c r="E6124" t="str">
        <f t="shared" si="95"/>
        <v>PANSALY 50MG TAB (TAB 50MG)</v>
      </c>
    </row>
    <row r="6125" spans="1:5" x14ac:dyDescent="0.25">
      <c r="A6125" t="s">
        <v>271</v>
      </c>
      <c r="B6125" t="s">
        <v>7985</v>
      </c>
      <c r="C6125" t="s">
        <v>2</v>
      </c>
      <c r="D6125" t="s">
        <v>1941</v>
      </c>
      <c r="E6125" t="str">
        <f t="shared" si="95"/>
        <v>PANSLAY (TAB 75 MG)</v>
      </c>
    </row>
    <row r="6126" spans="1:5" x14ac:dyDescent="0.25">
      <c r="A6126" t="s">
        <v>778</v>
      </c>
      <c r="B6126" t="s">
        <v>6018</v>
      </c>
      <c r="C6126" t="s">
        <v>2</v>
      </c>
      <c r="D6126" t="s">
        <v>134</v>
      </c>
      <c r="E6126" t="str">
        <f t="shared" si="95"/>
        <v>PANSOL 100MG (TAB 100 MG)</v>
      </c>
    </row>
    <row r="6127" spans="1:5" x14ac:dyDescent="0.25">
      <c r="A6127" t="s">
        <v>1341</v>
      </c>
      <c r="B6127" t="s">
        <v>1738</v>
      </c>
      <c r="C6127" t="s">
        <v>2</v>
      </c>
      <c r="D6127" t="s">
        <v>467</v>
      </c>
      <c r="E6127" t="str">
        <f t="shared" si="95"/>
        <v>PANTAC 40MG TAB (TAB 40MG)</v>
      </c>
    </row>
    <row r="6128" spans="1:5" x14ac:dyDescent="0.25">
      <c r="A6128" t="s">
        <v>196</v>
      </c>
      <c r="B6128" t="s">
        <v>7939</v>
      </c>
      <c r="C6128" t="s">
        <v>2</v>
      </c>
      <c r="D6128" t="s">
        <v>467</v>
      </c>
      <c r="E6128" t="str">
        <f t="shared" si="95"/>
        <v>PANTAKURE (TAB 40MG)</v>
      </c>
    </row>
    <row r="6129" spans="1:5" x14ac:dyDescent="0.25">
      <c r="A6129" t="s">
        <v>58</v>
      </c>
      <c r="B6129" t="s">
        <v>2006</v>
      </c>
      <c r="C6129" t="s">
        <v>36</v>
      </c>
      <c r="D6129" t="s">
        <v>410</v>
      </c>
      <c r="E6129" t="str">
        <f t="shared" si="95"/>
        <v>PANTRA 100MG INJ (INJ 100MG)</v>
      </c>
    </row>
    <row r="6130" spans="1:5" x14ac:dyDescent="0.25">
      <c r="A6130" t="s">
        <v>613</v>
      </c>
      <c r="B6130" t="s">
        <v>7183</v>
      </c>
      <c r="C6130" t="s">
        <v>2</v>
      </c>
      <c r="E6130" t="str">
        <f t="shared" si="95"/>
        <v>PANTRA PLUS  TAB (TAB )</v>
      </c>
    </row>
    <row r="6131" spans="1:5" x14ac:dyDescent="0.25">
      <c r="A6131" t="s">
        <v>2105</v>
      </c>
      <c r="B6131" t="s">
        <v>7557</v>
      </c>
      <c r="D6131" t="s">
        <v>7558</v>
      </c>
      <c r="E6131" t="str">
        <f t="shared" si="95"/>
        <v>PAPER TAPE 1" ( 1")</v>
      </c>
    </row>
    <row r="6132" spans="1:5" x14ac:dyDescent="0.25">
      <c r="A6132" t="s">
        <v>2105</v>
      </c>
      <c r="B6132" t="s">
        <v>7180</v>
      </c>
      <c r="D6132" t="s">
        <v>7181</v>
      </c>
      <c r="E6132" t="str">
        <f t="shared" si="95"/>
        <v>PAPER TAPE 1/2" ( 1/2")</v>
      </c>
    </row>
    <row r="6133" spans="1:5" x14ac:dyDescent="0.25">
      <c r="A6133" t="s">
        <v>2105</v>
      </c>
      <c r="B6133" t="s">
        <v>4895</v>
      </c>
      <c r="D6133" t="s">
        <v>4896</v>
      </c>
      <c r="E6133" t="str">
        <f t="shared" si="95"/>
        <v>PAPER TAPE 2" ( 2")</v>
      </c>
    </row>
    <row r="6134" spans="1:5" x14ac:dyDescent="0.25">
      <c r="A6134" t="s">
        <v>2105</v>
      </c>
      <c r="B6134" t="s">
        <v>4102</v>
      </c>
      <c r="D6134" t="s">
        <v>4103</v>
      </c>
      <c r="E6134" t="str">
        <f t="shared" si="95"/>
        <v>PAPER TAPE 3" ( 3")</v>
      </c>
    </row>
    <row r="6135" spans="1:5" x14ac:dyDescent="0.25">
      <c r="B6135" t="s">
        <v>3715</v>
      </c>
      <c r="E6135" t="str">
        <f t="shared" si="95"/>
        <v>PAPER TAPE 4" ( )</v>
      </c>
    </row>
    <row r="6136" spans="1:5" x14ac:dyDescent="0.25">
      <c r="B6136" t="s">
        <v>9764</v>
      </c>
      <c r="D6136" t="s">
        <v>7558</v>
      </c>
      <c r="E6136" t="str">
        <f t="shared" si="95"/>
        <v>PAPER TAPE TRANS 1" 1" ( 1")</v>
      </c>
    </row>
    <row r="6137" spans="1:5" x14ac:dyDescent="0.25">
      <c r="A6137" t="s">
        <v>1307</v>
      </c>
      <c r="B6137" t="s">
        <v>7751</v>
      </c>
      <c r="C6137" t="s">
        <v>2</v>
      </c>
      <c r="E6137" t="str">
        <f t="shared" si="95"/>
        <v>PARACAL-D  TAB (TAB )</v>
      </c>
    </row>
    <row r="6138" spans="1:5" x14ac:dyDescent="0.25">
      <c r="A6138" t="s">
        <v>381</v>
      </c>
      <c r="B6138" t="s">
        <v>3604</v>
      </c>
      <c r="C6138" t="s">
        <v>56</v>
      </c>
      <c r="D6138" t="s">
        <v>408</v>
      </c>
      <c r="E6138" t="str">
        <f t="shared" si="95"/>
        <v>PARACAL-D SYP (SYP 120ML)</v>
      </c>
    </row>
    <row r="6139" spans="1:5" x14ac:dyDescent="0.25">
      <c r="A6139" t="s">
        <v>135</v>
      </c>
      <c r="B6139" t="s">
        <v>9113</v>
      </c>
      <c r="C6139" t="s">
        <v>2</v>
      </c>
      <c r="E6139" t="str">
        <f t="shared" si="95"/>
        <v>PARACETAMOL STRIP  TAB (TAB )</v>
      </c>
    </row>
    <row r="6140" spans="1:5" x14ac:dyDescent="0.25">
      <c r="A6140" t="s">
        <v>135</v>
      </c>
      <c r="B6140" t="s">
        <v>3067</v>
      </c>
      <c r="E6140" t="str">
        <f t="shared" si="95"/>
        <v>PARAFFIN GAUZE ( )</v>
      </c>
    </row>
    <row r="6141" spans="1:5" x14ac:dyDescent="0.25">
      <c r="B6141" t="s">
        <v>1481</v>
      </c>
      <c r="E6141" t="str">
        <f t="shared" si="95"/>
        <v>PARAGON PLASTER ( )</v>
      </c>
    </row>
    <row r="6142" spans="1:5" x14ac:dyDescent="0.25">
      <c r="A6142" t="s">
        <v>125</v>
      </c>
      <c r="B6142" t="s">
        <v>512</v>
      </c>
      <c r="C6142" t="s">
        <v>86</v>
      </c>
      <c r="D6142" t="s">
        <v>513</v>
      </c>
      <c r="E6142" t="str">
        <f t="shared" si="95"/>
        <v>PARAMAC 120MG (SUSP 120MG/60ML)</v>
      </c>
    </row>
    <row r="6143" spans="1:5" x14ac:dyDescent="0.25">
      <c r="A6143" t="s">
        <v>125</v>
      </c>
      <c r="B6143" t="s">
        <v>514</v>
      </c>
      <c r="C6143" t="s">
        <v>86</v>
      </c>
      <c r="D6143" t="s">
        <v>515</v>
      </c>
      <c r="E6143" t="str">
        <f t="shared" si="95"/>
        <v>PARAMAC 250MG (SUSP 250MG/60ML)</v>
      </c>
    </row>
    <row r="6144" spans="1:5" x14ac:dyDescent="0.25">
      <c r="A6144" t="s">
        <v>66</v>
      </c>
      <c r="B6144" t="s">
        <v>8677</v>
      </c>
      <c r="C6144" t="s">
        <v>2</v>
      </c>
      <c r="D6144" t="s">
        <v>97</v>
      </c>
      <c r="E6144" t="str">
        <f t="shared" si="95"/>
        <v>PARAXYL (TAB 20 MG)</v>
      </c>
    </row>
    <row r="6145" spans="1:5" x14ac:dyDescent="0.25">
      <c r="A6145" t="s">
        <v>66</v>
      </c>
      <c r="B6145" t="s">
        <v>8852</v>
      </c>
      <c r="C6145" t="s">
        <v>2</v>
      </c>
      <c r="D6145" t="s">
        <v>2034</v>
      </c>
      <c r="E6145" t="str">
        <f t="shared" si="95"/>
        <v>PARAXYL CR 12.5MG TAB (TAB 12.5MG)</v>
      </c>
    </row>
    <row r="6146" spans="1:5" x14ac:dyDescent="0.25">
      <c r="A6146" t="s">
        <v>66</v>
      </c>
      <c r="B6146" t="s">
        <v>8535</v>
      </c>
      <c r="C6146" t="s">
        <v>2</v>
      </c>
      <c r="D6146" t="s">
        <v>440</v>
      </c>
      <c r="E6146" t="str">
        <f t="shared" ref="E6146:E6209" si="96">B6146&amp;" ("&amp;C6146&amp;" "&amp;D6146&amp;")"</f>
        <v>PARAXYL CR 25MG TAB (TAB 25MG)</v>
      </c>
    </row>
    <row r="6147" spans="1:5" x14ac:dyDescent="0.25">
      <c r="A6147" t="s">
        <v>66</v>
      </c>
      <c r="B6147" t="s">
        <v>2748</v>
      </c>
      <c r="C6147" t="s">
        <v>2</v>
      </c>
      <c r="D6147" t="s">
        <v>2214</v>
      </c>
      <c r="E6147" t="str">
        <f t="shared" si="96"/>
        <v>PARAXYL CR 37.5MG TAB (TAB 37.5MG)</v>
      </c>
    </row>
    <row r="6148" spans="1:5" x14ac:dyDescent="0.25">
      <c r="A6148" t="s">
        <v>31</v>
      </c>
      <c r="B6148" t="s">
        <v>2988</v>
      </c>
      <c r="C6148" t="s">
        <v>2</v>
      </c>
      <c r="D6148" t="s">
        <v>2989</v>
      </c>
      <c r="E6148" t="str">
        <f t="shared" si="96"/>
        <v>PARIDOPA 100/25/200MG 100/25/200 TAB (TAB 100/25/200)</v>
      </c>
    </row>
    <row r="6149" spans="1:5" x14ac:dyDescent="0.25">
      <c r="A6149" t="s">
        <v>31</v>
      </c>
      <c r="B6149" t="s">
        <v>9710</v>
      </c>
      <c r="C6149" t="s">
        <v>2</v>
      </c>
      <c r="D6149" t="s">
        <v>9711</v>
      </c>
      <c r="E6149" t="str">
        <f t="shared" si="96"/>
        <v>PARIDOPA 200/50MG TAB (TAB 200/50MG)</v>
      </c>
    </row>
    <row r="6150" spans="1:5" x14ac:dyDescent="0.25">
      <c r="A6150" t="s">
        <v>31</v>
      </c>
      <c r="B6150" t="s">
        <v>4672</v>
      </c>
      <c r="C6150" t="s">
        <v>2</v>
      </c>
      <c r="E6150" t="str">
        <f t="shared" si="96"/>
        <v>PARIDOPA 50/12.5/200MG  TAB (TAB )</v>
      </c>
    </row>
    <row r="6151" spans="1:5" x14ac:dyDescent="0.25">
      <c r="A6151" t="s">
        <v>248</v>
      </c>
      <c r="B6151" t="s">
        <v>409</v>
      </c>
      <c r="C6151" t="s">
        <v>103</v>
      </c>
      <c r="D6151" t="s">
        <v>410</v>
      </c>
      <c r="E6151" t="str">
        <f t="shared" si="96"/>
        <v>PARKETIN 100MG CAP (CAP 100MG)</v>
      </c>
    </row>
    <row r="6152" spans="1:5" x14ac:dyDescent="0.25">
      <c r="A6152" t="s">
        <v>248</v>
      </c>
      <c r="B6152" t="s">
        <v>411</v>
      </c>
      <c r="D6152" t="s">
        <v>412</v>
      </c>
      <c r="E6152" t="str">
        <f t="shared" si="96"/>
        <v>PARKETIN 300MG ( 300MG)</v>
      </c>
    </row>
    <row r="6153" spans="1:5" x14ac:dyDescent="0.25">
      <c r="A6153" t="s">
        <v>145</v>
      </c>
      <c r="B6153" t="s">
        <v>7793</v>
      </c>
      <c r="C6153" t="s">
        <v>2</v>
      </c>
      <c r="D6153" t="s">
        <v>251</v>
      </c>
      <c r="E6153" t="str">
        <f t="shared" si="96"/>
        <v>PARLODEL (TAB 2.5 MG)</v>
      </c>
    </row>
    <row r="6154" spans="1:5" x14ac:dyDescent="0.25">
      <c r="A6154" t="s">
        <v>116</v>
      </c>
      <c r="B6154" t="s">
        <v>5504</v>
      </c>
      <c r="C6154" t="s">
        <v>100</v>
      </c>
      <c r="D6154" t="s">
        <v>519</v>
      </c>
      <c r="E6154" t="str">
        <f t="shared" si="96"/>
        <v>PARODONTAX 100ML (GEL 100ML)</v>
      </c>
    </row>
    <row r="6155" spans="1:5" x14ac:dyDescent="0.25">
      <c r="A6155" t="s">
        <v>116</v>
      </c>
      <c r="B6155" t="s">
        <v>5059</v>
      </c>
      <c r="D6155" t="s">
        <v>968</v>
      </c>
      <c r="E6155" t="str">
        <f t="shared" si="96"/>
        <v>PARODONTAX 50G ( 50GM)</v>
      </c>
    </row>
    <row r="6156" spans="1:5" x14ac:dyDescent="0.25">
      <c r="A6156" t="s">
        <v>1307</v>
      </c>
      <c r="B6156" t="s">
        <v>8269</v>
      </c>
      <c r="C6156" t="s">
        <v>2</v>
      </c>
      <c r="D6156" t="s">
        <v>386</v>
      </c>
      <c r="E6156" t="str">
        <f t="shared" si="96"/>
        <v>PAROMAX 20MG TAB (TAB 20MG)</v>
      </c>
    </row>
    <row r="6157" spans="1:5" x14ac:dyDescent="0.25">
      <c r="A6157" t="s">
        <v>1307</v>
      </c>
      <c r="B6157" t="s">
        <v>9879</v>
      </c>
      <c r="C6157" t="s">
        <v>2</v>
      </c>
      <c r="D6157" t="s">
        <v>2034</v>
      </c>
      <c r="E6157" t="str">
        <f t="shared" si="96"/>
        <v>PAROMAX CR 12.5MG TAB (TAB 12.5MG)</v>
      </c>
    </row>
    <row r="6158" spans="1:5" x14ac:dyDescent="0.25">
      <c r="A6158" t="s">
        <v>1307</v>
      </c>
      <c r="B6158" t="s">
        <v>7755</v>
      </c>
      <c r="C6158" t="s">
        <v>2</v>
      </c>
      <c r="D6158" t="s">
        <v>440</v>
      </c>
      <c r="E6158" t="str">
        <f t="shared" si="96"/>
        <v>PAROMAX CR 25MG TAB (TAB 25MG)</v>
      </c>
    </row>
    <row r="6159" spans="1:5" x14ac:dyDescent="0.25">
      <c r="A6159" t="s">
        <v>1307</v>
      </c>
      <c r="B6159" t="s">
        <v>6937</v>
      </c>
      <c r="C6159" t="s">
        <v>2</v>
      </c>
      <c r="D6159" t="s">
        <v>2214</v>
      </c>
      <c r="E6159" t="str">
        <f t="shared" si="96"/>
        <v>PAROMAX CR 37.5MG TAB (TAB 37.5MG)</v>
      </c>
    </row>
    <row r="6160" spans="1:5" x14ac:dyDescent="0.25">
      <c r="A6160" t="s">
        <v>165</v>
      </c>
      <c r="B6160" t="s">
        <v>6499</v>
      </c>
      <c r="C6160" t="s">
        <v>2</v>
      </c>
      <c r="D6160" t="s">
        <v>386</v>
      </c>
      <c r="E6160" t="str">
        <f t="shared" si="96"/>
        <v>PAROTIN 20MG TAB (TAB 20MG)</v>
      </c>
    </row>
    <row r="6161" spans="1:5" x14ac:dyDescent="0.25">
      <c r="A6161" t="s">
        <v>291</v>
      </c>
      <c r="B6161" t="s">
        <v>6373</v>
      </c>
      <c r="C6161" t="s">
        <v>2</v>
      </c>
      <c r="D6161" t="s">
        <v>23</v>
      </c>
      <c r="E6161" t="str">
        <f t="shared" si="96"/>
        <v>PASAGE 10MG TAB (TAB 10MG)</v>
      </c>
    </row>
    <row r="6162" spans="1:5" x14ac:dyDescent="0.25">
      <c r="A6162" t="s">
        <v>291</v>
      </c>
      <c r="B6162" t="s">
        <v>3891</v>
      </c>
      <c r="C6162" t="s">
        <v>2</v>
      </c>
      <c r="D6162" t="s">
        <v>144</v>
      </c>
      <c r="E6162" t="str">
        <f t="shared" si="96"/>
        <v>PASAGE 5 MG TAB (TAB 5 MG)</v>
      </c>
    </row>
    <row r="6163" spans="1:5" x14ac:dyDescent="0.25">
      <c r="A6163" t="s">
        <v>125</v>
      </c>
      <c r="B6163" t="s">
        <v>1290</v>
      </c>
      <c r="C6163" t="s">
        <v>56</v>
      </c>
      <c r="D6163" t="s">
        <v>1291</v>
      </c>
      <c r="E6163" t="str">
        <f t="shared" si="96"/>
        <v>PASMOLAX 120 SYP (SYP 120)</v>
      </c>
    </row>
    <row r="6164" spans="1:5" x14ac:dyDescent="0.25">
      <c r="A6164" t="s">
        <v>549</v>
      </c>
      <c r="B6164" t="s">
        <v>4313</v>
      </c>
      <c r="C6164" t="s">
        <v>53</v>
      </c>
      <c r="D6164" t="s">
        <v>616</v>
      </c>
      <c r="E6164" t="str">
        <f t="shared" si="96"/>
        <v>PASMOLEX 20ML DROPS (DROPS 20ML)</v>
      </c>
    </row>
    <row r="6165" spans="1:5" x14ac:dyDescent="0.25">
      <c r="A6165" t="s">
        <v>1341</v>
      </c>
      <c r="B6165" t="s">
        <v>5805</v>
      </c>
      <c r="C6165" t="s">
        <v>2</v>
      </c>
      <c r="E6165" t="str">
        <f t="shared" si="96"/>
        <v>PAT-4  TAB (TAB )</v>
      </c>
    </row>
    <row r="6166" spans="1:5" x14ac:dyDescent="0.25">
      <c r="A6166" t="s">
        <v>542</v>
      </c>
      <c r="B6166" t="s">
        <v>2247</v>
      </c>
      <c r="D6166" t="s">
        <v>486</v>
      </c>
      <c r="E6166" t="str">
        <f t="shared" si="96"/>
        <v>PATADIN E/D 5ML ( 5ML)</v>
      </c>
    </row>
    <row r="6167" spans="1:5" x14ac:dyDescent="0.25">
      <c r="A6167" t="s">
        <v>237</v>
      </c>
      <c r="B6167" t="s">
        <v>1557</v>
      </c>
      <c r="C6167" t="s">
        <v>53</v>
      </c>
      <c r="E6167" t="str">
        <f t="shared" si="96"/>
        <v>PATADIN FORTE E/D  DROPS (DROPS )</v>
      </c>
    </row>
    <row r="6168" spans="1:5" x14ac:dyDescent="0.25">
      <c r="B6168" t="s">
        <v>6846</v>
      </c>
      <c r="C6168" t="s">
        <v>2</v>
      </c>
      <c r="D6168" t="s">
        <v>386</v>
      </c>
      <c r="E6168" t="str">
        <f t="shared" si="96"/>
        <v>PATIN (TAB 20MG)</v>
      </c>
    </row>
    <row r="6169" spans="1:5" x14ac:dyDescent="0.25">
      <c r="A6169" t="s">
        <v>381</v>
      </c>
      <c r="B6169" t="s">
        <v>7411</v>
      </c>
      <c r="C6169" t="s">
        <v>2</v>
      </c>
      <c r="D6169" t="s">
        <v>386</v>
      </c>
      <c r="E6169" t="str">
        <f t="shared" si="96"/>
        <v>PBC 20MG TAB (TAB 20MG)</v>
      </c>
    </row>
    <row r="6170" spans="1:5" x14ac:dyDescent="0.25">
      <c r="A6170" t="s">
        <v>399</v>
      </c>
      <c r="B6170" t="s">
        <v>5894</v>
      </c>
      <c r="C6170" t="s">
        <v>103</v>
      </c>
      <c r="D6170" t="s">
        <v>386</v>
      </c>
      <c r="E6170" t="str">
        <f t="shared" si="96"/>
        <v>PCAM (CAP 20MG)</v>
      </c>
    </row>
    <row r="6171" spans="1:5" x14ac:dyDescent="0.25">
      <c r="A6171" t="s">
        <v>399</v>
      </c>
      <c r="B6171" t="s">
        <v>5894</v>
      </c>
      <c r="C6171" t="s">
        <v>2</v>
      </c>
      <c r="D6171" t="s">
        <v>97</v>
      </c>
      <c r="E6171" t="str">
        <f t="shared" si="96"/>
        <v>PCAM (TAB 20 MG)</v>
      </c>
    </row>
    <row r="6172" spans="1:5" x14ac:dyDescent="0.25">
      <c r="A6172" t="s">
        <v>399</v>
      </c>
      <c r="B6172" t="s">
        <v>5810</v>
      </c>
      <c r="C6172" t="s">
        <v>100</v>
      </c>
      <c r="D6172" t="s">
        <v>5811</v>
      </c>
      <c r="E6172" t="str">
        <f t="shared" si="96"/>
        <v>PCAM 0.5% (GEL 25 GRM)</v>
      </c>
    </row>
    <row r="6173" spans="1:5" x14ac:dyDescent="0.25">
      <c r="A6173" t="s">
        <v>399</v>
      </c>
      <c r="B6173" t="s">
        <v>7131</v>
      </c>
      <c r="C6173" t="s">
        <v>36</v>
      </c>
      <c r="D6173" t="s">
        <v>97</v>
      </c>
      <c r="E6173" t="str">
        <f t="shared" si="96"/>
        <v>PCAM INJ (INJ 20 MG)</v>
      </c>
    </row>
    <row r="6174" spans="1:5" x14ac:dyDescent="0.25">
      <c r="A6174" t="s">
        <v>258</v>
      </c>
      <c r="B6174" t="s">
        <v>922</v>
      </c>
      <c r="C6174" t="s">
        <v>923</v>
      </c>
      <c r="D6174" t="s">
        <v>924</v>
      </c>
      <c r="E6174" t="str">
        <f t="shared" si="96"/>
        <v>PEARS 125G ORIG (SOAP 125G)</v>
      </c>
    </row>
    <row r="6175" spans="1:5" x14ac:dyDescent="0.25">
      <c r="A6175" t="s">
        <v>258</v>
      </c>
      <c r="B6175" t="s">
        <v>4567</v>
      </c>
      <c r="C6175" t="s">
        <v>923</v>
      </c>
      <c r="D6175" t="s">
        <v>924</v>
      </c>
      <c r="E6175" t="str">
        <f t="shared" si="96"/>
        <v>PEARS SOAP IMP (SOAP 125G)</v>
      </c>
    </row>
    <row r="6176" spans="1:5" x14ac:dyDescent="0.25">
      <c r="A6176" t="s">
        <v>566</v>
      </c>
      <c r="B6176" t="s">
        <v>6098</v>
      </c>
      <c r="C6176" t="s">
        <v>56</v>
      </c>
      <c r="D6176" t="s">
        <v>70</v>
      </c>
      <c r="E6176" t="str">
        <f t="shared" si="96"/>
        <v>PECTUS 60ML SYP (SYP 60ML)</v>
      </c>
    </row>
    <row r="6177" spans="1:5" x14ac:dyDescent="0.25">
      <c r="A6177" t="s">
        <v>24</v>
      </c>
      <c r="B6177" t="s">
        <v>3220</v>
      </c>
      <c r="C6177" t="s">
        <v>53</v>
      </c>
      <c r="E6177" t="str">
        <f t="shared" si="96"/>
        <v>PEDIA COLIC DROP  DROPS (DROPS )</v>
      </c>
    </row>
    <row r="6178" spans="1:5" x14ac:dyDescent="0.25">
      <c r="A6178" t="s">
        <v>79</v>
      </c>
      <c r="B6178" t="s">
        <v>3546</v>
      </c>
      <c r="C6178" t="s">
        <v>56</v>
      </c>
      <c r="D6178" t="s">
        <v>3547</v>
      </c>
      <c r="E6178" t="str">
        <f t="shared" si="96"/>
        <v>PEDIALYTE (SYP 500 ML)</v>
      </c>
    </row>
    <row r="6179" spans="1:5" x14ac:dyDescent="0.25">
      <c r="A6179" t="s">
        <v>79</v>
      </c>
      <c r="B6179" t="s">
        <v>6066</v>
      </c>
      <c r="C6179" t="s">
        <v>81</v>
      </c>
      <c r="D6179" t="s">
        <v>5000</v>
      </c>
      <c r="E6179" t="str">
        <f t="shared" si="96"/>
        <v>PEDIASURE CHOCL (MILK 400 GM)</v>
      </c>
    </row>
    <row r="6180" spans="1:5" x14ac:dyDescent="0.25">
      <c r="A6180" t="s">
        <v>542</v>
      </c>
      <c r="B6180" t="s">
        <v>6666</v>
      </c>
      <c r="D6180" t="s">
        <v>1100</v>
      </c>
      <c r="E6180" t="str">
        <f t="shared" si="96"/>
        <v>PEDIASURE STROWBRAY ( 400GRM)</v>
      </c>
    </row>
    <row r="6181" spans="1:5" x14ac:dyDescent="0.25">
      <c r="A6181" t="s">
        <v>79</v>
      </c>
      <c r="B6181" t="s">
        <v>6672</v>
      </c>
      <c r="C6181" t="s">
        <v>81</v>
      </c>
      <c r="D6181" t="s">
        <v>5000</v>
      </c>
      <c r="E6181" t="str">
        <f t="shared" si="96"/>
        <v>PEDIASURE VANILA (MILK 400 GM)</v>
      </c>
    </row>
    <row r="6182" spans="1:5" x14ac:dyDescent="0.25">
      <c r="A6182" t="s">
        <v>71</v>
      </c>
      <c r="B6182" t="s">
        <v>877</v>
      </c>
      <c r="C6182" t="s">
        <v>81</v>
      </c>
      <c r="D6182" t="s">
        <v>465</v>
      </c>
      <c r="E6182" t="str">
        <f t="shared" si="96"/>
        <v>PEDIASURE VANILA(850G 850GM MILK (MILK 850GM)</v>
      </c>
    </row>
    <row r="6183" spans="1:5" x14ac:dyDescent="0.25">
      <c r="A6183" t="s">
        <v>496</v>
      </c>
      <c r="B6183" t="s">
        <v>1057</v>
      </c>
      <c r="C6183" t="s">
        <v>53</v>
      </c>
      <c r="D6183" t="s">
        <v>760</v>
      </c>
      <c r="E6183" t="str">
        <f t="shared" si="96"/>
        <v>PEDROL DROPS (DROPS 15 ML)</v>
      </c>
    </row>
    <row r="6184" spans="1:5" x14ac:dyDescent="0.25">
      <c r="A6184" t="s">
        <v>496</v>
      </c>
      <c r="B6184" t="s">
        <v>1755</v>
      </c>
      <c r="C6184" t="s">
        <v>56</v>
      </c>
      <c r="D6184" t="s">
        <v>57</v>
      </c>
      <c r="E6184" t="str">
        <f t="shared" si="96"/>
        <v>PEDROL SYP (SYP 60 ML)</v>
      </c>
    </row>
    <row r="6185" spans="1:5" x14ac:dyDescent="0.25">
      <c r="A6185" t="s">
        <v>496</v>
      </c>
      <c r="B6185" t="s">
        <v>1367</v>
      </c>
      <c r="C6185" t="s">
        <v>86</v>
      </c>
      <c r="D6185" t="s">
        <v>70</v>
      </c>
      <c r="E6185" t="str">
        <f t="shared" si="96"/>
        <v>PEDROL TOTAL 60ML SUSP (SUSP 60ML)</v>
      </c>
    </row>
    <row r="6186" spans="1:5" x14ac:dyDescent="0.25">
      <c r="A6186" t="s">
        <v>438</v>
      </c>
      <c r="B6186" t="s">
        <v>1639</v>
      </c>
      <c r="C6186" t="s">
        <v>75</v>
      </c>
      <c r="D6186" t="s">
        <v>968</v>
      </c>
      <c r="E6186" t="str">
        <f t="shared" si="96"/>
        <v>PEDS 50GM CREAM (CREAM 50GM)</v>
      </c>
    </row>
    <row r="6187" spans="1:5" x14ac:dyDescent="0.25">
      <c r="A6187" t="s">
        <v>237</v>
      </c>
      <c r="B6187" t="s">
        <v>6183</v>
      </c>
      <c r="C6187" t="s">
        <v>2</v>
      </c>
      <c r="D6187" t="s">
        <v>281</v>
      </c>
      <c r="E6187" t="str">
        <f t="shared" si="96"/>
        <v>PEFLOX (TAB 400 MG)</v>
      </c>
    </row>
    <row r="6188" spans="1:5" x14ac:dyDescent="0.25">
      <c r="A6188" t="s">
        <v>202</v>
      </c>
      <c r="B6188" t="s">
        <v>3157</v>
      </c>
      <c r="C6188" t="s">
        <v>36</v>
      </c>
      <c r="E6188" t="str">
        <f t="shared" si="96"/>
        <v>PEG INF 180MCG/ML  INJ (INJ )</v>
      </c>
    </row>
    <row r="6189" spans="1:5" x14ac:dyDescent="0.25">
      <c r="A6189" t="s">
        <v>237</v>
      </c>
      <c r="B6189" t="s">
        <v>6363</v>
      </c>
      <c r="C6189" t="s">
        <v>103</v>
      </c>
      <c r="D6189" t="s">
        <v>2956</v>
      </c>
      <c r="E6189" t="str">
        <f t="shared" si="96"/>
        <v>PEGALIN (CAP 150 MG)</v>
      </c>
    </row>
    <row r="6190" spans="1:5" x14ac:dyDescent="0.25">
      <c r="A6190" t="s">
        <v>237</v>
      </c>
      <c r="B6190" t="s">
        <v>6363</v>
      </c>
      <c r="C6190" t="s">
        <v>103</v>
      </c>
      <c r="D6190" t="s">
        <v>1941</v>
      </c>
      <c r="E6190" t="str">
        <f t="shared" si="96"/>
        <v>PEGALIN (CAP 75 MG)</v>
      </c>
    </row>
    <row r="6191" spans="1:5" x14ac:dyDescent="0.25">
      <c r="A6191" t="s">
        <v>237</v>
      </c>
      <c r="B6191" t="s">
        <v>4704</v>
      </c>
      <c r="C6191" t="s">
        <v>103</v>
      </c>
      <c r="D6191" t="s">
        <v>410</v>
      </c>
      <c r="E6191" t="str">
        <f t="shared" si="96"/>
        <v>PEGALIN 100MG CAP (CAP 100MG)</v>
      </c>
    </row>
    <row r="6192" spans="1:5" x14ac:dyDescent="0.25">
      <c r="A6192" t="s">
        <v>237</v>
      </c>
      <c r="B6192" t="s">
        <v>6009</v>
      </c>
      <c r="C6192" t="s">
        <v>103</v>
      </c>
      <c r="D6192" t="s">
        <v>201</v>
      </c>
      <c r="E6192" t="str">
        <f t="shared" si="96"/>
        <v>PEGALIN 50MG CAP (CAP 50MG)</v>
      </c>
    </row>
    <row r="6193" spans="1:5" x14ac:dyDescent="0.25">
      <c r="A6193" t="s">
        <v>395</v>
      </c>
      <c r="B6193" t="s">
        <v>7339</v>
      </c>
      <c r="C6193" t="s">
        <v>56</v>
      </c>
      <c r="D6193" t="s">
        <v>113</v>
      </c>
      <c r="E6193" t="str">
        <f t="shared" si="96"/>
        <v>PELTON (SYP 120 ML)</v>
      </c>
    </row>
    <row r="6194" spans="1:5" x14ac:dyDescent="0.25">
      <c r="A6194" t="s">
        <v>395</v>
      </c>
      <c r="B6194" t="s">
        <v>7339</v>
      </c>
      <c r="C6194" t="s">
        <v>2</v>
      </c>
      <c r="D6194" t="s">
        <v>107</v>
      </c>
      <c r="E6194" t="str">
        <f t="shared" si="96"/>
        <v>PELTON (TAB 10 MG)</v>
      </c>
    </row>
    <row r="6195" spans="1:5" x14ac:dyDescent="0.25">
      <c r="A6195" t="s">
        <v>395</v>
      </c>
      <c r="B6195" t="s">
        <v>6698</v>
      </c>
      <c r="C6195" t="s">
        <v>56</v>
      </c>
      <c r="D6195" t="s">
        <v>3288</v>
      </c>
      <c r="E6195" t="str">
        <f t="shared" si="96"/>
        <v>PELTON C (SYP 120  ML)</v>
      </c>
    </row>
    <row r="6196" spans="1:5" x14ac:dyDescent="0.25">
      <c r="A6196" t="s">
        <v>395</v>
      </c>
      <c r="B6196" t="s">
        <v>6698</v>
      </c>
      <c r="C6196" t="s">
        <v>2</v>
      </c>
      <c r="D6196" t="s">
        <v>386</v>
      </c>
      <c r="E6196" t="str">
        <f t="shared" si="96"/>
        <v>PELTON C (TAB 20MG)</v>
      </c>
    </row>
    <row r="6197" spans="1:5" x14ac:dyDescent="0.25">
      <c r="A6197" t="s">
        <v>395</v>
      </c>
      <c r="B6197" t="s">
        <v>7674</v>
      </c>
      <c r="C6197" t="s">
        <v>56</v>
      </c>
      <c r="D6197" t="s">
        <v>3288</v>
      </c>
      <c r="E6197" t="str">
        <f t="shared" si="96"/>
        <v>PELTON-V (SYP 120  ML)</v>
      </c>
    </row>
    <row r="6198" spans="1:5" x14ac:dyDescent="0.25">
      <c r="A6198" t="s">
        <v>395</v>
      </c>
      <c r="B6198" t="s">
        <v>7674</v>
      </c>
      <c r="C6198" t="s">
        <v>2</v>
      </c>
      <c r="D6198" t="s">
        <v>9121</v>
      </c>
      <c r="E6198" t="str">
        <f t="shared" si="96"/>
        <v>PELTON-V (TAB 12.72 MG)</v>
      </c>
    </row>
    <row r="6199" spans="1:5" x14ac:dyDescent="0.25">
      <c r="B6199" t="s">
        <v>8122</v>
      </c>
      <c r="C6199" t="s">
        <v>2</v>
      </c>
      <c r="D6199" t="s">
        <v>8123</v>
      </c>
      <c r="E6199" t="str">
        <f t="shared" si="96"/>
        <v>PENBAL PLUS 300/1000MG TAB (TAB 300/1000MG)</v>
      </c>
    </row>
    <row r="6200" spans="1:5" x14ac:dyDescent="0.25">
      <c r="A6200" t="s">
        <v>116</v>
      </c>
      <c r="B6200" t="s">
        <v>1248</v>
      </c>
      <c r="C6200" t="s">
        <v>53</v>
      </c>
      <c r="D6200" t="s">
        <v>322</v>
      </c>
      <c r="E6200" t="str">
        <f t="shared" si="96"/>
        <v>PENBRITIN  DROP (DROPS 20 ML)</v>
      </c>
    </row>
    <row r="6201" spans="1:5" x14ac:dyDescent="0.25">
      <c r="A6201" t="s">
        <v>116</v>
      </c>
      <c r="B6201" t="s">
        <v>118</v>
      </c>
      <c r="C6201" t="s">
        <v>103</v>
      </c>
      <c r="D6201" t="s">
        <v>95</v>
      </c>
      <c r="E6201" t="str">
        <f t="shared" si="96"/>
        <v>PENBRITIN (CAP 500 MG)</v>
      </c>
    </row>
    <row r="6202" spans="1:5" x14ac:dyDescent="0.25">
      <c r="A6202" t="s">
        <v>116</v>
      </c>
      <c r="B6202" t="s">
        <v>118</v>
      </c>
      <c r="C6202" t="s">
        <v>36</v>
      </c>
      <c r="D6202" t="s">
        <v>95</v>
      </c>
      <c r="E6202" t="str">
        <f t="shared" si="96"/>
        <v>PENBRITIN (INJ 500 MG)</v>
      </c>
    </row>
    <row r="6203" spans="1:5" x14ac:dyDescent="0.25">
      <c r="A6203" t="s">
        <v>116</v>
      </c>
      <c r="B6203" t="s">
        <v>118</v>
      </c>
      <c r="C6203" t="s">
        <v>56</v>
      </c>
      <c r="D6203" t="s">
        <v>57</v>
      </c>
      <c r="E6203" t="str">
        <f t="shared" si="96"/>
        <v>PENBRITIN (SYP 60 ML)</v>
      </c>
    </row>
    <row r="6204" spans="1:5" x14ac:dyDescent="0.25">
      <c r="A6204" t="s">
        <v>116</v>
      </c>
      <c r="B6204" t="s">
        <v>6771</v>
      </c>
      <c r="C6204" t="s">
        <v>103</v>
      </c>
      <c r="D6204" t="s">
        <v>139</v>
      </c>
      <c r="E6204" t="str">
        <f t="shared" si="96"/>
        <v>PENBRITIN 250MG (CAP 250 MG)</v>
      </c>
    </row>
    <row r="6205" spans="1:5" x14ac:dyDescent="0.25">
      <c r="A6205" t="s">
        <v>135</v>
      </c>
      <c r="B6205" t="s">
        <v>236</v>
      </c>
      <c r="C6205" t="s">
        <v>2</v>
      </c>
      <c r="E6205" t="str">
        <f t="shared" si="96"/>
        <v>PENCILLIN V (TAB )</v>
      </c>
    </row>
    <row r="6206" spans="1:5" x14ac:dyDescent="0.25">
      <c r="A6206" t="s">
        <v>438</v>
      </c>
      <c r="B6206" t="s">
        <v>7747</v>
      </c>
      <c r="C6206" t="s">
        <v>2</v>
      </c>
      <c r="D6206" t="s">
        <v>201</v>
      </c>
      <c r="E6206" t="str">
        <f t="shared" si="96"/>
        <v>PENFIN 50MG TAB (TAB 50MG)</v>
      </c>
    </row>
    <row r="6207" spans="1:5" x14ac:dyDescent="0.25">
      <c r="A6207" t="s">
        <v>472</v>
      </c>
      <c r="B6207" t="s">
        <v>8396</v>
      </c>
      <c r="C6207" t="s">
        <v>2</v>
      </c>
      <c r="E6207" t="str">
        <f t="shared" si="96"/>
        <v>PENORIT (TAB )</v>
      </c>
    </row>
    <row r="6208" spans="1:5" x14ac:dyDescent="0.25">
      <c r="A6208" t="s">
        <v>66</v>
      </c>
      <c r="B6208" t="s">
        <v>311</v>
      </c>
      <c r="C6208" t="s">
        <v>103</v>
      </c>
      <c r="D6208" t="s">
        <v>134</v>
      </c>
      <c r="E6208" t="str">
        <f t="shared" si="96"/>
        <v>PENRAL 100MG (CAP 100 MG)</v>
      </c>
    </row>
    <row r="6209" spans="1:5" x14ac:dyDescent="0.25">
      <c r="A6209" t="s">
        <v>66</v>
      </c>
      <c r="B6209" t="s">
        <v>307</v>
      </c>
      <c r="C6209" t="s">
        <v>103</v>
      </c>
      <c r="D6209" t="s">
        <v>308</v>
      </c>
      <c r="E6209" t="str">
        <f t="shared" si="96"/>
        <v>PENRAL 300MG (CAP 300 MG)</v>
      </c>
    </row>
    <row r="6210" spans="1:5" x14ac:dyDescent="0.25">
      <c r="A6210" t="s">
        <v>438</v>
      </c>
      <c r="B6210" t="s">
        <v>7973</v>
      </c>
      <c r="D6210" t="s">
        <v>50</v>
      </c>
      <c r="E6210" t="str">
        <f t="shared" ref="E6210:E6273" si="97">B6210&amp;" ("&amp;C6210&amp;" "&amp;D6210&amp;")"</f>
        <v>PENTASA 500MG ( 500MG)</v>
      </c>
    </row>
    <row r="6211" spans="1:5" x14ac:dyDescent="0.25">
      <c r="A6211" t="s">
        <v>427</v>
      </c>
      <c r="B6211" t="s">
        <v>521</v>
      </c>
      <c r="C6211" t="s">
        <v>36</v>
      </c>
      <c r="E6211" t="str">
        <f t="shared" si="97"/>
        <v>PENTAZOGON  INJ (INJ )</v>
      </c>
    </row>
    <row r="6212" spans="1:5" x14ac:dyDescent="0.25">
      <c r="A6212" t="s">
        <v>84</v>
      </c>
      <c r="B6212" t="s">
        <v>9237</v>
      </c>
      <c r="C6212" t="s">
        <v>2</v>
      </c>
      <c r="E6212" t="str">
        <f t="shared" si="97"/>
        <v>PENTOXOL-M  TAB (TAB )</v>
      </c>
    </row>
    <row r="6213" spans="1:5" x14ac:dyDescent="0.25">
      <c r="A6213" t="s">
        <v>47</v>
      </c>
      <c r="B6213" t="s">
        <v>7367</v>
      </c>
      <c r="C6213" t="s">
        <v>2</v>
      </c>
      <c r="D6213" t="s">
        <v>467</v>
      </c>
      <c r="E6213" t="str">
        <f t="shared" si="97"/>
        <v>PEPCIDINE 40MG TAB (TAB 40MG)</v>
      </c>
    </row>
    <row r="6214" spans="1:5" x14ac:dyDescent="0.25">
      <c r="A6214" t="s">
        <v>135</v>
      </c>
      <c r="B6214" t="s">
        <v>745</v>
      </c>
      <c r="C6214" t="s">
        <v>56</v>
      </c>
      <c r="D6214" t="s">
        <v>408</v>
      </c>
      <c r="E6214" t="str">
        <f t="shared" si="97"/>
        <v>PEPCOOL 120ML SYP (SYP 120ML)</v>
      </c>
    </row>
    <row r="6215" spans="1:5" x14ac:dyDescent="0.25">
      <c r="A6215" t="s">
        <v>135</v>
      </c>
      <c r="B6215" t="s">
        <v>1744</v>
      </c>
      <c r="C6215" t="s">
        <v>103</v>
      </c>
      <c r="D6215" t="s">
        <v>386</v>
      </c>
      <c r="E6215" t="str">
        <f t="shared" si="97"/>
        <v>PEP-EASE 20MG CAP (CAP 20MG)</v>
      </c>
    </row>
    <row r="6216" spans="1:5" x14ac:dyDescent="0.25">
      <c r="A6216" t="s">
        <v>135</v>
      </c>
      <c r="B6216" t="s">
        <v>1745</v>
      </c>
      <c r="C6216" t="s">
        <v>103</v>
      </c>
      <c r="D6216" t="s">
        <v>467</v>
      </c>
      <c r="E6216" t="str">
        <f t="shared" si="97"/>
        <v>PEP-EASE 40MG CAP (CAP 40MG)</v>
      </c>
    </row>
    <row r="6217" spans="1:5" x14ac:dyDescent="0.25">
      <c r="A6217" t="s">
        <v>864</v>
      </c>
      <c r="B6217" t="s">
        <v>1037</v>
      </c>
      <c r="C6217" t="s">
        <v>81</v>
      </c>
      <c r="D6217" t="s">
        <v>1038</v>
      </c>
      <c r="E6217" t="str">
        <f t="shared" si="97"/>
        <v>PEPETAMEN 430GM MILK (MILK 430GM)</v>
      </c>
    </row>
    <row r="6218" spans="1:5" x14ac:dyDescent="0.25">
      <c r="A6218" t="s">
        <v>135</v>
      </c>
      <c r="B6218" t="s">
        <v>4897</v>
      </c>
      <c r="C6218" t="s">
        <v>56</v>
      </c>
      <c r="D6218" t="s">
        <v>408</v>
      </c>
      <c r="E6218" t="str">
        <f t="shared" si="97"/>
        <v>PEPPERMINT 120ML SYP (SYP 120ML)</v>
      </c>
    </row>
    <row r="6219" spans="1:5" x14ac:dyDescent="0.25">
      <c r="A6219" t="s">
        <v>62</v>
      </c>
      <c r="B6219" t="s">
        <v>8321</v>
      </c>
      <c r="C6219" t="s">
        <v>56</v>
      </c>
      <c r="D6219" t="s">
        <v>408</v>
      </c>
      <c r="E6219" t="str">
        <f t="shared" si="97"/>
        <v>PEPSIL 120ML SYP (SYP 120ML)</v>
      </c>
    </row>
    <row r="6220" spans="1:5" x14ac:dyDescent="0.25">
      <c r="A6220" t="s">
        <v>62</v>
      </c>
      <c r="B6220" t="s">
        <v>63</v>
      </c>
      <c r="C6220" t="s">
        <v>56</v>
      </c>
      <c r="D6220" t="s">
        <v>64</v>
      </c>
      <c r="E6220" t="str">
        <f t="shared" si="97"/>
        <v>PEPSIL 240ML SYP (SYP 240ML)</v>
      </c>
    </row>
    <row r="6221" spans="1:5" x14ac:dyDescent="0.25">
      <c r="A6221" t="s">
        <v>1341</v>
      </c>
      <c r="B6221" t="s">
        <v>9627</v>
      </c>
      <c r="C6221" t="s">
        <v>2</v>
      </c>
      <c r="D6221" t="s">
        <v>903</v>
      </c>
      <c r="E6221" t="str">
        <f t="shared" si="97"/>
        <v>PEPTAC 150MG 150MG TAB (TAB 150MG)</v>
      </c>
    </row>
    <row r="6222" spans="1:5" x14ac:dyDescent="0.25">
      <c r="A6222" t="s">
        <v>291</v>
      </c>
      <c r="B6222" t="s">
        <v>5821</v>
      </c>
      <c r="C6222" t="s">
        <v>198</v>
      </c>
      <c r="E6222" t="str">
        <f t="shared" si="97"/>
        <v>PEPTIBAN (syp )</v>
      </c>
    </row>
    <row r="6223" spans="1:5" x14ac:dyDescent="0.25">
      <c r="A6223" t="s">
        <v>291</v>
      </c>
      <c r="B6223" t="s">
        <v>4590</v>
      </c>
      <c r="C6223" t="s">
        <v>2</v>
      </c>
      <c r="D6223" t="s">
        <v>97</v>
      </c>
      <c r="E6223" t="str">
        <f t="shared" si="97"/>
        <v>PEPTIBAN 20MG (TAB 20 MG)</v>
      </c>
    </row>
    <row r="6224" spans="1:5" x14ac:dyDescent="0.25">
      <c r="A6224" t="s">
        <v>291</v>
      </c>
      <c r="B6224" t="s">
        <v>5660</v>
      </c>
      <c r="C6224" t="s">
        <v>2</v>
      </c>
      <c r="D6224" t="s">
        <v>371</v>
      </c>
      <c r="E6224" t="str">
        <f t="shared" si="97"/>
        <v>PEPTIBAN 40MG (TAB 40 MG)</v>
      </c>
    </row>
    <row r="6225" spans="1:5" x14ac:dyDescent="0.25">
      <c r="A6225" t="s">
        <v>291</v>
      </c>
      <c r="B6225" t="s">
        <v>3621</v>
      </c>
      <c r="C6225" t="s">
        <v>2</v>
      </c>
      <c r="D6225" t="s">
        <v>386</v>
      </c>
      <c r="E6225" t="str">
        <f t="shared" si="97"/>
        <v>PEPTIBAN DS 20MG TAB (TAB 20MG)</v>
      </c>
    </row>
    <row r="6226" spans="1:5" x14ac:dyDescent="0.25">
      <c r="A6226" t="s">
        <v>291</v>
      </c>
      <c r="B6226" t="s">
        <v>4866</v>
      </c>
      <c r="C6226" t="s">
        <v>2</v>
      </c>
      <c r="D6226" t="s">
        <v>467</v>
      </c>
      <c r="E6226" t="str">
        <f t="shared" si="97"/>
        <v>PEPTIBAN DS 40MG TAB (TAB 40MG)</v>
      </c>
    </row>
    <row r="6227" spans="1:5" x14ac:dyDescent="0.25">
      <c r="A6227" t="s">
        <v>89</v>
      </c>
      <c r="B6227" t="s">
        <v>4476</v>
      </c>
      <c r="C6227" t="s">
        <v>2</v>
      </c>
      <c r="D6227" t="s">
        <v>97</v>
      </c>
      <c r="E6227" t="str">
        <f t="shared" si="97"/>
        <v>PEPTILOC (TAB 20 MG)</v>
      </c>
    </row>
    <row r="6228" spans="1:5" x14ac:dyDescent="0.25">
      <c r="A6228" t="s">
        <v>312</v>
      </c>
      <c r="B6228" t="s">
        <v>5400</v>
      </c>
      <c r="C6228" t="s">
        <v>56</v>
      </c>
      <c r="D6228" t="s">
        <v>57</v>
      </c>
      <c r="E6228" t="str">
        <f t="shared" si="97"/>
        <v>PEPTINIL (SYP 60 ML)</v>
      </c>
    </row>
    <row r="6229" spans="1:5" x14ac:dyDescent="0.25">
      <c r="A6229" t="s">
        <v>312</v>
      </c>
      <c r="B6229" t="s">
        <v>5400</v>
      </c>
      <c r="C6229" t="s">
        <v>2</v>
      </c>
      <c r="D6229" t="s">
        <v>2956</v>
      </c>
      <c r="E6229" t="str">
        <f t="shared" si="97"/>
        <v>PEPTINIL (TAB 150 MG)</v>
      </c>
    </row>
    <row r="6230" spans="1:5" x14ac:dyDescent="0.25">
      <c r="A6230" t="s">
        <v>312</v>
      </c>
      <c r="B6230" t="s">
        <v>4647</v>
      </c>
      <c r="C6230" t="s">
        <v>2</v>
      </c>
      <c r="D6230" t="s">
        <v>308</v>
      </c>
      <c r="E6230" t="str">
        <f t="shared" si="97"/>
        <v>PEPTINIL D.S. (TAB 300 MG)</v>
      </c>
    </row>
    <row r="6231" spans="1:5" x14ac:dyDescent="0.25">
      <c r="A6231" t="s">
        <v>135</v>
      </c>
      <c r="B6231" t="s">
        <v>6852</v>
      </c>
      <c r="C6231" t="s">
        <v>56</v>
      </c>
      <c r="D6231" t="s">
        <v>408</v>
      </c>
      <c r="E6231" t="str">
        <f t="shared" si="97"/>
        <v>PEPTOGEL 120ML SYP (SYP 120ML)</v>
      </c>
    </row>
    <row r="6232" spans="1:5" x14ac:dyDescent="0.25">
      <c r="A6232" t="s">
        <v>135</v>
      </c>
      <c r="B6232" t="s">
        <v>4850</v>
      </c>
      <c r="C6232" t="s">
        <v>56</v>
      </c>
      <c r="D6232" t="s">
        <v>408</v>
      </c>
      <c r="E6232" t="str">
        <f t="shared" si="97"/>
        <v>PEPTOGEL SPEED 120ML SYP (SYP 120ML)</v>
      </c>
    </row>
    <row r="6233" spans="1:5" x14ac:dyDescent="0.25">
      <c r="A6233" t="s">
        <v>237</v>
      </c>
      <c r="B6233" t="s">
        <v>8913</v>
      </c>
      <c r="C6233" t="s">
        <v>2</v>
      </c>
      <c r="E6233" t="str">
        <f t="shared" si="97"/>
        <v>PEPZYM (TAB )</v>
      </c>
    </row>
    <row r="6234" spans="1:5" x14ac:dyDescent="0.25">
      <c r="A6234" t="s">
        <v>1307</v>
      </c>
      <c r="B6234" t="s">
        <v>4503</v>
      </c>
      <c r="C6234" t="s">
        <v>2</v>
      </c>
      <c r="D6234" t="s">
        <v>410</v>
      </c>
      <c r="E6234" t="str">
        <f t="shared" si="97"/>
        <v>PEQUIT 100MG TAB (TAB 100MG)</v>
      </c>
    </row>
    <row r="6235" spans="1:5" x14ac:dyDescent="0.25">
      <c r="A6235" t="s">
        <v>1307</v>
      </c>
      <c r="B6235" t="s">
        <v>4739</v>
      </c>
      <c r="C6235" t="s">
        <v>2</v>
      </c>
      <c r="D6235" t="s">
        <v>440</v>
      </c>
      <c r="E6235" t="str">
        <f t="shared" si="97"/>
        <v>PEQUIT 25MG TAB (TAB 25MG)</v>
      </c>
    </row>
    <row r="6236" spans="1:5" x14ac:dyDescent="0.25">
      <c r="A6236" t="s">
        <v>1307</v>
      </c>
      <c r="B6236" t="s">
        <v>5671</v>
      </c>
      <c r="C6236" t="s">
        <v>2</v>
      </c>
      <c r="D6236" t="s">
        <v>903</v>
      </c>
      <c r="E6236" t="str">
        <f t="shared" si="97"/>
        <v>PEQUIT XR 150MG TAB (TAB 150MG)</v>
      </c>
    </row>
    <row r="6237" spans="1:5" x14ac:dyDescent="0.25">
      <c r="A6237" t="s">
        <v>1307</v>
      </c>
      <c r="B6237" t="s">
        <v>4670</v>
      </c>
      <c r="C6237" t="s">
        <v>2</v>
      </c>
      <c r="D6237" t="s">
        <v>412</v>
      </c>
      <c r="E6237" t="str">
        <f t="shared" si="97"/>
        <v>PEQUIT XR 300MG TAB (TAB 300MG)</v>
      </c>
    </row>
    <row r="6238" spans="1:5" x14ac:dyDescent="0.25">
      <c r="A6238" t="s">
        <v>260</v>
      </c>
      <c r="B6238" t="s">
        <v>261</v>
      </c>
      <c r="E6238" t="str">
        <f t="shared" si="97"/>
        <v>PERFECT PAMPERS L ( )</v>
      </c>
    </row>
    <row r="6239" spans="1:5" x14ac:dyDescent="0.25">
      <c r="A6239" t="s">
        <v>260</v>
      </c>
      <c r="B6239" t="s">
        <v>8345</v>
      </c>
      <c r="C6239" t="s">
        <v>103</v>
      </c>
      <c r="E6239" t="str">
        <f t="shared" si="97"/>
        <v>PERFECTIL  CAP (CAP )</v>
      </c>
    </row>
    <row r="6240" spans="1:5" x14ac:dyDescent="0.25">
      <c r="A6240" t="s">
        <v>260</v>
      </c>
      <c r="B6240" t="s">
        <v>2810</v>
      </c>
      <c r="C6240" t="s">
        <v>2</v>
      </c>
      <c r="E6240" t="str">
        <f t="shared" si="97"/>
        <v>PERFECTIL PLUS  TAB (TAB )</v>
      </c>
    </row>
    <row r="6241" spans="1:5" x14ac:dyDescent="0.25">
      <c r="A6241" t="s">
        <v>395</v>
      </c>
      <c r="B6241" t="s">
        <v>6104</v>
      </c>
      <c r="C6241" t="s">
        <v>2</v>
      </c>
      <c r="D6241" t="s">
        <v>204</v>
      </c>
      <c r="E6241" t="str">
        <f t="shared" si="97"/>
        <v>PERIDAL 1MG TAB (TAB 1MG)</v>
      </c>
    </row>
    <row r="6242" spans="1:5" x14ac:dyDescent="0.25">
      <c r="A6242" t="s">
        <v>395</v>
      </c>
      <c r="B6242" t="s">
        <v>7138</v>
      </c>
      <c r="D6242" t="s">
        <v>383</v>
      </c>
      <c r="E6242" t="str">
        <f t="shared" si="97"/>
        <v>PERIDAL 2MG ( 2MG)</v>
      </c>
    </row>
    <row r="6243" spans="1:5" x14ac:dyDescent="0.25">
      <c r="A6243" t="s">
        <v>395</v>
      </c>
      <c r="B6243" t="s">
        <v>6220</v>
      </c>
      <c r="D6243" t="s">
        <v>404</v>
      </c>
      <c r="E6243" t="str">
        <f t="shared" si="97"/>
        <v>PERIDAL 3MG ( 3MG)</v>
      </c>
    </row>
    <row r="6244" spans="1:5" x14ac:dyDescent="0.25">
      <c r="A6244" t="s">
        <v>395</v>
      </c>
      <c r="B6244" t="s">
        <v>7390</v>
      </c>
      <c r="D6244" t="s">
        <v>46</v>
      </c>
      <c r="E6244" t="str">
        <f t="shared" si="97"/>
        <v>PERIDAL 4MG ( 4MG)</v>
      </c>
    </row>
    <row r="6245" spans="1:5" x14ac:dyDescent="0.25">
      <c r="A6245" t="s">
        <v>395</v>
      </c>
      <c r="B6245" t="s">
        <v>491</v>
      </c>
      <c r="C6245" t="s">
        <v>56</v>
      </c>
      <c r="D6245" t="s">
        <v>70</v>
      </c>
      <c r="E6245" t="str">
        <f t="shared" si="97"/>
        <v>PERIDAL 60ML SYP (SYP 60ML)</v>
      </c>
    </row>
    <row r="6246" spans="1:5" x14ac:dyDescent="0.25">
      <c r="A6246" t="s">
        <v>472</v>
      </c>
      <c r="B6246" t="s">
        <v>3055</v>
      </c>
      <c r="C6246" t="s">
        <v>86</v>
      </c>
      <c r="D6246" t="s">
        <v>57</v>
      </c>
      <c r="E6246" t="str">
        <f t="shared" si="97"/>
        <v>PERIDONE (SUSP 60 ML)</v>
      </c>
    </row>
    <row r="6247" spans="1:5" x14ac:dyDescent="0.25">
      <c r="A6247" t="s">
        <v>472</v>
      </c>
      <c r="B6247" t="s">
        <v>3055</v>
      </c>
      <c r="C6247" t="s">
        <v>2</v>
      </c>
      <c r="D6247" t="s">
        <v>107</v>
      </c>
      <c r="E6247" t="str">
        <f t="shared" si="97"/>
        <v>PERIDONE (TAB 10 MG)</v>
      </c>
    </row>
    <row r="6248" spans="1:5" x14ac:dyDescent="0.25">
      <c r="A6248" t="s">
        <v>472</v>
      </c>
      <c r="B6248" t="s">
        <v>3813</v>
      </c>
      <c r="C6248" t="s">
        <v>56</v>
      </c>
      <c r="D6248" t="s">
        <v>408</v>
      </c>
      <c r="E6248" t="str">
        <f t="shared" si="97"/>
        <v>PERIDONE 120ML SYP (SYP 120ML)</v>
      </c>
    </row>
    <row r="6249" spans="1:5" x14ac:dyDescent="0.25">
      <c r="A6249" t="s">
        <v>21</v>
      </c>
      <c r="B6249" t="s">
        <v>9285</v>
      </c>
      <c r="C6249" t="s">
        <v>56</v>
      </c>
      <c r="D6249" t="s">
        <v>408</v>
      </c>
      <c r="E6249" t="str">
        <f t="shared" si="97"/>
        <v>PERILIUM 120ML SYP (SYP 120ML)</v>
      </c>
    </row>
    <row r="6250" spans="1:5" x14ac:dyDescent="0.25">
      <c r="A6250" t="s">
        <v>131</v>
      </c>
      <c r="B6250" t="s">
        <v>5077</v>
      </c>
      <c r="C6250" t="s">
        <v>2</v>
      </c>
      <c r="D6250" t="s">
        <v>195</v>
      </c>
      <c r="E6250" t="str">
        <f t="shared" si="97"/>
        <v>PERISPA (TAB 50 MG)</v>
      </c>
    </row>
    <row r="6251" spans="1:5" x14ac:dyDescent="0.25">
      <c r="A6251" t="s">
        <v>496</v>
      </c>
      <c r="B6251" t="s">
        <v>3399</v>
      </c>
      <c r="C6251" t="s">
        <v>103</v>
      </c>
      <c r="D6251" t="s">
        <v>386</v>
      </c>
      <c r="E6251" t="str">
        <f t="shared" si="97"/>
        <v>PERL 20MG CAP (CAP 20MG)</v>
      </c>
    </row>
    <row r="6252" spans="1:5" x14ac:dyDescent="0.25">
      <c r="A6252" t="s">
        <v>932</v>
      </c>
      <c r="B6252" t="s">
        <v>6391</v>
      </c>
      <c r="C6252" t="s">
        <v>2</v>
      </c>
      <c r="E6252" t="str">
        <f t="shared" si="97"/>
        <v>PERMEN  TAB (TAB )</v>
      </c>
    </row>
    <row r="6253" spans="1:5" x14ac:dyDescent="0.25">
      <c r="A6253" t="s">
        <v>119</v>
      </c>
      <c r="B6253" t="s">
        <v>7292</v>
      </c>
      <c r="C6253" t="s">
        <v>2</v>
      </c>
      <c r="D6253" t="s">
        <v>204</v>
      </c>
      <c r="E6253" t="str">
        <f t="shared" si="97"/>
        <v>PERSCH 1MG TAB (TAB 1MG)</v>
      </c>
    </row>
    <row r="6254" spans="1:5" x14ac:dyDescent="0.25">
      <c r="A6254" t="s">
        <v>119</v>
      </c>
      <c r="B6254" t="s">
        <v>7632</v>
      </c>
      <c r="C6254" t="s">
        <v>2</v>
      </c>
      <c r="D6254" t="s">
        <v>383</v>
      </c>
      <c r="E6254" t="str">
        <f t="shared" si="97"/>
        <v>PERSCH 2MG TAB (TAB 2MG)</v>
      </c>
    </row>
    <row r="6255" spans="1:5" x14ac:dyDescent="0.25">
      <c r="A6255" t="s">
        <v>119</v>
      </c>
      <c r="B6255" t="s">
        <v>6044</v>
      </c>
      <c r="C6255" t="s">
        <v>2</v>
      </c>
      <c r="D6255" t="s">
        <v>404</v>
      </c>
      <c r="E6255" t="str">
        <f t="shared" si="97"/>
        <v>PERSCH 3MG TAB (TAB 3MG)</v>
      </c>
    </row>
    <row r="6256" spans="1:5" x14ac:dyDescent="0.25">
      <c r="B6256" t="s">
        <v>6673</v>
      </c>
      <c r="D6256" t="s">
        <v>46</v>
      </c>
      <c r="E6256" t="str">
        <f t="shared" si="97"/>
        <v>PERSCH 4MG ( 4MG)</v>
      </c>
    </row>
    <row r="6257" spans="1:5" x14ac:dyDescent="0.25">
      <c r="A6257" t="s">
        <v>119</v>
      </c>
      <c r="B6257" t="s">
        <v>6170</v>
      </c>
      <c r="C6257" t="s">
        <v>436</v>
      </c>
      <c r="D6257" t="s">
        <v>414</v>
      </c>
      <c r="E6257" t="str">
        <f t="shared" si="97"/>
        <v>PERSH 30ML SOLU (SOLU 30ML)</v>
      </c>
    </row>
    <row r="6258" spans="1:5" x14ac:dyDescent="0.25">
      <c r="A6258" t="s">
        <v>810</v>
      </c>
      <c r="B6258" t="s">
        <v>3079</v>
      </c>
      <c r="C6258" t="s">
        <v>2</v>
      </c>
      <c r="D6258" t="s">
        <v>467</v>
      </c>
      <c r="E6258" t="str">
        <f t="shared" si="97"/>
        <v>PETRO 40MG TAB (TAB 40MG)</v>
      </c>
    </row>
    <row r="6259" spans="1:5" x14ac:dyDescent="0.25">
      <c r="A6259" t="s">
        <v>258</v>
      </c>
      <c r="B6259" t="s">
        <v>3696</v>
      </c>
      <c r="D6259" t="s">
        <v>962</v>
      </c>
      <c r="E6259" t="str">
        <f t="shared" si="97"/>
        <v>PETROLEUM JELLY 100GM ( 100GM)</v>
      </c>
    </row>
    <row r="6260" spans="1:5" x14ac:dyDescent="0.25">
      <c r="A6260" t="s">
        <v>258</v>
      </c>
      <c r="B6260" t="s">
        <v>3449</v>
      </c>
      <c r="D6260" t="s">
        <v>519</v>
      </c>
      <c r="E6260" t="str">
        <f t="shared" si="97"/>
        <v>PETROLEUM JELLY BABY IMPORTED ( 100ML)</v>
      </c>
    </row>
    <row r="6261" spans="1:5" x14ac:dyDescent="0.25">
      <c r="A6261" t="s">
        <v>54</v>
      </c>
      <c r="B6261" t="s">
        <v>4080</v>
      </c>
      <c r="D6261" t="s">
        <v>1256</v>
      </c>
      <c r="E6261" t="str">
        <f t="shared" si="97"/>
        <v>PETROLIUM JELLY VASELINE ( LARGE)</v>
      </c>
    </row>
    <row r="6262" spans="1:5" x14ac:dyDescent="0.25">
      <c r="A6262" t="s">
        <v>54</v>
      </c>
      <c r="B6262" t="s">
        <v>4080</v>
      </c>
      <c r="D6262" t="s">
        <v>1375</v>
      </c>
      <c r="E6262" t="str">
        <f t="shared" si="97"/>
        <v>PETROLIUM JELLY VASELINE ( SMALL)</v>
      </c>
    </row>
    <row r="6263" spans="1:5" x14ac:dyDescent="0.25">
      <c r="A6263" t="s">
        <v>596</v>
      </c>
      <c r="B6263" t="s">
        <v>5445</v>
      </c>
      <c r="C6263" t="s">
        <v>2</v>
      </c>
      <c r="D6263" t="s">
        <v>386</v>
      </c>
      <c r="E6263" t="str">
        <f t="shared" si="97"/>
        <v>PEXOT 20MG TAB (TAB 20MG)</v>
      </c>
    </row>
    <row r="6264" spans="1:5" x14ac:dyDescent="0.25">
      <c r="A6264" t="s">
        <v>596</v>
      </c>
      <c r="B6264" t="s">
        <v>5601</v>
      </c>
      <c r="C6264" t="s">
        <v>2</v>
      </c>
      <c r="D6264" t="s">
        <v>2034</v>
      </c>
      <c r="E6264" t="str">
        <f t="shared" si="97"/>
        <v>PEXOT CR 12.5MG TAB (TAB 12.5MG)</v>
      </c>
    </row>
    <row r="6265" spans="1:5" x14ac:dyDescent="0.25">
      <c r="A6265" t="s">
        <v>596</v>
      </c>
      <c r="B6265" t="s">
        <v>5314</v>
      </c>
      <c r="C6265" t="s">
        <v>2</v>
      </c>
      <c r="D6265" t="s">
        <v>440</v>
      </c>
      <c r="E6265" t="str">
        <f t="shared" si="97"/>
        <v>PEXOT CR 25MG TAB (TAB 25MG)</v>
      </c>
    </row>
    <row r="6266" spans="1:5" x14ac:dyDescent="0.25">
      <c r="A6266" t="s">
        <v>718</v>
      </c>
      <c r="B6266" t="s">
        <v>2375</v>
      </c>
      <c r="C6266" t="s">
        <v>103</v>
      </c>
      <c r="D6266" t="s">
        <v>410</v>
      </c>
      <c r="E6266" t="str">
        <f t="shared" si="97"/>
        <v>PGB-NEO 100MG CAP (CAP 100MG)</v>
      </c>
    </row>
    <row r="6267" spans="1:5" x14ac:dyDescent="0.25">
      <c r="A6267" t="s">
        <v>718</v>
      </c>
      <c r="B6267" t="s">
        <v>6838</v>
      </c>
      <c r="C6267" t="s">
        <v>103</v>
      </c>
      <c r="D6267" t="s">
        <v>201</v>
      </c>
      <c r="E6267" t="str">
        <f t="shared" si="97"/>
        <v>PGB-NEO 50MG CAP (CAP 50MG)</v>
      </c>
    </row>
    <row r="6268" spans="1:5" x14ac:dyDescent="0.25">
      <c r="A6268" t="s">
        <v>718</v>
      </c>
      <c r="B6268" t="s">
        <v>6259</v>
      </c>
      <c r="C6268" t="s">
        <v>103</v>
      </c>
      <c r="D6268" t="s">
        <v>402</v>
      </c>
      <c r="E6268" t="str">
        <f t="shared" si="97"/>
        <v>PGB-NEO 75MG CAP (CAP 75MG)</v>
      </c>
    </row>
    <row r="6269" spans="1:5" x14ac:dyDescent="0.25">
      <c r="A6269" t="s">
        <v>275</v>
      </c>
      <c r="B6269" t="s">
        <v>7317</v>
      </c>
      <c r="C6269" t="s">
        <v>56</v>
      </c>
      <c r="D6269" t="s">
        <v>113</v>
      </c>
      <c r="E6269" t="str">
        <f t="shared" si="97"/>
        <v>PHENERGAN (SYP 120 ML)</v>
      </c>
    </row>
    <row r="6270" spans="1:5" x14ac:dyDescent="0.25">
      <c r="A6270" t="s">
        <v>275</v>
      </c>
      <c r="B6270" t="s">
        <v>276</v>
      </c>
      <c r="C6270" t="s">
        <v>2</v>
      </c>
      <c r="D6270" t="s">
        <v>29</v>
      </c>
      <c r="E6270" t="str">
        <f t="shared" si="97"/>
        <v>PHENERGAN 25MG (TAB 25 MG)</v>
      </c>
    </row>
    <row r="6271" spans="1:5" x14ac:dyDescent="0.25">
      <c r="A6271" t="s">
        <v>135</v>
      </c>
      <c r="B6271" t="s">
        <v>7813</v>
      </c>
      <c r="C6271" t="s">
        <v>2</v>
      </c>
      <c r="E6271" t="str">
        <f t="shared" si="97"/>
        <v>PHENOBARBITAL  TAB (TAB )</v>
      </c>
    </row>
    <row r="6272" spans="1:5" x14ac:dyDescent="0.25">
      <c r="A6272" t="s">
        <v>202</v>
      </c>
      <c r="B6272" t="s">
        <v>8817</v>
      </c>
      <c r="C6272" t="s">
        <v>2</v>
      </c>
      <c r="D6272" t="s">
        <v>324</v>
      </c>
      <c r="E6272" t="str">
        <f t="shared" si="97"/>
        <v>PHENOBARBRITONE (TAB 30 MG)</v>
      </c>
    </row>
    <row r="6273" spans="1:5" x14ac:dyDescent="0.25">
      <c r="B6273" t="s">
        <v>3363</v>
      </c>
      <c r="C6273" t="s">
        <v>56</v>
      </c>
      <c r="E6273" t="str">
        <f t="shared" si="97"/>
        <v>PHENOTONE ELIXER  SYP (SYP )</v>
      </c>
    </row>
    <row r="6274" spans="1:5" x14ac:dyDescent="0.25">
      <c r="A6274" t="s">
        <v>180</v>
      </c>
      <c r="B6274" t="s">
        <v>221</v>
      </c>
      <c r="C6274" t="s">
        <v>56</v>
      </c>
      <c r="D6274" t="s">
        <v>113</v>
      </c>
      <c r="E6274" t="str">
        <f t="shared" ref="E6274:E6337" si="98">B6274&amp;" ("&amp;C6274&amp;" "&amp;D6274&amp;")"</f>
        <v>PHENSEDYL-P (SYP 120 ML)</v>
      </c>
    </row>
    <row r="6275" spans="1:5" x14ac:dyDescent="0.25">
      <c r="A6275" t="s">
        <v>258</v>
      </c>
      <c r="B6275" t="s">
        <v>9776</v>
      </c>
      <c r="C6275" t="s">
        <v>2</v>
      </c>
      <c r="E6275" t="str">
        <f t="shared" si="98"/>
        <v>PHITOFERT  TAB (TAB )</v>
      </c>
    </row>
    <row r="6276" spans="1:5" x14ac:dyDescent="0.25">
      <c r="A6276" t="s">
        <v>651</v>
      </c>
      <c r="B6276" t="s">
        <v>5273</v>
      </c>
      <c r="C6276" t="s">
        <v>36</v>
      </c>
      <c r="D6276" t="s">
        <v>5274</v>
      </c>
      <c r="E6276" t="str">
        <f t="shared" si="98"/>
        <v>PHLOGEN (INJ 3 ML)</v>
      </c>
    </row>
    <row r="6277" spans="1:5" x14ac:dyDescent="0.25">
      <c r="A6277" t="s">
        <v>651</v>
      </c>
      <c r="B6277" t="s">
        <v>8666</v>
      </c>
      <c r="C6277" t="s">
        <v>103</v>
      </c>
      <c r="E6277" t="str">
        <f t="shared" si="98"/>
        <v>PHLOGEN 50 (CAP )</v>
      </c>
    </row>
    <row r="6278" spans="1:5" x14ac:dyDescent="0.25">
      <c r="A6278" t="s">
        <v>651</v>
      </c>
      <c r="B6278" t="s">
        <v>8565</v>
      </c>
      <c r="C6278" t="s">
        <v>103</v>
      </c>
      <c r="E6278" t="str">
        <f t="shared" si="98"/>
        <v>PHLOGEN SR-100 (CAP )</v>
      </c>
    </row>
    <row r="6279" spans="1:5" x14ac:dyDescent="0.25">
      <c r="A6279" t="s">
        <v>227</v>
      </c>
      <c r="B6279" t="s">
        <v>6703</v>
      </c>
      <c r="C6279" t="s">
        <v>2</v>
      </c>
      <c r="E6279" t="str">
        <f t="shared" si="98"/>
        <v>PHLOGENZYM (TAB )</v>
      </c>
    </row>
    <row r="6280" spans="1:5" x14ac:dyDescent="0.25">
      <c r="A6280" t="s">
        <v>84</v>
      </c>
      <c r="B6280" t="s">
        <v>2847</v>
      </c>
      <c r="C6280" t="s">
        <v>75</v>
      </c>
      <c r="D6280" t="s">
        <v>1240</v>
      </c>
      <c r="E6280" t="str">
        <f t="shared" si="98"/>
        <v>PHLOGIN GEL (CREAM 20G)</v>
      </c>
    </row>
    <row r="6281" spans="1:5" x14ac:dyDescent="0.25">
      <c r="A6281" t="s">
        <v>685</v>
      </c>
      <c r="B6281" t="s">
        <v>7253</v>
      </c>
      <c r="C6281" t="s">
        <v>103</v>
      </c>
      <c r="E6281" t="str">
        <f t="shared" si="98"/>
        <v>PHOSGIN  CAP (CAP )</v>
      </c>
    </row>
    <row r="6282" spans="1:5" x14ac:dyDescent="0.25">
      <c r="A6282" t="s">
        <v>685</v>
      </c>
      <c r="B6282" t="s">
        <v>4096</v>
      </c>
      <c r="C6282" t="s">
        <v>56</v>
      </c>
      <c r="D6282" t="s">
        <v>408</v>
      </c>
      <c r="E6282" t="str">
        <f t="shared" si="98"/>
        <v>PHOSGIN 120ML SYP (SYP 120ML)</v>
      </c>
    </row>
    <row r="6283" spans="1:5" x14ac:dyDescent="0.25">
      <c r="A6283" t="s">
        <v>421</v>
      </c>
      <c r="B6283" t="s">
        <v>1881</v>
      </c>
      <c r="C6283" t="s">
        <v>1882</v>
      </c>
      <c r="D6283" t="s">
        <v>408</v>
      </c>
      <c r="E6283" t="str">
        <f t="shared" si="98"/>
        <v>PHOTANIC MAX (SHMPO 120ML)</v>
      </c>
    </row>
    <row r="6284" spans="1:5" x14ac:dyDescent="0.25">
      <c r="A6284" t="s">
        <v>71</v>
      </c>
      <c r="B6284" t="s">
        <v>8490</v>
      </c>
      <c r="C6284" t="s">
        <v>1882</v>
      </c>
      <c r="D6284" t="s">
        <v>408</v>
      </c>
      <c r="E6284" t="str">
        <f t="shared" si="98"/>
        <v>PHOTANIC SHAMPOO (SHMPO 120ML)</v>
      </c>
    </row>
    <row r="6285" spans="1:5" x14ac:dyDescent="0.25">
      <c r="A6285" t="s">
        <v>421</v>
      </c>
      <c r="B6285" t="s">
        <v>879</v>
      </c>
      <c r="C6285" t="s">
        <v>436</v>
      </c>
      <c r="D6285" t="s">
        <v>408</v>
      </c>
      <c r="E6285" t="str">
        <f t="shared" si="98"/>
        <v>PHTONIC-SH 120ML SOLU (SOLU 120ML)</v>
      </c>
    </row>
    <row r="6286" spans="1:5" x14ac:dyDescent="0.25">
      <c r="A6286" t="s">
        <v>685</v>
      </c>
      <c r="B6286" t="s">
        <v>9796</v>
      </c>
      <c r="C6286" t="s">
        <v>2</v>
      </c>
      <c r="D6286" t="s">
        <v>406</v>
      </c>
      <c r="E6286" t="str">
        <f t="shared" si="98"/>
        <v>PHYLIN 400MG TAB (TAB 400MG)</v>
      </c>
    </row>
    <row r="6287" spans="1:5" x14ac:dyDescent="0.25">
      <c r="A6287" t="s">
        <v>685</v>
      </c>
      <c r="B6287" t="s">
        <v>723</v>
      </c>
      <c r="C6287" t="s">
        <v>56</v>
      </c>
      <c r="D6287" t="s">
        <v>70</v>
      </c>
      <c r="E6287" t="str">
        <f t="shared" si="98"/>
        <v>PHYLIN 60ML SYP (SYP 60ML)</v>
      </c>
    </row>
    <row r="6288" spans="1:5" x14ac:dyDescent="0.25">
      <c r="A6288" t="s">
        <v>216</v>
      </c>
      <c r="B6288" t="s">
        <v>7730</v>
      </c>
      <c r="C6288" t="s">
        <v>2</v>
      </c>
      <c r="D6288" t="s">
        <v>7731</v>
      </c>
      <c r="E6288" t="str">
        <f t="shared" si="98"/>
        <v>PHYLLOCONTIN (TAB 225 MG)</v>
      </c>
    </row>
    <row r="6289" spans="1:5" x14ac:dyDescent="0.25">
      <c r="A6289" t="s">
        <v>1095</v>
      </c>
      <c r="B6289" t="s">
        <v>2115</v>
      </c>
      <c r="C6289" t="s">
        <v>356</v>
      </c>
      <c r="D6289" t="s">
        <v>398</v>
      </c>
      <c r="E6289" t="str">
        <f t="shared" si="98"/>
        <v>PHYSIOGEL 200ML LOTI (LOTI 200ML)</v>
      </c>
    </row>
    <row r="6290" spans="1:5" x14ac:dyDescent="0.25">
      <c r="A6290" t="s">
        <v>1095</v>
      </c>
      <c r="B6290" t="s">
        <v>2636</v>
      </c>
      <c r="C6290" t="s">
        <v>75</v>
      </c>
      <c r="D6290" t="s">
        <v>1880</v>
      </c>
      <c r="E6290" t="str">
        <f t="shared" si="98"/>
        <v>PHYSIOGEL 75ML CREAM (CREAM 75ML)</v>
      </c>
    </row>
    <row r="6291" spans="1:5" x14ac:dyDescent="0.25">
      <c r="A6291" t="s">
        <v>1095</v>
      </c>
      <c r="B6291" t="s">
        <v>1096</v>
      </c>
      <c r="D6291" t="s">
        <v>634</v>
      </c>
      <c r="E6291" t="str">
        <f t="shared" si="98"/>
        <v>PHYSIOGEL CLEANSER 150ML ( 150ML)</v>
      </c>
    </row>
    <row r="6292" spans="1:5" x14ac:dyDescent="0.25">
      <c r="B6292" t="s">
        <v>4865</v>
      </c>
      <c r="C6292" t="s">
        <v>56</v>
      </c>
      <c r="D6292" t="s">
        <v>408</v>
      </c>
      <c r="E6292" t="str">
        <f t="shared" si="98"/>
        <v>PHYTUS IVY LEAF 120ML SYP (SYP 120ML)</v>
      </c>
    </row>
    <row r="6293" spans="1:5" x14ac:dyDescent="0.25">
      <c r="A6293" t="s">
        <v>286</v>
      </c>
      <c r="B6293" t="s">
        <v>3433</v>
      </c>
      <c r="D6293" t="s">
        <v>760</v>
      </c>
      <c r="E6293" t="str">
        <f t="shared" si="98"/>
        <v>PICOZ DROPS ( 15 ML)</v>
      </c>
    </row>
    <row r="6294" spans="1:5" x14ac:dyDescent="0.25">
      <c r="A6294" t="s">
        <v>84</v>
      </c>
      <c r="B6294" t="s">
        <v>6609</v>
      </c>
      <c r="C6294" t="s">
        <v>2</v>
      </c>
      <c r="E6294" t="str">
        <f t="shared" si="98"/>
        <v>PIDOGREL 75MG (TAB )</v>
      </c>
    </row>
    <row r="6295" spans="1:5" x14ac:dyDescent="0.25">
      <c r="A6295" t="s">
        <v>84</v>
      </c>
      <c r="B6295" t="s">
        <v>8441</v>
      </c>
      <c r="C6295" t="s">
        <v>2</v>
      </c>
      <c r="D6295" t="s">
        <v>1941</v>
      </c>
      <c r="E6295" t="str">
        <f t="shared" si="98"/>
        <v>PIDOGREL AP 75MG (TAB 75 MG)</v>
      </c>
    </row>
    <row r="6296" spans="1:5" x14ac:dyDescent="0.25">
      <c r="A6296" t="s">
        <v>105</v>
      </c>
      <c r="B6296" t="s">
        <v>7145</v>
      </c>
      <c r="C6296" t="s">
        <v>2</v>
      </c>
      <c r="D6296" t="s">
        <v>2956</v>
      </c>
      <c r="E6296" t="str">
        <f t="shared" si="98"/>
        <v>PIDOGRIL AP 150MG (TAB 150 MG)</v>
      </c>
    </row>
    <row r="6297" spans="1:5" x14ac:dyDescent="0.25">
      <c r="A6297" t="s">
        <v>163</v>
      </c>
      <c r="B6297" t="s">
        <v>164</v>
      </c>
      <c r="C6297" t="s">
        <v>56</v>
      </c>
      <c r="D6297" t="s">
        <v>57</v>
      </c>
      <c r="E6297" t="str">
        <f t="shared" si="98"/>
        <v>PIFIN (SYP 60 ML)</v>
      </c>
    </row>
    <row r="6298" spans="1:5" x14ac:dyDescent="0.25">
      <c r="A6298" t="s">
        <v>163</v>
      </c>
      <c r="B6298" t="s">
        <v>164</v>
      </c>
      <c r="C6298" t="s">
        <v>2</v>
      </c>
      <c r="D6298" t="s">
        <v>3169</v>
      </c>
      <c r="E6298" t="str">
        <f t="shared" si="98"/>
        <v>PIFIN (TAB 0.5 MG)</v>
      </c>
    </row>
    <row r="6299" spans="1:5" x14ac:dyDescent="0.25">
      <c r="A6299" t="s">
        <v>489</v>
      </c>
      <c r="B6299" t="s">
        <v>490</v>
      </c>
      <c r="C6299" t="s">
        <v>56</v>
      </c>
      <c r="D6299" t="s">
        <v>113</v>
      </c>
      <c r="E6299" t="str">
        <f t="shared" si="98"/>
        <v>PIFIN PLUS (SYP 120 ML)</v>
      </c>
    </row>
    <row r="6300" spans="1:5" x14ac:dyDescent="0.25">
      <c r="B6300" t="s">
        <v>9656</v>
      </c>
      <c r="E6300" t="str">
        <f t="shared" si="98"/>
        <v>PILL CUTTER ( )</v>
      </c>
    </row>
    <row r="6301" spans="1:5" x14ac:dyDescent="0.25">
      <c r="B6301" t="s">
        <v>695</v>
      </c>
      <c r="E6301" t="str">
        <f t="shared" si="98"/>
        <v>PILLS BOX LARGE ( )</v>
      </c>
    </row>
    <row r="6302" spans="1:5" x14ac:dyDescent="0.25">
      <c r="B6302" t="s">
        <v>9687</v>
      </c>
      <c r="E6302" t="str">
        <f t="shared" si="98"/>
        <v>PILLS BOX SMALL ( )</v>
      </c>
    </row>
    <row r="6303" spans="1:5" x14ac:dyDescent="0.25">
      <c r="A6303" t="s">
        <v>363</v>
      </c>
      <c r="B6303" t="s">
        <v>1757</v>
      </c>
      <c r="C6303" t="s">
        <v>53</v>
      </c>
      <c r="D6303" t="s">
        <v>327</v>
      </c>
      <c r="E6303" t="str">
        <f t="shared" si="98"/>
        <v>PILOCAR  4 (DROPS 5 ML)</v>
      </c>
    </row>
    <row r="6304" spans="1:5" x14ac:dyDescent="0.25">
      <c r="A6304" t="s">
        <v>135</v>
      </c>
      <c r="B6304" t="s">
        <v>2626</v>
      </c>
      <c r="C6304" t="s">
        <v>179</v>
      </c>
      <c r="D6304" t="s">
        <v>327</v>
      </c>
      <c r="E6304" t="str">
        <f t="shared" si="98"/>
        <v>PILOCAR 2% (DRO 5 ML)</v>
      </c>
    </row>
    <row r="6305" spans="1:5" x14ac:dyDescent="0.25">
      <c r="A6305" t="s">
        <v>651</v>
      </c>
      <c r="B6305" t="s">
        <v>5029</v>
      </c>
      <c r="C6305" t="s">
        <v>100</v>
      </c>
      <c r="D6305" t="s">
        <v>210</v>
      </c>
      <c r="E6305" t="str">
        <f t="shared" si="98"/>
        <v>PIMPAL 0.1% 15gmL (GEL 15GM)</v>
      </c>
    </row>
    <row r="6306" spans="1:5" x14ac:dyDescent="0.25">
      <c r="A6306" t="s">
        <v>135</v>
      </c>
      <c r="B6306" t="s">
        <v>818</v>
      </c>
      <c r="C6306" t="s">
        <v>2</v>
      </c>
      <c r="E6306" t="str">
        <f t="shared" si="98"/>
        <v>PINKI VIC  TAB (TAB )</v>
      </c>
    </row>
    <row r="6307" spans="1:5" x14ac:dyDescent="0.25">
      <c r="A6307" t="s">
        <v>105</v>
      </c>
      <c r="B6307" t="s">
        <v>4912</v>
      </c>
      <c r="C6307" t="s">
        <v>103</v>
      </c>
      <c r="D6307" t="s">
        <v>4525</v>
      </c>
      <c r="E6307" t="str">
        <f t="shared" si="98"/>
        <v>PINTIN 3/25MG CAP (CAP 3/25MG)</v>
      </c>
    </row>
    <row r="6308" spans="1:5" x14ac:dyDescent="0.25">
      <c r="A6308" t="s">
        <v>3098</v>
      </c>
      <c r="B6308" t="s">
        <v>3099</v>
      </c>
      <c r="C6308" t="s">
        <v>2</v>
      </c>
      <c r="D6308" t="s">
        <v>3100</v>
      </c>
      <c r="E6308" t="str">
        <f t="shared" si="98"/>
        <v>PINTIN 6/25MG TAB (TAB 6/25MG)</v>
      </c>
    </row>
    <row r="6309" spans="1:5" x14ac:dyDescent="0.25">
      <c r="A6309" t="s">
        <v>66</v>
      </c>
      <c r="B6309" t="s">
        <v>8923</v>
      </c>
      <c r="C6309" t="s">
        <v>2</v>
      </c>
      <c r="D6309" t="s">
        <v>95</v>
      </c>
      <c r="E6309" t="str">
        <f t="shared" si="98"/>
        <v>PIOMET (TAB 500 MG)</v>
      </c>
    </row>
    <row r="6310" spans="1:5" x14ac:dyDescent="0.25">
      <c r="A6310" t="s">
        <v>66</v>
      </c>
      <c r="B6310" t="s">
        <v>8923</v>
      </c>
      <c r="C6310" t="s">
        <v>2</v>
      </c>
      <c r="D6310" t="s">
        <v>336</v>
      </c>
      <c r="E6310" t="str">
        <f t="shared" si="98"/>
        <v>PIOMET (TAB 850 MG)</v>
      </c>
    </row>
    <row r="6311" spans="1:5" x14ac:dyDescent="0.25">
      <c r="A6311" t="s">
        <v>27</v>
      </c>
      <c r="B6311" t="s">
        <v>5721</v>
      </c>
      <c r="C6311" t="s">
        <v>2</v>
      </c>
      <c r="D6311" t="s">
        <v>6071</v>
      </c>
      <c r="E6311" t="str">
        <f t="shared" si="98"/>
        <v>PIORYL-M (TAB 15/500)</v>
      </c>
    </row>
    <row r="6312" spans="1:5" x14ac:dyDescent="0.25">
      <c r="A6312" t="s">
        <v>27</v>
      </c>
      <c r="B6312" t="s">
        <v>5721</v>
      </c>
      <c r="C6312" t="s">
        <v>2</v>
      </c>
      <c r="D6312" t="s">
        <v>5722</v>
      </c>
      <c r="E6312" t="str">
        <f t="shared" si="98"/>
        <v>PIORYL-M (TAB 15/850)</v>
      </c>
    </row>
    <row r="6313" spans="1:5" x14ac:dyDescent="0.25">
      <c r="A6313" t="s">
        <v>438</v>
      </c>
      <c r="B6313" t="s">
        <v>6544</v>
      </c>
      <c r="C6313" t="s">
        <v>2</v>
      </c>
      <c r="D6313" t="s">
        <v>3075</v>
      </c>
      <c r="E6313" t="str">
        <f t="shared" si="98"/>
        <v>PIOTON PLUS 15/500MG TAB (TAB 15/500MG)</v>
      </c>
    </row>
    <row r="6314" spans="1:5" x14ac:dyDescent="0.25">
      <c r="A6314" t="s">
        <v>438</v>
      </c>
      <c r="B6314" t="s">
        <v>6962</v>
      </c>
      <c r="C6314" t="s">
        <v>2</v>
      </c>
      <c r="D6314" t="s">
        <v>2313</v>
      </c>
      <c r="E6314" t="str">
        <f t="shared" si="98"/>
        <v>PIOTON PLUS 15/850MG TAB (TAB 15/850MG)</v>
      </c>
    </row>
    <row r="6315" spans="1:5" x14ac:dyDescent="0.25">
      <c r="A6315" t="s">
        <v>98</v>
      </c>
      <c r="B6315" t="s">
        <v>8846</v>
      </c>
      <c r="C6315" t="s">
        <v>2</v>
      </c>
      <c r="D6315" t="s">
        <v>4763</v>
      </c>
      <c r="E6315" t="str">
        <f t="shared" si="98"/>
        <v>PIOZER 15MG (TAB 15 MG)</v>
      </c>
    </row>
    <row r="6316" spans="1:5" x14ac:dyDescent="0.25">
      <c r="A6316" t="s">
        <v>98</v>
      </c>
      <c r="B6316" t="s">
        <v>8853</v>
      </c>
      <c r="C6316" t="s">
        <v>2</v>
      </c>
      <c r="D6316" t="s">
        <v>324</v>
      </c>
      <c r="E6316" t="str">
        <f t="shared" si="98"/>
        <v>PIOZER 30MG (TAB 30 MG)</v>
      </c>
    </row>
    <row r="6317" spans="1:5" x14ac:dyDescent="0.25">
      <c r="A6317" t="s">
        <v>98</v>
      </c>
      <c r="B6317" t="s">
        <v>7778</v>
      </c>
      <c r="C6317" t="s">
        <v>2</v>
      </c>
      <c r="D6317" t="s">
        <v>3658</v>
      </c>
      <c r="E6317" t="str">
        <f t="shared" si="98"/>
        <v>PIOZER 45MG (TAB 45 MG)</v>
      </c>
    </row>
    <row r="6318" spans="1:5" x14ac:dyDescent="0.25">
      <c r="A6318" t="s">
        <v>98</v>
      </c>
      <c r="B6318" t="s">
        <v>8574</v>
      </c>
      <c r="C6318" t="s">
        <v>2</v>
      </c>
      <c r="D6318" t="s">
        <v>2303</v>
      </c>
      <c r="E6318" t="str">
        <f t="shared" si="98"/>
        <v>PIOZER -G 15/2MG (TAB 15/2 MG)</v>
      </c>
    </row>
    <row r="6319" spans="1:5" x14ac:dyDescent="0.25">
      <c r="A6319" t="s">
        <v>98</v>
      </c>
      <c r="B6319" t="s">
        <v>8461</v>
      </c>
      <c r="C6319" t="s">
        <v>2</v>
      </c>
      <c r="D6319" t="s">
        <v>8462</v>
      </c>
      <c r="E6319" t="str">
        <f t="shared" si="98"/>
        <v>PIOZER -G 30/2MG (TAB 30/2MG)</v>
      </c>
    </row>
    <row r="6320" spans="1:5" x14ac:dyDescent="0.25">
      <c r="A6320" t="s">
        <v>98</v>
      </c>
      <c r="B6320" t="s">
        <v>8514</v>
      </c>
      <c r="C6320" t="s">
        <v>2</v>
      </c>
      <c r="D6320" t="s">
        <v>342</v>
      </c>
      <c r="E6320" t="str">
        <f t="shared" si="98"/>
        <v>PIOZER -G 30/4MG (TAB 30/4 MG)</v>
      </c>
    </row>
    <row r="6321" spans="1:5" x14ac:dyDescent="0.25">
      <c r="A6321" t="s">
        <v>98</v>
      </c>
      <c r="B6321" t="s">
        <v>8340</v>
      </c>
      <c r="C6321" t="s">
        <v>2</v>
      </c>
      <c r="D6321" t="s">
        <v>7024</v>
      </c>
      <c r="E6321" t="str">
        <f t="shared" si="98"/>
        <v>PIOZER PLUS (TAB 15/500 MG)</v>
      </c>
    </row>
    <row r="6322" spans="1:5" x14ac:dyDescent="0.25">
      <c r="A6322" t="s">
        <v>98</v>
      </c>
      <c r="B6322" t="s">
        <v>8340</v>
      </c>
      <c r="C6322" t="s">
        <v>2</v>
      </c>
      <c r="D6322" t="s">
        <v>6727</v>
      </c>
      <c r="E6322" t="str">
        <f t="shared" si="98"/>
        <v>PIOZER PLUS (TAB 15/850 MG)</v>
      </c>
    </row>
    <row r="6323" spans="1:5" x14ac:dyDescent="0.25">
      <c r="A6323" t="s">
        <v>395</v>
      </c>
      <c r="B6323" t="s">
        <v>5903</v>
      </c>
      <c r="C6323" t="s">
        <v>56</v>
      </c>
      <c r="D6323" t="s">
        <v>408</v>
      </c>
      <c r="E6323" t="str">
        <f t="shared" si="98"/>
        <v>PIRACTIM 120ML SYP (SYP 120ML)</v>
      </c>
    </row>
    <row r="6324" spans="1:5" x14ac:dyDescent="0.25">
      <c r="A6324" t="s">
        <v>395</v>
      </c>
      <c r="B6324" t="s">
        <v>5236</v>
      </c>
      <c r="C6324" t="s">
        <v>36</v>
      </c>
      <c r="D6324" t="s">
        <v>447</v>
      </c>
      <c r="E6324" t="str">
        <f t="shared" si="98"/>
        <v>PIRACTIM 1GM INJ (INJ 1GM)</v>
      </c>
    </row>
    <row r="6325" spans="1:5" x14ac:dyDescent="0.25">
      <c r="A6325" t="s">
        <v>395</v>
      </c>
      <c r="B6325" t="s">
        <v>7784</v>
      </c>
      <c r="C6325" t="s">
        <v>2</v>
      </c>
      <c r="D6325" t="s">
        <v>433</v>
      </c>
      <c r="E6325" t="str">
        <f t="shared" si="98"/>
        <v>PIRACTIM 800MG TAB (TAB 800MG)</v>
      </c>
    </row>
    <row r="6326" spans="1:5" x14ac:dyDescent="0.25">
      <c r="B6326" t="s">
        <v>3617</v>
      </c>
      <c r="C6326" t="s">
        <v>2</v>
      </c>
      <c r="D6326" t="s">
        <v>3618</v>
      </c>
      <c r="E6326" t="str">
        <f t="shared" si="98"/>
        <v>PIRATIZ A/PHAR 20+2MG TAB (TAB 20+2MG)</v>
      </c>
    </row>
    <row r="6327" spans="1:5" x14ac:dyDescent="0.25">
      <c r="A6327" t="s">
        <v>685</v>
      </c>
      <c r="B6327" t="s">
        <v>5379</v>
      </c>
      <c r="C6327" t="s">
        <v>2</v>
      </c>
      <c r="E6327" t="str">
        <f t="shared" si="98"/>
        <v>PIRE 3  TAB (TAB )</v>
      </c>
    </row>
    <row r="6328" spans="1:5" x14ac:dyDescent="0.25">
      <c r="A6328" t="s">
        <v>685</v>
      </c>
      <c r="B6328" t="s">
        <v>7377</v>
      </c>
      <c r="C6328" t="s">
        <v>2</v>
      </c>
      <c r="E6328" t="str">
        <f t="shared" si="98"/>
        <v>PIRE 4  TAB (TAB )</v>
      </c>
    </row>
    <row r="6329" spans="1:5" x14ac:dyDescent="0.25">
      <c r="A6329" t="s">
        <v>705</v>
      </c>
      <c r="B6329" t="s">
        <v>7187</v>
      </c>
      <c r="C6329" t="s">
        <v>56</v>
      </c>
      <c r="D6329" t="s">
        <v>113</v>
      </c>
      <c r="E6329" t="str">
        <f t="shared" si="98"/>
        <v>PIRITON (SYP 120 ML)</v>
      </c>
    </row>
    <row r="6330" spans="1:5" x14ac:dyDescent="0.25">
      <c r="A6330" t="s">
        <v>705</v>
      </c>
      <c r="B6330" t="s">
        <v>7187</v>
      </c>
      <c r="C6330" t="s">
        <v>2</v>
      </c>
      <c r="E6330" t="str">
        <f t="shared" si="98"/>
        <v>PIRITON (TAB )</v>
      </c>
    </row>
    <row r="6331" spans="1:5" x14ac:dyDescent="0.25">
      <c r="A6331" t="s">
        <v>1694</v>
      </c>
      <c r="B6331" t="s">
        <v>9502</v>
      </c>
      <c r="D6331" t="s">
        <v>386</v>
      </c>
      <c r="E6331" t="str">
        <f t="shared" si="98"/>
        <v>PIROMED 20MG ( 20MG)</v>
      </c>
    </row>
    <row r="6332" spans="1:5" x14ac:dyDescent="0.25">
      <c r="A6332" t="s">
        <v>135</v>
      </c>
      <c r="B6332" t="s">
        <v>9828</v>
      </c>
      <c r="C6332" t="s">
        <v>103</v>
      </c>
      <c r="D6332" t="s">
        <v>386</v>
      </c>
      <c r="E6332" t="str">
        <f t="shared" si="98"/>
        <v>PIROTECH 20MG CAP (CAP 20MG)</v>
      </c>
    </row>
    <row r="6333" spans="1:5" x14ac:dyDescent="0.25">
      <c r="A6333" t="s">
        <v>685</v>
      </c>
      <c r="B6333" t="s">
        <v>6145</v>
      </c>
      <c r="C6333" t="s">
        <v>2</v>
      </c>
      <c r="D6333" t="s">
        <v>386</v>
      </c>
      <c r="E6333" t="str">
        <f t="shared" si="98"/>
        <v>PIROXIM-NEO 20MG TAB (TAB 20MG)</v>
      </c>
    </row>
    <row r="6334" spans="1:5" x14ac:dyDescent="0.25">
      <c r="A6334" t="s">
        <v>685</v>
      </c>
      <c r="B6334" t="s">
        <v>7070</v>
      </c>
      <c r="C6334" t="s">
        <v>2</v>
      </c>
      <c r="D6334" t="s">
        <v>204</v>
      </c>
      <c r="E6334" t="str">
        <f t="shared" si="98"/>
        <v>PITALO 1MG 1MG TAB (TAB 1MG)</v>
      </c>
    </row>
    <row r="6335" spans="1:5" x14ac:dyDescent="0.25">
      <c r="A6335" t="s">
        <v>685</v>
      </c>
      <c r="B6335" t="s">
        <v>8263</v>
      </c>
      <c r="C6335" t="s">
        <v>2</v>
      </c>
      <c r="D6335" t="s">
        <v>383</v>
      </c>
      <c r="E6335" t="str">
        <f t="shared" si="98"/>
        <v>PITALO 2MG TAB (TAB 2MG)</v>
      </c>
    </row>
    <row r="6336" spans="1:5" x14ac:dyDescent="0.25">
      <c r="A6336" t="s">
        <v>685</v>
      </c>
      <c r="B6336" t="s">
        <v>7289</v>
      </c>
      <c r="C6336" t="s">
        <v>2</v>
      </c>
      <c r="D6336" t="s">
        <v>46</v>
      </c>
      <c r="E6336" t="str">
        <f t="shared" si="98"/>
        <v>PITALO 4MG TAB (TAB 4MG)</v>
      </c>
    </row>
    <row r="6337" spans="1:5" x14ac:dyDescent="0.25">
      <c r="A6337" t="s">
        <v>66</v>
      </c>
      <c r="B6337" t="s">
        <v>2023</v>
      </c>
      <c r="C6337" t="s">
        <v>2</v>
      </c>
      <c r="D6337" t="s">
        <v>204</v>
      </c>
      <c r="E6337" t="str">
        <f t="shared" si="98"/>
        <v>PIT-STAT 1MG TAB (TAB 1MG)</v>
      </c>
    </row>
    <row r="6338" spans="1:5" x14ac:dyDescent="0.25">
      <c r="B6338" t="s">
        <v>5385</v>
      </c>
      <c r="D6338" t="s">
        <v>383</v>
      </c>
      <c r="E6338" t="str">
        <f t="shared" ref="E6338:E6401" si="99">B6338&amp;" ("&amp;C6338&amp;" "&amp;D6338&amp;")"</f>
        <v>PIT-STAT 2MG ( 2MG)</v>
      </c>
    </row>
    <row r="6339" spans="1:5" x14ac:dyDescent="0.25">
      <c r="B6339" t="s">
        <v>2024</v>
      </c>
      <c r="D6339" t="s">
        <v>46</v>
      </c>
      <c r="E6339" t="str">
        <f t="shared" si="99"/>
        <v>PIT-STAT 4MG ( 4MG)</v>
      </c>
    </row>
    <row r="6340" spans="1:5" x14ac:dyDescent="0.25">
      <c r="A6340" t="s">
        <v>1034</v>
      </c>
      <c r="B6340" t="s">
        <v>9885</v>
      </c>
      <c r="C6340" t="s">
        <v>103</v>
      </c>
      <c r="D6340" t="s">
        <v>386</v>
      </c>
      <c r="E6340" t="str">
        <f t="shared" si="99"/>
        <v>PIVOT 20MG CAP (CAP 20MG)</v>
      </c>
    </row>
    <row r="6341" spans="1:5" x14ac:dyDescent="0.25">
      <c r="B6341" t="s">
        <v>9886</v>
      </c>
      <c r="D6341" t="s">
        <v>467</v>
      </c>
      <c r="E6341" t="str">
        <f t="shared" si="99"/>
        <v>PIVOT 40MG ( 40MG)</v>
      </c>
    </row>
    <row r="6342" spans="1:5" x14ac:dyDescent="0.25">
      <c r="A6342" t="s">
        <v>1125</v>
      </c>
      <c r="B6342" t="s">
        <v>4598</v>
      </c>
      <c r="C6342" t="s">
        <v>436</v>
      </c>
      <c r="D6342" t="s">
        <v>414</v>
      </c>
      <c r="E6342" t="str">
        <f t="shared" si="99"/>
        <v>PK-6 30ML SOLU (SOLU 30ML)</v>
      </c>
    </row>
    <row r="6343" spans="1:5" x14ac:dyDescent="0.25">
      <c r="A6343" t="s">
        <v>651</v>
      </c>
      <c r="B6343" t="s">
        <v>9123</v>
      </c>
      <c r="C6343" t="s">
        <v>2</v>
      </c>
      <c r="E6343" t="str">
        <f t="shared" si="99"/>
        <v>PK-MERZ (TAB )</v>
      </c>
    </row>
    <row r="6344" spans="1:5" x14ac:dyDescent="0.25">
      <c r="B6344" t="s">
        <v>762</v>
      </c>
      <c r="D6344" t="s">
        <v>517</v>
      </c>
      <c r="E6344" t="str">
        <f t="shared" si="99"/>
        <v>PLABOLYTE-M ( 1000ML)</v>
      </c>
    </row>
    <row r="6345" spans="1:5" x14ac:dyDescent="0.25">
      <c r="B6345" t="s">
        <v>762</v>
      </c>
      <c r="D6345" t="s">
        <v>763</v>
      </c>
      <c r="E6345" t="str">
        <f t="shared" si="99"/>
        <v>PLABOLYTE-M ( 500ML)</v>
      </c>
    </row>
    <row r="6346" spans="1:5" x14ac:dyDescent="0.25">
      <c r="A6346" t="s">
        <v>860</v>
      </c>
      <c r="B6346" t="s">
        <v>5996</v>
      </c>
      <c r="C6346" t="s">
        <v>2</v>
      </c>
      <c r="D6346" t="s">
        <v>402</v>
      </c>
      <c r="E6346" t="str">
        <f t="shared" si="99"/>
        <v>PLAGRIL PLUS 75MG TAB (TAB 75MG)</v>
      </c>
    </row>
    <row r="6347" spans="1:5" x14ac:dyDescent="0.25">
      <c r="A6347" t="s">
        <v>291</v>
      </c>
      <c r="B6347" t="s">
        <v>7631</v>
      </c>
      <c r="C6347" t="s">
        <v>293</v>
      </c>
      <c r="E6347" t="str">
        <f t="shared" si="99"/>
        <v>PLANTCAL  SCHT (SCHT )</v>
      </c>
    </row>
    <row r="6348" spans="1:5" x14ac:dyDescent="0.25">
      <c r="A6348" t="s">
        <v>291</v>
      </c>
      <c r="B6348" t="s">
        <v>8320</v>
      </c>
      <c r="C6348" t="s">
        <v>2</v>
      </c>
      <c r="E6348" t="str">
        <f t="shared" si="99"/>
        <v>PLANTCAL  TAB (TAB )</v>
      </c>
    </row>
    <row r="6349" spans="1:5" x14ac:dyDescent="0.25">
      <c r="A6349" t="s">
        <v>291</v>
      </c>
      <c r="B6349" t="s">
        <v>2813</v>
      </c>
      <c r="C6349" t="s">
        <v>293</v>
      </c>
      <c r="E6349" t="str">
        <f t="shared" si="99"/>
        <v>PLANTCAL INSTA  SCHT (SCHT )</v>
      </c>
    </row>
    <row r="6350" spans="1:5" x14ac:dyDescent="0.25">
      <c r="A6350" t="s">
        <v>388</v>
      </c>
      <c r="B6350" t="s">
        <v>2701</v>
      </c>
      <c r="C6350" t="s">
        <v>725</v>
      </c>
      <c r="D6350" t="s">
        <v>519</v>
      </c>
      <c r="E6350" t="str">
        <f t="shared" si="99"/>
        <v>PLASALINE 0.9% SODIUM CHL 100ML DRIP (DRIP 100ML)</v>
      </c>
    </row>
    <row r="6351" spans="1:5" x14ac:dyDescent="0.25">
      <c r="A6351" t="s">
        <v>44</v>
      </c>
      <c r="B6351" t="s">
        <v>8586</v>
      </c>
      <c r="C6351" t="s">
        <v>2</v>
      </c>
      <c r="D6351" t="s">
        <v>97</v>
      </c>
      <c r="E6351" t="str">
        <f t="shared" si="99"/>
        <v>PLASARE 20MG (TAB 20 MG)</v>
      </c>
    </row>
    <row r="6352" spans="1:5" x14ac:dyDescent="0.25">
      <c r="A6352" t="s">
        <v>227</v>
      </c>
      <c r="B6352" t="s">
        <v>8725</v>
      </c>
      <c r="C6352" t="s">
        <v>2</v>
      </c>
      <c r="E6352" t="str">
        <f t="shared" si="99"/>
        <v>PLASENZYM (TAB )</v>
      </c>
    </row>
    <row r="6353" spans="1:5" x14ac:dyDescent="0.25">
      <c r="A6353" t="s">
        <v>227</v>
      </c>
      <c r="B6353" t="s">
        <v>8740</v>
      </c>
      <c r="C6353" t="s">
        <v>2</v>
      </c>
      <c r="E6353" t="str">
        <f t="shared" si="99"/>
        <v>PLASIL WITH ENZYMS (TAB )</v>
      </c>
    </row>
    <row r="6354" spans="1:5" x14ac:dyDescent="0.25">
      <c r="A6354" t="s">
        <v>286</v>
      </c>
      <c r="B6354" t="s">
        <v>6036</v>
      </c>
      <c r="C6354" t="s">
        <v>2</v>
      </c>
      <c r="E6354" t="str">
        <f t="shared" si="99"/>
        <v>PLATAGG-I (TAB )</v>
      </c>
    </row>
    <row r="6355" spans="1:5" x14ac:dyDescent="0.25">
      <c r="A6355" t="s">
        <v>755</v>
      </c>
      <c r="B6355" t="s">
        <v>8660</v>
      </c>
      <c r="C6355" t="s">
        <v>2</v>
      </c>
      <c r="D6355" t="s">
        <v>402</v>
      </c>
      <c r="E6355" t="str">
        <f t="shared" si="99"/>
        <v>PLATLO 75MG TAB (TAB 75MG)</v>
      </c>
    </row>
    <row r="6356" spans="1:5" x14ac:dyDescent="0.25">
      <c r="A6356" t="s">
        <v>472</v>
      </c>
      <c r="B6356" t="s">
        <v>9808</v>
      </c>
      <c r="C6356" t="s">
        <v>2</v>
      </c>
      <c r="D6356" t="s">
        <v>402</v>
      </c>
      <c r="E6356" t="str">
        <f t="shared" si="99"/>
        <v>PLATRID 75MG TAB (TAB 75MG)</v>
      </c>
    </row>
    <row r="6357" spans="1:5" x14ac:dyDescent="0.25">
      <c r="A6357" t="s">
        <v>275</v>
      </c>
      <c r="B6357" t="s">
        <v>8870</v>
      </c>
      <c r="C6357" t="s">
        <v>2</v>
      </c>
      <c r="D6357" t="s">
        <v>402</v>
      </c>
      <c r="E6357" t="str">
        <f t="shared" si="99"/>
        <v>PLAVIX 75MG TAB (TAB 75MG)</v>
      </c>
    </row>
    <row r="6358" spans="1:5" x14ac:dyDescent="0.25">
      <c r="A6358" t="s">
        <v>135</v>
      </c>
      <c r="B6358" t="s">
        <v>1410</v>
      </c>
      <c r="E6358" t="str">
        <f t="shared" si="99"/>
        <v>PLAY GIRL ( )</v>
      </c>
    </row>
    <row r="6359" spans="1:5" x14ac:dyDescent="0.25">
      <c r="A6359" t="s">
        <v>131</v>
      </c>
      <c r="B6359" t="s">
        <v>576</v>
      </c>
      <c r="C6359" t="s">
        <v>86</v>
      </c>
      <c r="D6359" t="s">
        <v>577</v>
      </c>
      <c r="E6359" t="str">
        <f t="shared" si="99"/>
        <v>PLAZO 200MG/15ML SUSP (SUSP 200MG/15ML)</v>
      </c>
    </row>
    <row r="6360" spans="1:5" x14ac:dyDescent="0.25">
      <c r="A6360" t="s">
        <v>131</v>
      </c>
      <c r="B6360" t="s">
        <v>4086</v>
      </c>
      <c r="C6360" t="s">
        <v>2</v>
      </c>
      <c r="D6360" t="s">
        <v>60</v>
      </c>
      <c r="E6360" t="str">
        <f t="shared" si="99"/>
        <v>PLAZO 250MG TAB (TAB 250MG)</v>
      </c>
    </row>
    <row r="6361" spans="1:5" x14ac:dyDescent="0.25">
      <c r="A6361" t="s">
        <v>542</v>
      </c>
      <c r="B6361" t="s">
        <v>1560</v>
      </c>
      <c r="D6361" t="s">
        <v>50</v>
      </c>
      <c r="E6361" t="str">
        <f t="shared" si="99"/>
        <v>PLAZO TAB 500MG ( 500MG)</v>
      </c>
    </row>
    <row r="6362" spans="1:5" x14ac:dyDescent="0.25">
      <c r="A6362" t="s">
        <v>119</v>
      </c>
      <c r="B6362" t="s">
        <v>7546</v>
      </c>
      <c r="C6362" t="s">
        <v>2</v>
      </c>
      <c r="D6362" t="s">
        <v>430</v>
      </c>
      <c r="E6362" t="str">
        <f t="shared" si="99"/>
        <v>PLENDIL 5MG TAB (TAB 5MG)</v>
      </c>
    </row>
    <row r="6363" spans="1:5" x14ac:dyDescent="0.25">
      <c r="A6363" t="s">
        <v>388</v>
      </c>
      <c r="B6363" t="s">
        <v>7133</v>
      </c>
      <c r="D6363" t="s">
        <v>410</v>
      </c>
      <c r="E6363" t="str">
        <f t="shared" si="99"/>
        <v>PLETAAL 100MG ( 100MG)</v>
      </c>
    </row>
    <row r="6364" spans="1:5" x14ac:dyDescent="0.25">
      <c r="A6364" t="s">
        <v>388</v>
      </c>
      <c r="B6364" t="s">
        <v>7650</v>
      </c>
      <c r="C6364" t="s">
        <v>2</v>
      </c>
      <c r="D6364" t="s">
        <v>201</v>
      </c>
      <c r="E6364" t="str">
        <f t="shared" si="99"/>
        <v>PLETAAL 50MG TAB (TAB 50MG)</v>
      </c>
    </row>
    <row r="6365" spans="1:5" x14ac:dyDescent="0.25">
      <c r="A6365" t="s">
        <v>685</v>
      </c>
      <c r="B6365" t="s">
        <v>9551</v>
      </c>
      <c r="C6365" t="s">
        <v>53</v>
      </c>
      <c r="D6365" t="s">
        <v>486</v>
      </c>
      <c r="E6365" t="str">
        <f t="shared" si="99"/>
        <v>PLOP FORTE 5ML DROPS (DROPS 5ML)</v>
      </c>
    </row>
    <row r="6366" spans="1:5" x14ac:dyDescent="0.25">
      <c r="A6366" t="s">
        <v>427</v>
      </c>
      <c r="B6366" t="s">
        <v>7568</v>
      </c>
      <c r="C6366" t="s">
        <v>293</v>
      </c>
      <c r="E6366" t="str">
        <f t="shared" si="99"/>
        <v>PLUC  SCHT (SCHT )</v>
      </c>
    </row>
    <row r="6367" spans="1:5" x14ac:dyDescent="0.25">
      <c r="A6367" t="s">
        <v>427</v>
      </c>
      <c r="B6367" t="s">
        <v>7220</v>
      </c>
      <c r="C6367" t="s">
        <v>293</v>
      </c>
      <c r="E6367" t="str">
        <f t="shared" si="99"/>
        <v>PLUC PLUS  SCHT (SCHT )</v>
      </c>
    </row>
    <row r="6368" spans="1:5" x14ac:dyDescent="0.25">
      <c r="A6368" t="s">
        <v>718</v>
      </c>
      <c r="B6368" t="s">
        <v>4118</v>
      </c>
      <c r="C6368" t="s">
        <v>56</v>
      </c>
      <c r="D6368" t="s">
        <v>408</v>
      </c>
      <c r="E6368" t="str">
        <f t="shared" si="99"/>
        <v>PLUS-D 120ML SYP (SYP 120ML)</v>
      </c>
    </row>
    <row r="6369" spans="1:5" x14ac:dyDescent="0.25">
      <c r="A6369" t="s">
        <v>718</v>
      </c>
      <c r="B6369" t="s">
        <v>8547</v>
      </c>
      <c r="C6369" t="s">
        <v>2</v>
      </c>
      <c r="D6369" t="s">
        <v>8548</v>
      </c>
      <c r="E6369" t="str">
        <f t="shared" si="99"/>
        <v>PLUS-D CA VIT D3 TAB (TAB CA VIT D3)</v>
      </c>
    </row>
    <row r="6370" spans="1:5" x14ac:dyDescent="0.25">
      <c r="A6370" t="s">
        <v>2693</v>
      </c>
      <c r="B6370" t="s">
        <v>7420</v>
      </c>
      <c r="C6370" t="s">
        <v>2</v>
      </c>
      <c r="E6370" t="str">
        <f t="shared" si="99"/>
        <v>POFERA-F  TAB (TAB )</v>
      </c>
    </row>
    <row r="6371" spans="1:5" x14ac:dyDescent="0.25">
      <c r="A6371" t="s">
        <v>114</v>
      </c>
      <c r="B6371" t="s">
        <v>3057</v>
      </c>
      <c r="C6371" t="s">
        <v>103</v>
      </c>
      <c r="D6371" t="s">
        <v>467</v>
      </c>
      <c r="E6371" t="str">
        <f t="shared" si="99"/>
        <v>POIS (CAP 40MG)</v>
      </c>
    </row>
    <row r="6372" spans="1:5" x14ac:dyDescent="0.25">
      <c r="A6372" t="s">
        <v>685</v>
      </c>
      <c r="B6372" t="s">
        <v>9552</v>
      </c>
      <c r="C6372" t="s">
        <v>53</v>
      </c>
      <c r="E6372" t="str">
        <f t="shared" si="99"/>
        <v>POLP FORTE  DROPS (DROPS )</v>
      </c>
    </row>
    <row r="6373" spans="1:5" x14ac:dyDescent="0.25">
      <c r="A6373" t="s">
        <v>399</v>
      </c>
      <c r="B6373" t="s">
        <v>7352</v>
      </c>
      <c r="C6373" t="s">
        <v>56</v>
      </c>
      <c r="D6373" t="s">
        <v>113</v>
      </c>
      <c r="E6373" t="str">
        <f t="shared" si="99"/>
        <v>POLYBION FORTE (SYP 120 ML)</v>
      </c>
    </row>
    <row r="6374" spans="1:5" x14ac:dyDescent="0.25">
      <c r="A6374" t="s">
        <v>399</v>
      </c>
      <c r="B6374" t="s">
        <v>8946</v>
      </c>
      <c r="C6374" t="s">
        <v>103</v>
      </c>
      <c r="E6374" t="str">
        <f t="shared" si="99"/>
        <v>POLYBION Z (CAP )</v>
      </c>
    </row>
    <row r="6375" spans="1:5" x14ac:dyDescent="0.25">
      <c r="A6375" t="s">
        <v>294</v>
      </c>
      <c r="B6375" t="s">
        <v>7869</v>
      </c>
      <c r="C6375" t="s">
        <v>56</v>
      </c>
      <c r="D6375" t="s">
        <v>113</v>
      </c>
      <c r="E6375" t="str">
        <f t="shared" si="99"/>
        <v>POLYCROL FORTE GEL (SYP 120 ML)</v>
      </c>
    </row>
    <row r="6376" spans="1:5" x14ac:dyDescent="0.25">
      <c r="A6376" t="s">
        <v>51</v>
      </c>
      <c r="B6376" t="s">
        <v>1547</v>
      </c>
      <c r="C6376" t="s">
        <v>53</v>
      </c>
      <c r="E6376" t="str">
        <f t="shared" si="99"/>
        <v>POLYDEX E/D  DROPS (DROPS )</v>
      </c>
    </row>
    <row r="6377" spans="1:5" x14ac:dyDescent="0.25">
      <c r="A6377" t="s">
        <v>196</v>
      </c>
      <c r="B6377" t="s">
        <v>8150</v>
      </c>
      <c r="C6377" t="s">
        <v>185</v>
      </c>
      <c r="D6377" t="s">
        <v>8151</v>
      </c>
      <c r="E6377" t="str">
        <f t="shared" si="99"/>
        <v>POLYFAX EYE OINTMENT (OINT 4GM)</v>
      </c>
    </row>
    <row r="6378" spans="1:5" x14ac:dyDescent="0.25">
      <c r="A6378" t="s">
        <v>196</v>
      </c>
      <c r="B6378" t="s">
        <v>7555</v>
      </c>
      <c r="C6378" t="s">
        <v>185</v>
      </c>
      <c r="D6378" t="s">
        <v>3396</v>
      </c>
      <c r="E6378" t="str">
        <f t="shared" si="99"/>
        <v>POLYFAX PLUS (OINT 10 GM)</v>
      </c>
    </row>
    <row r="6379" spans="1:5" x14ac:dyDescent="0.25">
      <c r="A6379" t="s">
        <v>196</v>
      </c>
      <c r="B6379" t="s">
        <v>8615</v>
      </c>
      <c r="C6379" t="s">
        <v>185</v>
      </c>
      <c r="D6379" t="s">
        <v>1664</v>
      </c>
      <c r="E6379" t="str">
        <f t="shared" si="99"/>
        <v>POLYFAX SKIN BLUE (OINT 20 GM)</v>
      </c>
    </row>
    <row r="6380" spans="1:5" x14ac:dyDescent="0.25">
      <c r="A6380" t="s">
        <v>119</v>
      </c>
      <c r="B6380" t="s">
        <v>3823</v>
      </c>
      <c r="C6380" t="s">
        <v>56</v>
      </c>
      <c r="D6380" t="s">
        <v>70</v>
      </c>
      <c r="E6380" t="str">
        <f t="shared" si="99"/>
        <v>POLYFER (SYP 60ML)</v>
      </c>
    </row>
    <row r="6381" spans="1:5" x14ac:dyDescent="0.25">
      <c r="A6381" t="s">
        <v>119</v>
      </c>
      <c r="B6381" t="s">
        <v>3823</v>
      </c>
      <c r="C6381" t="s">
        <v>2</v>
      </c>
      <c r="D6381" t="s">
        <v>410</v>
      </c>
      <c r="E6381" t="str">
        <f t="shared" si="99"/>
        <v>POLYFER (TAB 100MG)</v>
      </c>
    </row>
    <row r="6382" spans="1:5" x14ac:dyDescent="0.25">
      <c r="A6382" t="s">
        <v>119</v>
      </c>
      <c r="B6382" t="s">
        <v>7392</v>
      </c>
      <c r="C6382" t="s">
        <v>2</v>
      </c>
      <c r="E6382" t="str">
        <f t="shared" si="99"/>
        <v>POLYFER FA (TAB )</v>
      </c>
    </row>
    <row r="6383" spans="1:5" x14ac:dyDescent="0.25">
      <c r="A6383" t="s">
        <v>119</v>
      </c>
      <c r="B6383" t="s">
        <v>5407</v>
      </c>
      <c r="C6383" t="s">
        <v>56</v>
      </c>
      <c r="D6383" t="s">
        <v>70</v>
      </c>
      <c r="E6383" t="str">
        <f t="shared" si="99"/>
        <v>POLYFER FA SYP (SYP 60ML)</v>
      </c>
    </row>
    <row r="6384" spans="1:5" x14ac:dyDescent="0.25">
      <c r="B6384" t="s">
        <v>9757</v>
      </c>
      <c r="C6384" t="s">
        <v>53</v>
      </c>
      <c r="E6384" t="str">
        <f t="shared" si="99"/>
        <v>POLYGEL  DROPS (DROPS )</v>
      </c>
    </row>
    <row r="6385" spans="1:5" x14ac:dyDescent="0.25">
      <c r="A6385" t="s">
        <v>438</v>
      </c>
      <c r="B6385" t="s">
        <v>3966</v>
      </c>
      <c r="C6385" t="s">
        <v>103</v>
      </c>
      <c r="D6385" t="s">
        <v>3967</v>
      </c>
      <c r="E6385" t="str">
        <f t="shared" si="99"/>
        <v>POLYGYNAX 6VG.CAP CAP (CAP 6VG.CAP)</v>
      </c>
    </row>
    <row r="6386" spans="1:5" x14ac:dyDescent="0.25">
      <c r="A6386" t="s">
        <v>755</v>
      </c>
      <c r="B6386" t="s">
        <v>6287</v>
      </c>
      <c r="C6386" t="s">
        <v>56</v>
      </c>
      <c r="D6386" t="s">
        <v>113</v>
      </c>
      <c r="E6386" t="str">
        <f t="shared" si="99"/>
        <v>POLYMALT (SYP 120 ML)</v>
      </c>
    </row>
    <row r="6387" spans="1:5" x14ac:dyDescent="0.25">
      <c r="A6387" t="s">
        <v>755</v>
      </c>
      <c r="B6387" t="s">
        <v>6287</v>
      </c>
      <c r="C6387" t="s">
        <v>2</v>
      </c>
      <c r="D6387" t="s">
        <v>134</v>
      </c>
      <c r="E6387" t="str">
        <f t="shared" si="99"/>
        <v>POLYMALT (TAB 100 MG)</v>
      </c>
    </row>
    <row r="6388" spans="1:5" x14ac:dyDescent="0.25">
      <c r="A6388" t="s">
        <v>755</v>
      </c>
      <c r="B6388" t="s">
        <v>8657</v>
      </c>
      <c r="C6388" t="s">
        <v>2</v>
      </c>
      <c r="E6388" t="str">
        <f t="shared" si="99"/>
        <v>POLYMALT F  TAB (TAB )</v>
      </c>
    </row>
    <row r="6389" spans="1:5" x14ac:dyDescent="0.25">
      <c r="A6389" t="s">
        <v>312</v>
      </c>
      <c r="B6389" t="s">
        <v>5373</v>
      </c>
      <c r="C6389" t="s">
        <v>198</v>
      </c>
      <c r="E6389" t="str">
        <f t="shared" si="99"/>
        <v>POLYPEP (syp )</v>
      </c>
    </row>
    <row r="6390" spans="1:5" x14ac:dyDescent="0.25">
      <c r="A6390" t="s">
        <v>312</v>
      </c>
      <c r="B6390" t="s">
        <v>7219</v>
      </c>
      <c r="C6390" t="s">
        <v>2</v>
      </c>
      <c r="E6390" t="str">
        <f t="shared" si="99"/>
        <v>POLYPEP 20 MG (TAB )</v>
      </c>
    </row>
    <row r="6391" spans="1:5" x14ac:dyDescent="0.25">
      <c r="A6391" t="s">
        <v>312</v>
      </c>
      <c r="B6391" t="s">
        <v>6382</v>
      </c>
      <c r="C6391" t="s">
        <v>2</v>
      </c>
      <c r="D6391" t="s">
        <v>371</v>
      </c>
      <c r="E6391" t="str">
        <f t="shared" si="99"/>
        <v>POLYPEP 40MG (TAB 40 MG)</v>
      </c>
    </row>
    <row r="6392" spans="1:5" x14ac:dyDescent="0.25">
      <c r="A6392" t="s">
        <v>312</v>
      </c>
      <c r="B6392" t="s">
        <v>5452</v>
      </c>
      <c r="C6392" t="s">
        <v>2</v>
      </c>
      <c r="D6392" t="s">
        <v>23</v>
      </c>
      <c r="E6392" t="str">
        <f t="shared" si="99"/>
        <v>POLYPEP-AC 10MG TAB (TAB 10MG)</v>
      </c>
    </row>
    <row r="6393" spans="1:5" x14ac:dyDescent="0.25">
      <c r="A6393" t="s">
        <v>245</v>
      </c>
      <c r="B6393" t="s">
        <v>9430</v>
      </c>
      <c r="C6393" t="s">
        <v>53</v>
      </c>
      <c r="D6393" t="s">
        <v>486</v>
      </c>
      <c r="E6393" t="str">
        <f t="shared" si="99"/>
        <v>POLYPRED 5ML DROPS (DROPS 5ML)</v>
      </c>
    </row>
    <row r="6394" spans="1:5" x14ac:dyDescent="0.25">
      <c r="A6394" t="s">
        <v>542</v>
      </c>
      <c r="B6394" t="s">
        <v>2325</v>
      </c>
      <c r="E6394" t="str">
        <f t="shared" si="99"/>
        <v>POLYSLING AD+CH (COMFERT) ( )</v>
      </c>
    </row>
    <row r="6395" spans="1:5" x14ac:dyDescent="0.25">
      <c r="A6395" t="s">
        <v>258</v>
      </c>
      <c r="B6395" t="s">
        <v>3180</v>
      </c>
      <c r="D6395" t="s">
        <v>3181</v>
      </c>
      <c r="E6395" t="str">
        <f t="shared" si="99"/>
        <v>POLYSLING ADULT ( (MANA))</v>
      </c>
    </row>
    <row r="6396" spans="1:5" x14ac:dyDescent="0.25">
      <c r="B6396" t="s">
        <v>920</v>
      </c>
      <c r="E6396" t="str">
        <f t="shared" si="99"/>
        <v>POLYSLING CHILD(MANA) ( )</v>
      </c>
    </row>
    <row r="6397" spans="1:5" x14ac:dyDescent="0.25">
      <c r="A6397" t="s">
        <v>556</v>
      </c>
      <c r="B6397" t="s">
        <v>3443</v>
      </c>
      <c r="C6397" t="s">
        <v>2</v>
      </c>
      <c r="D6397" t="s">
        <v>3444</v>
      </c>
      <c r="E6397" t="str">
        <f t="shared" si="99"/>
        <v>POLYTAR BAR (TAB 65 GR)</v>
      </c>
    </row>
    <row r="6398" spans="1:5" x14ac:dyDescent="0.25">
      <c r="A6398" t="s">
        <v>1095</v>
      </c>
      <c r="B6398" t="s">
        <v>4333</v>
      </c>
      <c r="C6398" t="s">
        <v>356</v>
      </c>
      <c r="D6398" t="s">
        <v>634</v>
      </c>
      <c r="E6398" t="str">
        <f t="shared" si="99"/>
        <v>POLYTAR LIQUID (LOTI 150ML)</v>
      </c>
    </row>
    <row r="6399" spans="1:5" x14ac:dyDescent="0.25">
      <c r="A6399" t="s">
        <v>1095</v>
      </c>
      <c r="B6399" t="s">
        <v>1411</v>
      </c>
      <c r="D6399" t="s">
        <v>634</v>
      </c>
      <c r="E6399" t="str">
        <f t="shared" si="99"/>
        <v>POLYTAR PLUS 150ML ( 150ML)</v>
      </c>
    </row>
    <row r="6400" spans="1:5" x14ac:dyDescent="0.25">
      <c r="B6400" t="s">
        <v>9758</v>
      </c>
      <c r="C6400" t="s">
        <v>53</v>
      </c>
      <c r="E6400" t="str">
        <f t="shared" si="99"/>
        <v>POLYTEARS  DROPS (DROPS )</v>
      </c>
    </row>
    <row r="6401" spans="1:5" x14ac:dyDescent="0.25">
      <c r="A6401" t="s">
        <v>1403</v>
      </c>
      <c r="B6401" t="s">
        <v>4451</v>
      </c>
      <c r="D6401" t="s">
        <v>2249</v>
      </c>
      <c r="E6401" t="str">
        <f t="shared" si="99"/>
        <v>POLYTEK 10GRM ( 10GRM)</v>
      </c>
    </row>
    <row r="6402" spans="1:5" x14ac:dyDescent="0.25">
      <c r="A6402" t="s">
        <v>1120</v>
      </c>
      <c r="B6402" t="s">
        <v>3873</v>
      </c>
      <c r="C6402" t="s">
        <v>53</v>
      </c>
      <c r="D6402" t="s">
        <v>486</v>
      </c>
      <c r="E6402" t="str">
        <f t="shared" ref="E6402:E6465" si="100">B6402&amp;" ("&amp;C6402&amp;" "&amp;D6402&amp;")"</f>
        <v>PONOFLOX 5ML DROPS (DROPS 5ML)</v>
      </c>
    </row>
    <row r="6403" spans="1:5" x14ac:dyDescent="0.25">
      <c r="A6403" t="s">
        <v>211</v>
      </c>
      <c r="B6403" t="s">
        <v>6279</v>
      </c>
      <c r="C6403" t="s">
        <v>56</v>
      </c>
      <c r="D6403" t="s">
        <v>57</v>
      </c>
      <c r="E6403" t="str">
        <f t="shared" si="100"/>
        <v>PONSTAN (SYP 60 ML)</v>
      </c>
    </row>
    <row r="6404" spans="1:5" x14ac:dyDescent="0.25">
      <c r="A6404" t="s">
        <v>211</v>
      </c>
      <c r="B6404" t="s">
        <v>6279</v>
      </c>
      <c r="C6404" t="s">
        <v>2</v>
      </c>
      <c r="E6404" t="str">
        <f t="shared" si="100"/>
        <v>PONSTAN (TAB )</v>
      </c>
    </row>
    <row r="6405" spans="1:5" x14ac:dyDescent="0.25">
      <c r="A6405" t="s">
        <v>248</v>
      </c>
      <c r="B6405" t="s">
        <v>7264</v>
      </c>
      <c r="C6405" t="s">
        <v>2</v>
      </c>
      <c r="D6405" t="s">
        <v>60</v>
      </c>
      <c r="E6405" t="str">
        <f t="shared" si="100"/>
        <v>PONSTAN FLASH (TAB 250MG)</v>
      </c>
    </row>
    <row r="6406" spans="1:5" x14ac:dyDescent="0.25">
      <c r="A6406" t="s">
        <v>248</v>
      </c>
      <c r="B6406" t="s">
        <v>9260</v>
      </c>
      <c r="C6406" t="s">
        <v>2</v>
      </c>
      <c r="E6406" t="str">
        <f t="shared" si="100"/>
        <v>PONSTAN FORTE (TAB )</v>
      </c>
    </row>
    <row r="6407" spans="1:5" x14ac:dyDescent="0.25">
      <c r="A6407" t="s">
        <v>542</v>
      </c>
      <c r="B6407" t="s">
        <v>545</v>
      </c>
      <c r="D6407" t="s">
        <v>523</v>
      </c>
      <c r="E6407" t="str">
        <f t="shared" si="100"/>
        <v>PORE MINIMIZER 15ML ( 15ML)</v>
      </c>
    </row>
    <row r="6408" spans="1:5" x14ac:dyDescent="0.25">
      <c r="A6408" t="s">
        <v>216</v>
      </c>
      <c r="B6408" t="s">
        <v>4348</v>
      </c>
      <c r="C6408" t="s">
        <v>185</v>
      </c>
      <c r="D6408" t="s">
        <v>3396</v>
      </c>
      <c r="E6408" t="str">
        <f t="shared" si="100"/>
        <v>POSTERISAN (OINT 10 GM)</v>
      </c>
    </row>
    <row r="6409" spans="1:5" x14ac:dyDescent="0.25">
      <c r="A6409" t="s">
        <v>216</v>
      </c>
      <c r="B6409" t="s">
        <v>5819</v>
      </c>
      <c r="C6409" t="s">
        <v>185</v>
      </c>
      <c r="D6409" t="s">
        <v>3396</v>
      </c>
      <c r="E6409" t="str">
        <f t="shared" si="100"/>
        <v>POSTERISAN FORTE (OINT 10 GM)</v>
      </c>
    </row>
    <row r="6410" spans="1:5" x14ac:dyDescent="0.25">
      <c r="A6410" t="s">
        <v>792</v>
      </c>
      <c r="B6410" t="s">
        <v>794</v>
      </c>
      <c r="C6410" t="s">
        <v>436</v>
      </c>
      <c r="D6410" t="s">
        <v>795</v>
      </c>
      <c r="E6410" t="str">
        <f t="shared" si="100"/>
        <v>POVIDIDE 450ML SOLU (SOLU 450ML)</v>
      </c>
    </row>
    <row r="6411" spans="1:5" x14ac:dyDescent="0.25">
      <c r="A6411" t="s">
        <v>792</v>
      </c>
      <c r="B6411" t="s">
        <v>793</v>
      </c>
      <c r="D6411" t="s">
        <v>408</v>
      </c>
      <c r="E6411" t="str">
        <f t="shared" si="100"/>
        <v>POVIDIDE GARGLE 120ML ( 120ML)</v>
      </c>
    </row>
    <row r="6412" spans="1:5" x14ac:dyDescent="0.25">
      <c r="A6412" t="s">
        <v>542</v>
      </c>
      <c r="B6412" t="s">
        <v>2594</v>
      </c>
      <c r="E6412" t="str">
        <f t="shared" si="100"/>
        <v>POWER PLAY CONDOM ( )</v>
      </c>
    </row>
    <row r="6413" spans="1:5" x14ac:dyDescent="0.25">
      <c r="A6413" t="s">
        <v>216</v>
      </c>
      <c r="B6413" t="s">
        <v>3657</v>
      </c>
      <c r="C6413" t="s">
        <v>2</v>
      </c>
      <c r="D6413" t="s">
        <v>4763</v>
      </c>
      <c r="E6413" t="str">
        <f t="shared" si="100"/>
        <v>POZE (TAB 15 MG)</v>
      </c>
    </row>
    <row r="6414" spans="1:5" x14ac:dyDescent="0.25">
      <c r="A6414" t="s">
        <v>216</v>
      </c>
      <c r="B6414" t="s">
        <v>3657</v>
      </c>
      <c r="C6414" t="s">
        <v>2</v>
      </c>
      <c r="D6414" t="s">
        <v>324</v>
      </c>
      <c r="E6414" t="str">
        <f t="shared" si="100"/>
        <v>POZE (TAB 30 MG)</v>
      </c>
    </row>
    <row r="6415" spans="1:5" x14ac:dyDescent="0.25">
      <c r="A6415" t="s">
        <v>216</v>
      </c>
      <c r="B6415" t="s">
        <v>3657</v>
      </c>
      <c r="C6415" t="s">
        <v>2</v>
      </c>
      <c r="D6415" t="s">
        <v>3658</v>
      </c>
      <c r="E6415" t="str">
        <f t="shared" si="100"/>
        <v>POZE (TAB 45 MG)</v>
      </c>
    </row>
    <row r="6416" spans="1:5" x14ac:dyDescent="0.25">
      <c r="A6416" t="s">
        <v>216</v>
      </c>
      <c r="B6416" t="s">
        <v>340</v>
      </c>
      <c r="C6416" t="s">
        <v>2</v>
      </c>
      <c r="D6416" t="s">
        <v>341</v>
      </c>
      <c r="E6416" t="str">
        <f t="shared" si="100"/>
        <v>POZE G (TAB 30/2 MG)</v>
      </c>
    </row>
    <row r="6417" spans="1:5" x14ac:dyDescent="0.25">
      <c r="A6417" t="s">
        <v>216</v>
      </c>
      <c r="B6417" t="s">
        <v>340</v>
      </c>
      <c r="C6417" t="s">
        <v>2</v>
      </c>
      <c r="D6417" t="s">
        <v>342</v>
      </c>
      <c r="E6417" t="str">
        <f t="shared" si="100"/>
        <v>POZE G (TAB 30/4 MG)</v>
      </c>
    </row>
    <row r="6418" spans="1:5" x14ac:dyDescent="0.25">
      <c r="A6418" t="s">
        <v>216</v>
      </c>
      <c r="B6418" t="s">
        <v>2312</v>
      </c>
      <c r="C6418" t="s">
        <v>2</v>
      </c>
      <c r="D6418" t="s">
        <v>3075</v>
      </c>
      <c r="E6418" t="str">
        <f t="shared" si="100"/>
        <v>POZEMET (TAB 15/500MG)</v>
      </c>
    </row>
    <row r="6419" spans="1:5" x14ac:dyDescent="0.25">
      <c r="A6419" t="s">
        <v>216</v>
      </c>
      <c r="B6419" t="s">
        <v>2312</v>
      </c>
      <c r="C6419" t="s">
        <v>2</v>
      </c>
      <c r="D6419" t="s">
        <v>2313</v>
      </c>
      <c r="E6419" t="str">
        <f t="shared" si="100"/>
        <v>POZEMET (TAB 15/850MG)</v>
      </c>
    </row>
    <row r="6420" spans="1:5" x14ac:dyDescent="0.25">
      <c r="A6420" t="s">
        <v>510</v>
      </c>
      <c r="B6420" t="s">
        <v>7243</v>
      </c>
      <c r="D6420" t="s">
        <v>402</v>
      </c>
      <c r="E6420" t="str">
        <f t="shared" si="100"/>
        <v>PRACIT ( 75MG)</v>
      </c>
    </row>
    <row r="6421" spans="1:5" x14ac:dyDescent="0.25">
      <c r="A6421" t="s">
        <v>510</v>
      </c>
      <c r="B6421" t="s">
        <v>6177</v>
      </c>
      <c r="C6421" t="s">
        <v>2</v>
      </c>
      <c r="D6421" t="s">
        <v>2214</v>
      </c>
      <c r="E6421" t="str">
        <f t="shared" si="100"/>
        <v>PRACIT 37.5MG TAB (TAB 37.5MG)</v>
      </c>
    </row>
    <row r="6422" spans="1:5" x14ac:dyDescent="0.25">
      <c r="A6422" t="s">
        <v>510</v>
      </c>
      <c r="B6422" t="s">
        <v>3633</v>
      </c>
      <c r="C6422" t="s">
        <v>2</v>
      </c>
      <c r="D6422" t="s">
        <v>201</v>
      </c>
      <c r="E6422" t="str">
        <f t="shared" si="100"/>
        <v>PRACIT 50MG TAB (TAB 50MG)</v>
      </c>
    </row>
    <row r="6423" spans="1:5" x14ac:dyDescent="0.25">
      <c r="A6423" t="s">
        <v>337</v>
      </c>
      <c r="B6423" t="s">
        <v>8540</v>
      </c>
      <c r="C6423" t="s">
        <v>2</v>
      </c>
      <c r="D6423" t="s">
        <v>97</v>
      </c>
      <c r="E6423" t="str">
        <f t="shared" si="100"/>
        <v>PRAMCIT (TAB 20 MG)</v>
      </c>
    </row>
    <row r="6424" spans="1:5" x14ac:dyDescent="0.25">
      <c r="A6424" t="s">
        <v>71</v>
      </c>
      <c r="B6424" t="s">
        <v>8681</v>
      </c>
      <c r="C6424" t="s">
        <v>2</v>
      </c>
      <c r="E6424" t="str">
        <f t="shared" si="100"/>
        <v>PRAMET FA (TAB )</v>
      </c>
    </row>
    <row r="6425" spans="1:5" x14ac:dyDescent="0.25">
      <c r="A6425" t="s">
        <v>3276</v>
      </c>
      <c r="B6425" t="s">
        <v>4481</v>
      </c>
      <c r="C6425" t="s">
        <v>2</v>
      </c>
      <c r="D6425" t="s">
        <v>23</v>
      </c>
      <c r="E6425" t="str">
        <f t="shared" si="100"/>
        <v>PRAMIS 10MG TAB (TAB 10MG)</v>
      </c>
    </row>
    <row r="6426" spans="1:5" x14ac:dyDescent="0.25">
      <c r="A6426" t="s">
        <v>1778</v>
      </c>
      <c r="B6426" t="s">
        <v>4581</v>
      </c>
      <c r="C6426" t="s">
        <v>2</v>
      </c>
      <c r="D6426" t="s">
        <v>456</v>
      </c>
      <c r="E6426" t="str">
        <f t="shared" si="100"/>
        <v>PRAZ 0.25MG TAB (TAB 0.25MG)</v>
      </c>
    </row>
    <row r="6427" spans="1:5" x14ac:dyDescent="0.25">
      <c r="A6427" t="s">
        <v>1778</v>
      </c>
      <c r="B6427" t="s">
        <v>6856</v>
      </c>
      <c r="C6427" t="s">
        <v>2</v>
      </c>
      <c r="D6427" t="s">
        <v>3208</v>
      </c>
      <c r="E6427" t="str">
        <f t="shared" si="100"/>
        <v>PRAZ 0.5MG TAB (TAB 0.5MG)</v>
      </c>
    </row>
    <row r="6428" spans="1:5" x14ac:dyDescent="0.25">
      <c r="A6428" t="s">
        <v>1778</v>
      </c>
      <c r="B6428" t="s">
        <v>9611</v>
      </c>
      <c r="C6428" t="s">
        <v>2</v>
      </c>
      <c r="D6428" t="s">
        <v>9612</v>
      </c>
      <c r="E6428" t="str">
        <f t="shared" si="100"/>
        <v>PRAZ 1.0MG TAB (TAB 1.0MG)</v>
      </c>
    </row>
    <row r="6429" spans="1:5" x14ac:dyDescent="0.25">
      <c r="A6429" t="s">
        <v>381</v>
      </c>
      <c r="B6429" t="s">
        <v>4314</v>
      </c>
      <c r="C6429" t="s">
        <v>2</v>
      </c>
      <c r="D6429" t="s">
        <v>467</v>
      </c>
      <c r="E6429" t="str">
        <f t="shared" si="100"/>
        <v>PRAZE 40MG TAB (TAB 40MG)</v>
      </c>
    </row>
    <row r="6430" spans="1:5" x14ac:dyDescent="0.25">
      <c r="A6430" t="s">
        <v>205</v>
      </c>
      <c r="B6430" t="s">
        <v>9349</v>
      </c>
      <c r="C6430" t="s">
        <v>103</v>
      </c>
      <c r="D6430" t="s">
        <v>386</v>
      </c>
      <c r="E6430" t="str">
        <f t="shared" si="100"/>
        <v>PRAZOL 20MG CAP (CAP 20MG)</v>
      </c>
    </row>
    <row r="6431" spans="1:5" x14ac:dyDescent="0.25">
      <c r="A6431" t="s">
        <v>343</v>
      </c>
      <c r="B6431" t="s">
        <v>6662</v>
      </c>
      <c r="C6431" t="s">
        <v>179</v>
      </c>
      <c r="D6431" t="s">
        <v>327</v>
      </c>
      <c r="E6431" t="str">
        <f t="shared" si="100"/>
        <v>PRED FORTE (DRO 5 ML)</v>
      </c>
    </row>
    <row r="6432" spans="1:5" x14ac:dyDescent="0.25">
      <c r="A6432" t="s">
        <v>431</v>
      </c>
      <c r="B6432" t="s">
        <v>3747</v>
      </c>
      <c r="E6432" t="str">
        <f t="shared" si="100"/>
        <v>PRED+ EYE DROPS ( )</v>
      </c>
    </row>
    <row r="6433" spans="1:5" x14ac:dyDescent="0.25">
      <c r="A6433" t="s">
        <v>169</v>
      </c>
      <c r="B6433" t="s">
        <v>2574</v>
      </c>
      <c r="C6433" t="s">
        <v>185</v>
      </c>
      <c r="D6433" t="s">
        <v>1287</v>
      </c>
      <c r="E6433" t="str">
        <f t="shared" si="100"/>
        <v>PREDMIDE (OINT 3.5GM)</v>
      </c>
    </row>
    <row r="6434" spans="1:5" x14ac:dyDescent="0.25">
      <c r="A6434" t="s">
        <v>169</v>
      </c>
      <c r="B6434" t="s">
        <v>5219</v>
      </c>
      <c r="C6434" t="s">
        <v>3907</v>
      </c>
      <c r="D6434" t="s">
        <v>5220</v>
      </c>
      <c r="E6434" t="str">
        <f t="shared" si="100"/>
        <v>PREDMIDE-P E/d (drop 5ml)</v>
      </c>
    </row>
    <row r="6435" spans="1:5" x14ac:dyDescent="0.25">
      <c r="A6435" t="s">
        <v>84</v>
      </c>
      <c r="B6435" t="s">
        <v>4684</v>
      </c>
      <c r="C6435" t="s">
        <v>179</v>
      </c>
      <c r="D6435" t="s">
        <v>73</v>
      </c>
      <c r="E6435" t="str">
        <f t="shared" si="100"/>
        <v>PREDNICOL EYE (DRO 10 ML)</v>
      </c>
    </row>
    <row r="6436" spans="1:5" x14ac:dyDescent="0.25">
      <c r="A6436" t="s">
        <v>7268</v>
      </c>
      <c r="B6436" t="s">
        <v>7269</v>
      </c>
      <c r="C6436" t="s">
        <v>2</v>
      </c>
      <c r="D6436" t="s">
        <v>144</v>
      </c>
      <c r="E6436" t="str">
        <f t="shared" si="100"/>
        <v>PREDNISOLONE (TAB 5 MG)</v>
      </c>
    </row>
    <row r="6437" spans="1:5" x14ac:dyDescent="0.25">
      <c r="A6437" t="s">
        <v>135</v>
      </c>
      <c r="B6437" t="s">
        <v>7486</v>
      </c>
      <c r="C6437" t="s">
        <v>2</v>
      </c>
      <c r="D6437" t="s">
        <v>7487</v>
      </c>
      <c r="E6437" t="str">
        <f t="shared" si="100"/>
        <v>PREDNISOLONE LOSE (TAB LOOS)</v>
      </c>
    </row>
    <row r="6438" spans="1:5" x14ac:dyDescent="0.25">
      <c r="A6438" t="s">
        <v>431</v>
      </c>
      <c r="B6438" t="s">
        <v>5611</v>
      </c>
      <c r="D6438" t="s">
        <v>168</v>
      </c>
      <c r="E6438" t="str">
        <f t="shared" si="100"/>
        <v>PREDNISYNTH E/D ( 10ML)</v>
      </c>
    </row>
    <row r="6439" spans="1:5" x14ac:dyDescent="0.25">
      <c r="A6439" t="s">
        <v>1403</v>
      </c>
      <c r="B6439" t="s">
        <v>3826</v>
      </c>
      <c r="E6439" t="str">
        <f t="shared" si="100"/>
        <v>PREDNITEK E/D ( )</v>
      </c>
    </row>
    <row r="6440" spans="1:5" x14ac:dyDescent="0.25">
      <c r="A6440" t="s">
        <v>343</v>
      </c>
      <c r="B6440" t="s">
        <v>5191</v>
      </c>
      <c r="C6440" t="s">
        <v>179</v>
      </c>
      <c r="D6440" t="s">
        <v>73</v>
      </c>
      <c r="E6440" t="str">
        <f t="shared" si="100"/>
        <v>PREFRIN-A (DRO 10 ML)</v>
      </c>
    </row>
    <row r="6441" spans="1:5" x14ac:dyDescent="0.25">
      <c r="B6441" t="s">
        <v>5756</v>
      </c>
      <c r="C6441" t="s">
        <v>2</v>
      </c>
      <c r="D6441" t="s">
        <v>410</v>
      </c>
      <c r="E6441" t="str">
        <f t="shared" si="100"/>
        <v>PREGABA 100MG TAB (TAB 100MG)</v>
      </c>
    </row>
    <row r="6442" spans="1:5" x14ac:dyDescent="0.25">
      <c r="B6442" t="s">
        <v>6388</v>
      </c>
      <c r="C6442" t="s">
        <v>2</v>
      </c>
      <c r="D6442" t="s">
        <v>201</v>
      </c>
      <c r="E6442" t="str">
        <f t="shared" si="100"/>
        <v>PREGABA 50MG TAB (TAB 50MG)</v>
      </c>
    </row>
    <row r="6443" spans="1:5" x14ac:dyDescent="0.25">
      <c r="A6443" t="s">
        <v>635</v>
      </c>
      <c r="B6443" t="s">
        <v>3264</v>
      </c>
      <c r="C6443" t="s">
        <v>2</v>
      </c>
      <c r="E6443" t="str">
        <f t="shared" si="100"/>
        <v>PREGNA ESSENTIAL  TAB (TAB )</v>
      </c>
    </row>
    <row r="6444" spans="1:5" x14ac:dyDescent="0.25">
      <c r="A6444" t="s">
        <v>260</v>
      </c>
      <c r="B6444" t="s">
        <v>7373</v>
      </c>
      <c r="C6444" t="s">
        <v>103</v>
      </c>
      <c r="E6444" t="str">
        <f t="shared" si="100"/>
        <v>PREGNACARE  CAP (CAP )</v>
      </c>
    </row>
    <row r="6445" spans="1:5" x14ac:dyDescent="0.25">
      <c r="A6445" t="s">
        <v>1790</v>
      </c>
      <c r="B6445" t="s">
        <v>5886</v>
      </c>
      <c r="C6445" t="s">
        <v>2</v>
      </c>
      <c r="E6445" t="str">
        <f t="shared" si="100"/>
        <v>PREGNACARE CONCEP  TAB (TAB )</v>
      </c>
    </row>
    <row r="6446" spans="1:5" x14ac:dyDescent="0.25">
      <c r="A6446" t="s">
        <v>135</v>
      </c>
      <c r="B6446" t="s">
        <v>8246</v>
      </c>
      <c r="E6446" t="str">
        <f t="shared" si="100"/>
        <v>PREGNANCY STRIPS ( )</v>
      </c>
    </row>
    <row r="6447" spans="1:5" x14ac:dyDescent="0.25">
      <c r="A6447" t="s">
        <v>211</v>
      </c>
      <c r="B6447" t="s">
        <v>5303</v>
      </c>
      <c r="C6447" t="s">
        <v>2</v>
      </c>
      <c r="E6447" t="str">
        <f t="shared" si="100"/>
        <v>PREGNOVA  TAB (TAB )</v>
      </c>
    </row>
    <row r="6448" spans="1:5" x14ac:dyDescent="0.25">
      <c r="A6448" t="s">
        <v>549</v>
      </c>
      <c r="B6448" t="s">
        <v>8221</v>
      </c>
      <c r="C6448" t="s">
        <v>2</v>
      </c>
      <c r="E6448" t="str">
        <f t="shared" si="100"/>
        <v>PREGNOVIT  TAB (TAB )</v>
      </c>
    </row>
    <row r="6449" spans="1:5" x14ac:dyDescent="0.25">
      <c r="A6449" t="s">
        <v>549</v>
      </c>
      <c r="B6449" t="s">
        <v>2128</v>
      </c>
      <c r="C6449" t="s">
        <v>2</v>
      </c>
      <c r="E6449" t="str">
        <f t="shared" si="100"/>
        <v>PREGNOVIT-Z  TAB (TAB )</v>
      </c>
    </row>
    <row r="6450" spans="1:5" x14ac:dyDescent="0.25">
      <c r="A6450" t="s">
        <v>472</v>
      </c>
      <c r="B6450" t="s">
        <v>5505</v>
      </c>
      <c r="C6450" t="s">
        <v>103</v>
      </c>
      <c r="D6450" t="s">
        <v>410</v>
      </c>
      <c r="E6450" t="str">
        <f t="shared" si="100"/>
        <v>PREGY 100MG CAP (CAP 100MG)</v>
      </c>
    </row>
    <row r="6451" spans="1:5" x14ac:dyDescent="0.25">
      <c r="A6451" t="s">
        <v>860</v>
      </c>
      <c r="B6451" t="s">
        <v>5673</v>
      </c>
      <c r="C6451" t="s">
        <v>103</v>
      </c>
      <c r="D6451" t="s">
        <v>201</v>
      </c>
      <c r="E6451" t="str">
        <f t="shared" si="100"/>
        <v>PREGY 50MG CAP (CAP 50MG)</v>
      </c>
    </row>
    <row r="6452" spans="1:5" x14ac:dyDescent="0.25">
      <c r="B6452" t="s">
        <v>7338</v>
      </c>
      <c r="D6452" t="s">
        <v>402</v>
      </c>
      <c r="E6452" t="str">
        <f t="shared" si="100"/>
        <v>PREGY 75MG ( 75MG)</v>
      </c>
    </row>
    <row r="6453" spans="1:5" x14ac:dyDescent="0.25">
      <c r="A6453" t="s">
        <v>54</v>
      </c>
      <c r="B6453" t="s">
        <v>6552</v>
      </c>
      <c r="C6453" t="s">
        <v>103</v>
      </c>
      <c r="D6453" t="s">
        <v>410</v>
      </c>
      <c r="E6453" t="str">
        <f t="shared" si="100"/>
        <v>PRELIN 100MG CAP (CAP 100MG)</v>
      </c>
    </row>
    <row r="6454" spans="1:5" x14ac:dyDescent="0.25">
      <c r="A6454" t="s">
        <v>54</v>
      </c>
      <c r="B6454" t="s">
        <v>3381</v>
      </c>
      <c r="C6454" t="s">
        <v>103</v>
      </c>
      <c r="D6454" t="s">
        <v>903</v>
      </c>
      <c r="E6454" t="str">
        <f t="shared" si="100"/>
        <v>PRELIN 150MG CAP (CAP 150MG)</v>
      </c>
    </row>
    <row r="6455" spans="1:5" x14ac:dyDescent="0.25">
      <c r="A6455" t="s">
        <v>54</v>
      </c>
      <c r="B6455" t="s">
        <v>7525</v>
      </c>
      <c r="C6455" t="s">
        <v>103</v>
      </c>
      <c r="D6455" t="s">
        <v>201</v>
      </c>
      <c r="E6455" t="str">
        <f t="shared" si="100"/>
        <v>PRELIN 50MG CAP (CAP 50MG)</v>
      </c>
    </row>
    <row r="6456" spans="1:5" x14ac:dyDescent="0.25">
      <c r="A6456" t="s">
        <v>54</v>
      </c>
      <c r="B6456" t="s">
        <v>7814</v>
      </c>
      <c r="C6456" t="s">
        <v>103</v>
      </c>
      <c r="D6456" t="s">
        <v>402</v>
      </c>
      <c r="E6456" t="str">
        <f t="shared" si="100"/>
        <v>PRELIN 75MG CAP (CAP 75MG)</v>
      </c>
    </row>
    <row r="6457" spans="1:5" x14ac:dyDescent="0.25">
      <c r="A6457" t="s">
        <v>27</v>
      </c>
      <c r="B6457" t="s">
        <v>2881</v>
      </c>
      <c r="C6457" t="s">
        <v>56</v>
      </c>
      <c r="D6457" t="s">
        <v>2882</v>
      </c>
      <c r="E6457" t="str">
        <f t="shared" si="100"/>
        <v>PRELOX (SYP 40 MG 50ML)</v>
      </c>
    </row>
    <row r="6458" spans="1:5" x14ac:dyDescent="0.25">
      <c r="A6458" t="s">
        <v>27</v>
      </c>
      <c r="B6458" t="s">
        <v>2881</v>
      </c>
      <c r="C6458" t="s">
        <v>2</v>
      </c>
      <c r="D6458" t="s">
        <v>134</v>
      </c>
      <c r="E6458" t="str">
        <f t="shared" si="100"/>
        <v>PRELOX (TAB 100 MG)</v>
      </c>
    </row>
    <row r="6459" spans="1:5" x14ac:dyDescent="0.25">
      <c r="A6459" t="s">
        <v>128</v>
      </c>
      <c r="B6459" t="s">
        <v>7825</v>
      </c>
      <c r="C6459" t="s">
        <v>2</v>
      </c>
      <c r="D6459" t="s">
        <v>7826</v>
      </c>
      <c r="E6459" t="str">
        <f t="shared" si="100"/>
        <v>PREMARIN 0.3MG TAB (TAB 0.3MG)</v>
      </c>
    </row>
    <row r="6460" spans="1:5" x14ac:dyDescent="0.25">
      <c r="A6460" t="s">
        <v>105</v>
      </c>
      <c r="B6460" t="s">
        <v>2947</v>
      </c>
      <c r="C6460" t="s">
        <v>2</v>
      </c>
      <c r="E6460" t="str">
        <f t="shared" si="100"/>
        <v>PRENATE  TAB (TAB )</v>
      </c>
    </row>
    <row r="6461" spans="1:5" x14ac:dyDescent="0.25">
      <c r="A6461" t="s">
        <v>245</v>
      </c>
      <c r="B6461" t="s">
        <v>2180</v>
      </c>
      <c r="E6461" t="str">
        <f t="shared" si="100"/>
        <v>PRENS E/D ( )</v>
      </c>
    </row>
    <row r="6462" spans="1:5" x14ac:dyDescent="0.25">
      <c r="A6462" t="s">
        <v>114</v>
      </c>
      <c r="B6462" t="s">
        <v>6955</v>
      </c>
      <c r="C6462" t="s">
        <v>36</v>
      </c>
      <c r="E6462" t="str">
        <f t="shared" si="100"/>
        <v>PRESAGE-5000  INJ (INJ )</v>
      </c>
    </row>
    <row r="6463" spans="1:5" x14ac:dyDescent="0.25">
      <c r="A6463" t="s">
        <v>211</v>
      </c>
      <c r="B6463" t="s">
        <v>212</v>
      </c>
      <c r="C6463" t="s">
        <v>2</v>
      </c>
      <c r="D6463" t="s">
        <v>23</v>
      </c>
      <c r="E6463" t="str">
        <f t="shared" si="100"/>
        <v>PRESCARD (TAB 10MG)</v>
      </c>
    </row>
    <row r="6464" spans="1:5" x14ac:dyDescent="0.25">
      <c r="A6464" t="s">
        <v>211</v>
      </c>
      <c r="B6464" t="s">
        <v>212</v>
      </c>
      <c r="C6464" t="s">
        <v>2</v>
      </c>
      <c r="D6464" t="s">
        <v>430</v>
      </c>
      <c r="E6464" t="str">
        <f t="shared" si="100"/>
        <v>PRESCARD (TAB 5MG)</v>
      </c>
    </row>
    <row r="6465" spans="1:5" x14ac:dyDescent="0.25">
      <c r="A6465" t="s">
        <v>131</v>
      </c>
      <c r="B6465" t="s">
        <v>3728</v>
      </c>
      <c r="D6465" t="s">
        <v>501</v>
      </c>
      <c r="E6465" t="str">
        <f t="shared" si="100"/>
        <v>PRESYZ T/P ( 75G)</v>
      </c>
    </row>
    <row r="6466" spans="1:5" x14ac:dyDescent="0.25">
      <c r="A6466" t="s">
        <v>131</v>
      </c>
      <c r="B6466" t="s">
        <v>2074</v>
      </c>
      <c r="D6466" t="s">
        <v>1829</v>
      </c>
      <c r="E6466" t="str">
        <f t="shared" ref="E6466:E6529" si="101">B6466&amp;" ("&amp;C6466&amp;" "&amp;D6466&amp;")"</f>
        <v>PRESYZ T/TP 100G ( 100G)</v>
      </c>
    </row>
    <row r="6467" spans="1:5" x14ac:dyDescent="0.25">
      <c r="A6467" t="s">
        <v>3841</v>
      </c>
      <c r="B6467" t="s">
        <v>4095</v>
      </c>
      <c r="C6467" t="s">
        <v>2</v>
      </c>
      <c r="E6467" t="str">
        <f t="shared" si="101"/>
        <v>PRETERAX  TAB (TAB )</v>
      </c>
    </row>
    <row r="6468" spans="1:5" x14ac:dyDescent="0.25">
      <c r="A6468" t="s">
        <v>128</v>
      </c>
      <c r="B6468" t="s">
        <v>591</v>
      </c>
      <c r="C6468" t="s">
        <v>36</v>
      </c>
      <c r="E6468" t="str">
        <f t="shared" si="101"/>
        <v>PREVENAR  INJ (INJ )</v>
      </c>
    </row>
    <row r="6469" spans="1:5" x14ac:dyDescent="0.25">
      <c r="A6469" t="s">
        <v>128</v>
      </c>
      <c r="B6469" t="s">
        <v>605</v>
      </c>
      <c r="D6469" t="s">
        <v>606</v>
      </c>
      <c r="E6469" t="str">
        <f t="shared" si="101"/>
        <v>PREVENAR 13PFS ( 13PFS)</v>
      </c>
    </row>
    <row r="6470" spans="1:5" x14ac:dyDescent="0.25">
      <c r="A6470" t="s">
        <v>131</v>
      </c>
      <c r="B6470" t="s">
        <v>8698</v>
      </c>
      <c r="C6470" t="s">
        <v>2</v>
      </c>
      <c r="D6470" t="s">
        <v>50</v>
      </c>
      <c r="E6470" t="str">
        <f t="shared" si="101"/>
        <v>PREVENT (TAB 500MG)</v>
      </c>
    </row>
    <row r="6471" spans="1:5" x14ac:dyDescent="0.25">
      <c r="A6471" t="s">
        <v>131</v>
      </c>
      <c r="B6471" t="s">
        <v>5949</v>
      </c>
      <c r="C6471" t="s">
        <v>2</v>
      </c>
      <c r="D6471" t="s">
        <v>447</v>
      </c>
      <c r="E6471" t="str">
        <f t="shared" si="101"/>
        <v>PREVENT 1GM (TAB 1GM)</v>
      </c>
    </row>
    <row r="6472" spans="1:5" x14ac:dyDescent="0.25">
      <c r="A6472" t="s">
        <v>8189</v>
      </c>
      <c r="B6472" t="s">
        <v>8719</v>
      </c>
      <c r="C6472" t="s">
        <v>2</v>
      </c>
      <c r="D6472" t="s">
        <v>23</v>
      </c>
      <c r="E6472" t="str">
        <f t="shared" si="101"/>
        <v>PREXA 10MG TAB (TAB 10MG)</v>
      </c>
    </row>
    <row r="6473" spans="1:5" x14ac:dyDescent="0.25">
      <c r="A6473" t="s">
        <v>542</v>
      </c>
      <c r="B6473" t="s">
        <v>4677</v>
      </c>
      <c r="E6473" t="str">
        <f t="shared" si="101"/>
        <v>PRICKLY HEAT CREAM ( )</v>
      </c>
    </row>
    <row r="6474" spans="1:5" x14ac:dyDescent="0.25">
      <c r="A6474" t="s">
        <v>542</v>
      </c>
      <c r="B6474" t="s">
        <v>3322</v>
      </c>
      <c r="D6474" t="s">
        <v>1256</v>
      </c>
      <c r="E6474" t="str">
        <f t="shared" si="101"/>
        <v>PRICKLY HEAT POWDER ( LARGE)</v>
      </c>
    </row>
    <row r="6475" spans="1:5" x14ac:dyDescent="0.25">
      <c r="A6475" t="s">
        <v>542</v>
      </c>
      <c r="B6475" t="s">
        <v>1559</v>
      </c>
      <c r="C6475" t="s">
        <v>551</v>
      </c>
      <c r="D6475" t="s">
        <v>1375</v>
      </c>
      <c r="E6475" t="str">
        <f t="shared" si="101"/>
        <v>PRICKLY HEAT SMALL PWD (PWD SMALL)</v>
      </c>
    </row>
    <row r="6476" spans="1:5" x14ac:dyDescent="0.25">
      <c r="A6476" t="s">
        <v>683</v>
      </c>
      <c r="B6476" t="s">
        <v>6651</v>
      </c>
      <c r="C6476" t="s">
        <v>103</v>
      </c>
      <c r="D6476" t="s">
        <v>50</v>
      </c>
      <c r="E6476" t="str">
        <f t="shared" si="101"/>
        <v>PRIMARK 500MG CAP (CAP 500MG)</v>
      </c>
    </row>
    <row r="6477" spans="1:5" x14ac:dyDescent="0.25">
      <c r="A6477" t="s">
        <v>320</v>
      </c>
      <c r="B6477" t="s">
        <v>9238</v>
      </c>
      <c r="C6477" t="s">
        <v>2</v>
      </c>
      <c r="D6477" t="s">
        <v>144</v>
      </c>
      <c r="E6477" t="str">
        <f t="shared" si="101"/>
        <v>PRIMOLUT N (TAB 5 MG)</v>
      </c>
    </row>
    <row r="6478" spans="1:5" x14ac:dyDescent="0.25">
      <c r="A6478" t="s">
        <v>592</v>
      </c>
      <c r="B6478" t="s">
        <v>9715</v>
      </c>
      <c r="C6478" t="s">
        <v>75</v>
      </c>
      <c r="D6478" t="s">
        <v>210</v>
      </c>
      <c r="E6478" t="str">
        <f t="shared" si="101"/>
        <v>PRIMOVATE 15GM CREAM (CREAM 15GM)</v>
      </c>
    </row>
    <row r="6479" spans="1:5" x14ac:dyDescent="0.25">
      <c r="A6479" t="s">
        <v>582</v>
      </c>
      <c r="B6479" t="s">
        <v>5544</v>
      </c>
      <c r="C6479" t="s">
        <v>103</v>
      </c>
      <c r="D6479" t="s">
        <v>5545</v>
      </c>
      <c r="E6479" t="str">
        <f t="shared" si="101"/>
        <v>PRIORIN 60'S CAP (CAP 60'S)</v>
      </c>
    </row>
    <row r="6480" spans="1:5" x14ac:dyDescent="0.25">
      <c r="A6480" t="s">
        <v>58</v>
      </c>
      <c r="B6480" t="s">
        <v>9288</v>
      </c>
      <c r="C6480" t="s">
        <v>2</v>
      </c>
      <c r="D6480" t="s">
        <v>23</v>
      </c>
      <c r="E6480" t="str">
        <f t="shared" si="101"/>
        <v>PRISA 10MG TAB (TAB 10MG)</v>
      </c>
    </row>
    <row r="6481" spans="1:5" x14ac:dyDescent="0.25">
      <c r="A6481" t="s">
        <v>58</v>
      </c>
      <c r="B6481" t="s">
        <v>9289</v>
      </c>
      <c r="C6481" t="s">
        <v>2</v>
      </c>
      <c r="D6481" t="s">
        <v>430</v>
      </c>
      <c r="E6481" t="str">
        <f t="shared" si="101"/>
        <v>PRISA 5MG TAB (TAB 5MG)</v>
      </c>
    </row>
    <row r="6482" spans="1:5" x14ac:dyDescent="0.25">
      <c r="A6482" t="s">
        <v>679</v>
      </c>
      <c r="B6482" t="s">
        <v>1467</v>
      </c>
      <c r="C6482" t="s">
        <v>56</v>
      </c>
      <c r="D6482" t="s">
        <v>848</v>
      </c>
      <c r="E6482" t="str">
        <f t="shared" si="101"/>
        <v>PROACT 25MCG/5ML SYP (SYP 25MCG/5ML)</v>
      </c>
    </row>
    <row r="6483" spans="1:5" x14ac:dyDescent="0.25">
      <c r="A6483" t="s">
        <v>1999</v>
      </c>
      <c r="B6483" t="s">
        <v>4600</v>
      </c>
      <c r="C6483" t="s">
        <v>2</v>
      </c>
      <c r="D6483" t="s">
        <v>201</v>
      </c>
      <c r="E6483" t="str">
        <f t="shared" si="101"/>
        <v>PROACT 50MG 50MG TAB (TAB 50MG)</v>
      </c>
    </row>
    <row r="6484" spans="1:5" x14ac:dyDescent="0.25">
      <c r="A6484" t="s">
        <v>131</v>
      </c>
      <c r="B6484" t="s">
        <v>7943</v>
      </c>
      <c r="C6484" t="s">
        <v>2</v>
      </c>
      <c r="E6484" t="str">
        <f t="shared" si="101"/>
        <v>PROASMA  TAB (TAB )</v>
      </c>
    </row>
    <row r="6485" spans="1:5" x14ac:dyDescent="0.25">
      <c r="A6485" t="s">
        <v>131</v>
      </c>
      <c r="B6485" t="s">
        <v>1115</v>
      </c>
      <c r="C6485" t="s">
        <v>56</v>
      </c>
      <c r="D6485" t="s">
        <v>1116</v>
      </c>
      <c r="E6485" t="str">
        <f t="shared" si="101"/>
        <v>PROASMA 1ML/5ML SYP (SYP 1ML/5ML)</v>
      </c>
    </row>
    <row r="6486" spans="1:5" x14ac:dyDescent="0.25">
      <c r="A6486" t="s">
        <v>211</v>
      </c>
      <c r="B6486" t="s">
        <v>2703</v>
      </c>
      <c r="C6486" t="s">
        <v>2</v>
      </c>
      <c r="E6486" t="str">
        <f t="shared" si="101"/>
        <v>PROBACT  TAB (TAB )</v>
      </c>
    </row>
    <row r="6487" spans="1:5" x14ac:dyDescent="0.25">
      <c r="A6487" t="s">
        <v>84</v>
      </c>
      <c r="B6487" t="s">
        <v>7425</v>
      </c>
      <c r="C6487" t="s">
        <v>2</v>
      </c>
      <c r="D6487" t="s">
        <v>23</v>
      </c>
      <c r="E6487" t="str">
        <f t="shared" si="101"/>
        <v>PROBASE 10MG TAB (TAB 10MG)</v>
      </c>
    </row>
    <row r="6488" spans="1:5" x14ac:dyDescent="0.25">
      <c r="A6488" t="s">
        <v>810</v>
      </c>
      <c r="B6488" t="s">
        <v>8735</v>
      </c>
      <c r="C6488" t="s">
        <v>2</v>
      </c>
      <c r="D6488" t="s">
        <v>430</v>
      </c>
      <c r="E6488" t="str">
        <f t="shared" si="101"/>
        <v>PROBASE 5MG TAB (TAB 5MG)</v>
      </c>
    </row>
    <row r="6489" spans="1:5" x14ac:dyDescent="0.25">
      <c r="A6489" t="s">
        <v>438</v>
      </c>
      <c r="B6489" t="s">
        <v>5526</v>
      </c>
      <c r="C6489" t="s">
        <v>53</v>
      </c>
      <c r="D6489" t="s">
        <v>5527</v>
      </c>
      <c r="E6489" t="str">
        <f t="shared" si="101"/>
        <v>PROBETA-N 7.5 DROPS (DROPS 7.5)</v>
      </c>
    </row>
    <row r="6490" spans="1:5" x14ac:dyDescent="0.25">
      <c r="A6490" t="s">
        <v>135</v>
      </c>
      <c r="B6490" t="s">
        <v>353</v>
      </c>
      <c r="D6490" t="s">
        <v>195</v>
      </c>
      <c r="E6490" t="str">
        <f t="shared" si="101"/>
        <v>PROCARBIZOLE ( 50 MG)</v>
      </c>
    </row>
    <row r="6491" spans="1:5" x14ac:dyDescent="0.25">
      <c r="B6491" t="s">
        <v>847</v>
      </c>
      <c r="D6491" t="s">
        <v>848</v>
      </c>
      <c r="E6491" t="str">
        <f t="shared" si="101"/>
        <v>PROCAROL 25MCG/5ML ( 25MCG/5ML)</v>
      </c>
    </row>
    <row r="6492" spans="1:5" x14ac:dyDescent="0.25">
      <c r="A6492" t="s">
        <v>1460</v>
      </c>
      <c r="B6492" t="s">
        <v>4494</v>
      </c>
      <c r="C6492" t="s">
        <v>2</v>
      </c>
      <c r="D6492" t="s">
        <v>3206</v>
      </c>
      <c r="E6492" t="str">
        <f t="shared" si="101"/>
        <v>PROCAROL 50MCG TAB (TAB 50MCG)</v>
      </c>
    </row>
    <row r="6493" spans="1:5" x14ac:dyDescent="0.25">
      <c r="A6493" t="s">
        <v>62</v>
      </c>
      <c r="B6493" t="s">
        <v>5243</v>
      </c>
      <c r="C6493" t="s">
        <v>56</v>
      </c>
      <c r="D6493" t="s">
        <v>5244</v>
      </c>
      <c r="E6493" t="str">
        <f t="shared" si="101"/>
        <v>PROCOD (SYP 180 ML)</v>
      </c>
    </row>
    <row r="6494" spans="1:5" x14ac:dyDescent="0.25">
      <c r="A6494" t="s">
        <v>62</v>
      </c>
      <c r="B6494" t="s">
        <v>3757</v>
      </c>
      <c r="D6494" t="s">
        <v>70</v>
      </c>
      <c r="E6494" t="str">
        <f t="shared" si="101"/>
        <v>PROCOD 60ML ( 60ML)</v>
      </c>
    </row>
    <row r="6495" spans="1:5" x14ac:dyDescent="0.25">
      <c r="A6495" t="s">
        <v>62</v>
      </c>
      <c r="B6495" t="s">
        <v>4848</v>
      </c>
      <c r="C6495" t="s">
        <v>56</v>
      </c>
      <c r="D6495" t="s">
        <v>1589</v>
      </c>
      <c r="E6495" t="str">
        <f t="shared" si="101"/>
        <v>PROCOD 90ML SYP (SYP 90ML)</v>
      </c>
    </row>
    <row r="6496" spans="1:5" x14ac:dyDescent="0.25">
      <c r="A6496" t="s">
        <v>62</v>
      </c>
      <c r="B6496" t="s">
        <v>8377</v>
      </c>
      <c r="C6496" t="s">
        <v>103</v>
      </c>
      <c r="E6496" t="str">
        <f t="shared" si="101"/>
        <v>PROCOD SOFT (CAP )</v>
      </c>
    </row>
    <row r="6497" spans="1:5" x14ac:dyDescent="0.25">
      <c r="B6497" t="s">
        <v>995</v>
      </c>
      <c r="D6497" t="s">
        <v>210</v>
      </c>
      <c r="E6497" t="str">
        <f t="shared" si="101"/>
        <v>PROCORT 15GM ( 15GM)</v>
      </c>
    </row>
    <row r="6498" spans="1:5" x14ac:dyDescent="0.25">
      <c r="A6498" t="s">
        <v>683</v>
      </c>
      <c r="B6498" t="s">
        <v>9694</v>
      </c>
      <c r="C6498" t="s">
        <v>75</v>
      </c>
      <c r="D6498" t="s">
        <v>210</v>
      </c>
      <c r="E6498" t="str">
        <f t="shared" si="101"/>
        <v>PROCORT 15GM CREAM (CREAM 15GM)</v>
      </c>
    </row>
    <row r="6499" spans="1:5" x14ac:dyDescent="0.25">
      <c r="B6499" t="s">
        <v>1347</v>
      </c>
      <c r="C6499" t="s">
        <v>185</v>
      </c>
      <c r="D6499" t="s">
        <v>210</v>
      </c>
      <c r="E6499" t="str">
        <f t="shared" si="101"/>
        <v>PROCORT-G 15GM OINT (OINT 15GM)</v>
      </c>
    </row>
    <row r="6500" spans="1:5" x14ac:dyDescent="0.25">
      <c r="B6500" t="s">
        <v>9695</v>
      </c>
      <c r="D6500" t="s">
        <v>210</v>
      </c>
      <c r="E6500" t="str">
        <f t="shared" si="101"/>
        <v>PROCORT-Z 15GM ( 15GM)</v>
      </c>
    </row>
    <row r="6501" spans="1:5" x14ac:dyDescent="0.25">
      <c r="A6501" t="s">
        <v>131</v>
      </c>
      <c r="B6501" t="s">
        <v>3088</v>
      </c>
      <c r="D6501" t="s">
        <v>769</v>
      </c>
      <c r="E6501" t="str">
        <f t="shared" si="101"/>
        <v>PRODENT 300ML ( 300ML)</v>
      </c>
    </row>
    <row r="6502" spans="1:5" x14ac:dyDescent="0.25">
      <c r="A6502" t="s">
        <v>131</v>
      </c>
      <c r="B6502" t="s">
        <v>6268</v>
      </c>
      <c r="C6502" t="s">
        <v>436</v>
      </c>
      <c r="D6502" t="s">
        <v>193</v>
      </c>
      <c r="E6502" t="str">
        <f t="shared" si="101"/>
        <v>PRODENT M/W (SOLU 150 ML)</v>
      </c>
    </row>
    <row r="6503" spans="1:5" x14ac:dyDescent="0.25">
      <c r="A6503" t="s">
        <v>131</v>
      </c>
      <c r="B6503" t="s">
        <v>6088</v>
      </c>
      <c r="D6503" t="s">
        <v>1829</v>
      </c>
      <c r="E6503" t="str">
        <f t="shared" si="101"/>
        <v>PRODENT T/P ( 100G)</v>
      </c>
    </row>
    <row r="6504" spans="1:5" x14ac:dyDescent="0.25">
      <c r="A6504" t="s">
        <v>131</v>
      </c>
      <c r="B6504" t="s">
        <v>6088</v>
      </c>
      <c r="D6504" t="s">
        <v>2912</v>
      </c>
      <c r="E6504" t="str">
        <f t="shared" si="101"/>
        <v>PRODENT T/P ( 40 G)</v>
      </c>
    </row>
    <row r="6505" spans="1:5" x14ac:dyDescent="0.25">
      <c r="A6505" t="s">
        <v>180</v>
      </c>
      <c r="B6505" t="s">
        <v>1839</v>
      </c>
      <c r="C6505" t="s">
        <v>36</v>
      </c>
      <c r="D6505" t="s">
        <v>218</v>
      </c>
      <c r="E6505" t="str">
        <f t="shared" si="101"/>
        <v>PROFENID (INJ 2 ML)</v>
      </c>
    </row>
    <row r="6506" spans="1:5" x14ac:dyDescent="0.25">
      <c r="A6506" t="s">
        <v>180</v>
      </c>
      <c r="B6506" t="s">
        <v>6590</v>
      </c>
      <c r="C6506" t="s">
        <v>2</v>
      </c>
      <c r="D6506" t="s">
        <v>134</v>
      </c>
      <c r="E6506" t="str">
        <f t="shared" si="101"/>
        <v>PROFENID E.C (TAB 100 MG)</v>
      </c>
    </row>
    <row r="6507" spans="1:5" x14ac:dyDescent="0.25">
      <c r="A6507" t="s">
        <v>180</v>
      </c>
      <c r="B6507" t="s">
        <v>181</v>
      </c>
      <c r="D6507" t="s">
        <v>160</v>
      </c>
      <c r="E6507" t="str">
        <f t="shared" si="101"/>
        <v>PROFENID GEL ( 25 GM)</v>
      </c>
    </row>
    <row r="6508" spans="1:5" x14ac:dyDescent="0.25">
      <c r="A6508" t="s">
        <v>180</v>
      </c>
      <c r="B6508" t="s">
        <v>4891</v>
      </c>
      <c r="C6508" t="s">
        <v>2</v>
      </c>
      <c r="D6508" t="s">
        <v>91</v>
      </c>
      <c r="E6508" t="str">
        <f t="shared" si="101"/>
        <v>PROFENID S.R (TAB 200 MG)</v>
      </c>
    </row>
    <row r="6509" spans="1:5" x14ac:dyDescent="0.25">
      <c r="A6509" t="s">
        <v>202</v>
      </c>
      <c r="B6509" t="s">
        <v>4116</v>
      </c>
      <c r="C6509" t="s">
        <v>2</v>
      </c>
      <c r="D6509" t="s">
        <v>60</v>
      </c>
      <c r="E6509" t="str">
        <f t="shared" si="101"/>
        <v>PROFLOX 250MG 250MG TAB (TAB 250MG)</v>
      </c>
    </row>
    <row r="6510" spans="1:5" x14ac:dyDescent="0.25">
      <c r="A6510" t="s">
        <v>202</v>
      </c>
      <c r="B6510" t="s">
        <v>7584</v>
      </c>
      <c r="D6510" t="s">
        <v>50</v>
      </c>
      <c r="E6510" t="str">
        <f t="shared" si="101"/>
        <v>PROFLOX 500MG ( 500MG)</v>
      </c>
    </row>
    <row r="6511" spans="1:5" x14ac:dyDescent="0.25">
      <c r="A6511" t="s">
        <v>1307</v>
      </c>
      <c r="B6511" t="s">
        <v>9906</v>
      </c>
      <c r="C6511" t="s">
        <v>2</v>
      </c>
      <c r="D6511" t="s">
        <v>23</v>
      </c>
      <c r="E6511" t="str">
        <f t="shared" si="101"/>
        <v>PROFY 10MG TAB (TAB 10MG)</v>
      </c>
    </row>
    <row r="6512" spans="1:5" x14ac:dyDescent="0.25">
      <c r="A6512" t="s">
        <v>1307</v>
      </c>
      <c r="B6512" t="s">
        <v>2386</v>
      </c>
      <c r="C6512" t="s">
        <v>2</v>
      </c>
      <c r="D6512" t="s">
        <v>2050</v>
      </c>
      <c r="E6512" t="str">
        <f t="shared" si="101"/>
        <v>PROFY 15MG TAB (TAB 15MG)</v>
      </c>
    </row>
    <row r="6513" spans="1:5" x14ac:dyDescent="0.25">
      <c r="A6513" t="s">
        <v>679</v>
      </c>
      <c r="B6513" t="s">
        <v>3727</v>
      </c>
      <c r="C6513" t="s">
        <v>56</v>
      </c>
      <c r="D6513" t="s">
        <v>410</v>
      </c>
      <c r="E6513" t="str">
        <f t="shared" si="101"/>
        <v>PROFYLLINE (SYP 100MG)</v>
      </c>
    </row>
    <row r="6514" spans="1:5" x14ac:dyDescent="0.25">
      <c r="A6514" t="s">
        <v>679</v>
      </c>
      <c r="B6514" t="s">
        <v>3727</v>
      </c>
      <c r="C6514" t="s">
        <v>2</v>
      </c>
      <c r="D6514" t="s">
        <v>406</v>
      </c>
      <c r="E6514" t="str">
        <f t="shared" si="101"/>
        <v>PROFYLLINE (TAB 400MG)</v>
      </c>
    </row>
    <row r="6515" spans="1:5" x14ac:dyDescent="0.25">
      <c r="A6515" t="s">
        <v>939</v>
      </c>
      <c r="B6515" t="s">
        <v>7475</v>
      </c>
      <c r="C6515" t="s">
        <v>103</v>
      </c>
      <c r="D6515" t="s">
        <v>410</v>
      </c>
      <c r="E6515" t="str">
        <f t="shared" si="101"/>
        <v>PROGEFFIK 100MG CAP (CAP 100MG)</v>
      </c>
    </row>
    <row r="6516" spans="1:5" x14ac:dyDescent="0.25">
      <c r="A6516" t="s">
        <v>700</v>
      </c>
      <c r="B6516" t="s">
        <v>7410</v>
      </c>
      <c r="C6516" t="s">
        <v>103</v>
      </c>
      <c r="D6516" t="s">
        <v>319</v>
      </c>
      <c r="E6516" t="str">
        <f t="shared" si="101"/>
        <v>PROGEFFIK 200MG CAP (CAP 200MG)</v>
      </c>
    </row>
    <row r="6517" spans="1:5" x14ac:dyDescent="0.25">
      <c r="A6517" t="s">
        <v>135</v>
      </c>
      <c r="B6517" t="s">
        <v>9299</v>
      </c>
      <c r="D6517" t="s">
        <v>168</v>
      </c>
      <c r="E6517" t="str">
        <f t="shared" si="101"/>
        <v>PROGESTERONE 10ML ( 10ML)</v>
      </c>
    </row>
    <row r="6518" spans="1:5" x14ac:dyDescent="0.25">
      <c r="A6518" t="s">
        <v>135</v>
      </c>
      <c r="B6518" t="s">
        <v>9302</v>
      </c>
      <c r="D6518" t="s">
        <v>1031</v>
      </c>
      <c r="E6518" t="str">
        <f t="shared" si="101"/>
        <v>PROGESTRONE 1ML ( 1ML)</v>
      </c>
    </row>
    <row r="6519" spans="1:5" x14ac:dyDescent="0.25">
      <c r="A6519" t="s">
        <v>119</v>
      </c>
      <c r="B6519" t="s">
        <v>3582</v>
      </c>
      <c r="C6519" t="s">
        <v>2</v>
      </c>
      <c r="D6519" t="s">
        <v>433</v>
      </c>
      <c r="E6519" t="str">
        <f t="shared" si="101"/>
        <v>PROGLOBE DS 800MG TAB (TAB 800MG)</v>
      </c>
    </row>
    <row r="6520" spans="1:5" x14ac:dyDescent="0.25">
      <c r="A6520" t="s">
        <v>119</v>
      </c>
      <c r="B6520" t="s">
        <v>3202</v>
      </c>
      <c r="C6520" t="s">
        <v>2</v>
      </c>
      <c r="D6520" t="s">
        <v>406</v>
      </c>
      <c r="E6520" t="str">
        <f t="shared" si="101"/>
        <v>PROGLOBE(BECAMPICILLIN) (TAB 400MG)</v>
      </c>
    </row>
    <row r="6521" spans="1:5" x14ac:dyDescent="0.25">
      <c r="A6521" t="s">
        <v>566</v>
      </c>
      <c r="B6521" t="s">
        <v>4428</v>
      </c>
      <c r="C6521" t="s">
        <v>2</v>
      </c>
      <c r="D6521" t="s">
        <v>402</v>
      </c>
      <c r="E6521" t="str">
        <f t="shared" si="101"/>
        <v>PROGREL 75MG TAB (TAB 75MG)</v>
      </c>
    </row>
    <row r="6522" spans="1:5" x14ac:dyDescent="0.25">
      <c r="A6522" t="s">
        <v>566</v>
      </c>
      <c r="B6522" t="s">
        <v>7643</v>
      </c>
      <c r="C6522" t="s">
        <v>2</v>
      </c>
      <c r="D6522" t="s">
        <v>402</v>
      </c>
      <c r="E6522" t="str">
        <f t="shared" si="101"/>
        <v>PROGREL AP 75MG TAB (TAB 75MG)</v>
      </c>
    </row>
    <row r="6523" spans="1:5" x14ac:dyDescent="0.25">
      <c r="A6523" t="s">
        <v>128</v>
      </c>
      <c r="B6523" t="s">
        <v>2421</v>
      </c>
      <c r="C6523" t="s">
        <v>81</v>
      </c>
      <c r="E6523" t="str">
        <f t="shared" si="101"/>
        <v>PROGRESS GOLD  MILK (MILK )</v>
      </c>
    </row>
    <row r="6524" spans="1:5" x14ac:dyDescent="0.25">
      <c r="A6524" t="s">
        <v>320</v>
      </c>
      <c r="B6524" t="s">
        <v>7261</v>
      </c>
      <c r="C6524" t="s">
        <v>2</v>
      </c>
      <c r="D6524" t="s">
        <v>4347</v>
      </c>
      <c r="E6524" t="str">
        <f t="shared" si="101"/>
        <v>PROGYLUTON (TAB 21 S)</v>
      </c>
    </row>
    <row r="6525" spans="1:5" x14ac:dyDescent="0.25">
      <c r="A6525" t="s">
        <v>320</v>
      </c>
      <c r="B6525" t="s">
        <v>3334</v>
      </c>
      <c r="C6525" t="s">
        <v>2</v>
      </c>
      <c r="D6525" t="s">
        <v>298</v>
      </c>
      <c r="E6525" t="str">
        <f t="shared" si="101"/>
        <v>PROGYNOVA 21 (TAB 2 MG)</v>
      </c>
    </row>
    <row r="6526" spans="1:5" x14ac:dyDescent="0.25">
      <c r="A6526" t="s">
        <v>312</v>
      </c>
      <c r="B6526" t="s">
        <v>9528</v>
      </c>
      <c r="C6526" t="s">
        <v>56</v>
      </c>
      <c r="D6526" t="s">
        <v>70</v>
      </c>
      <c r="E6526" t="str">
        <f t="shared" si="101"/>
        <v>PROIVER 125/5MG 60ML SYP (SYP 60ML)</v>
      </c>
    </row>
    <row r="6527" spans="1:5" x14ac:dyDescent="0.25">
      <c r="A6527" t="s">
        <v>510</v>
      </c>
      <c r="B6527" t="s">
        <v>7478</v>
      </c>
      <c r="C6527" t="s">
        <v>2</v>
      </c>
      <c r="D6527" t="s">
        <v>1628</v>
      </c>
      <c r="E6527" t="str">
        <f t="shared" si="101"/>
        <v>PROLAM 0.25 TAB (TAB 0.25)</v>
      </c>
    </row>
    <row r="6528" spans="1:5" x14ac:dyDescent="0.25">
      <c r="A6528" t="s">
        <v>510</v>
      </c>
      <c r="B6528" t="s">
        <v>8206</v>
      </c>
      <c r="C6528" t="s">
        <v>2</v>
      </c>
      <c r="D6528" t="s">
        <v>1391</v>
      </c>
      <c r="E6528" t="str">
        <f t="shared" si="101"/>
        <v>PROLAM 0.5 TAB (TAB 0.5)</v>
      </c>
    </row>
    <row r="6529" spans="1:5" x14ac:dyDescent="0.25">
      <c r="A6529" t="s">
        <v>510</v>
      </c>
      <c r="B6529" t="s">
        <v>8659</v>
      </c>
      <c r="C6529" t="s">
        <v>2</v>
      </c>
      <c r="D6529" t="s">
        <v>204</v>
      </c>
      <c r="E6529" t="str">
        <f t="shared" si="101"/>
        <v>PROLAM 1MG TAB (TAB 1MG)</v>
      </c>
    </row>
    <row r="6530" spans="1:5" x14ac:dyDescent="0.25">
      <c r="A6530" t="s">
        <v>1307</v>
      </c>
      <c r="B6530" t="s">
        <v>8977</v>
      </c>
      <c r="C6530" t="s">
        <v>2</v>
      </c>
      <c r="D6530" t="s">
        <v>107</v>
      </c>
      <c r="E6530" t="str">
        <f t="shared" ref="E6530:E6593" si="102">B6530&amp;" ("&amp;C6530&amp;" "&amp;D6530&amp;")"</f>
        <v>PROLEXA (TAB 10 MG)</v>
      </c>
    </row>
    <row r="6531" spans="1:5" x14ac:dyDescent="0.25">
      <c r="B6531" t="s">
        <v>2035</v>
      </c>
      <c r="C6531" t="s">
        <v>56</v>
      </c>
      <c r="D6531" t="s">
        <v>2036</v>
      </c>
      <c r="E6531" t="str">
        <f t="shared" si="102"/>
        <v>PROLEXA 10MG/30ML SYP (SYP 10MG/30ML)</v>
      </c>
    </row>
    <row r="6532" spans="1:5" x14ac:dyDescent="0.25">
      <c r="A6532" t="s">
        <v>1307</v>
      </c>
      <c r="B6532" t="s">
        <v>5971</v>
      </c>
      <c r="C6532" t="s">
        <v>2</v>
      </c>
      <c r="D6532" t="s">
        <v>386</v>
      </c>
      <c r="E6532" t="str">
        <f t="shared" si="102"/>
        <v>PROLEXA 20MG 20MG TAB (TAB 20MG)</v>
      </c>
    </row>
    <row r="6533" spans="1:5" x14ac:dyDescent="0.25">
      <c r="A6533" t="s">
        <v>149</v>
      </c>
      <c r="B6533" t="s">
        <v>8553</v>
      </c>
      <c r="C6533" t="s">
        <v>103</v>
      </c>
      <c r="D6533" t="s">
        <v>195</v>
      </c>
      <c r="E6533" t="str">
        <f t="shared" si="102"/>
        <v>PROLIFEN (CAP 50 MG)</v>
      </c>
    </row>
    <row r="6534" spans="1:5" x14ac:dyDescent="0.25">
      <c r="A6534" t="s">
        <v>312</v>
      </c>
      <c r="B6534" t="s">
        <v>6447</v>
      </c>
      <c r="C6534" t="s">
        <v>2</v>
      </c>
      <c r="E6534" t="str">
        <f t="shared" si="102"/>
        <v>PROLIVER  TAB (TAB )</v>
      </c>
    </row>
    <row r="6535" spans="1:5" x14ac:dyDescent="0.25">
      <c r="A6535" t="s">
        <v>312</v>
      </c>
      <c r="B6535" t="s">
        <v>4663</v>
      </c>
      <c r="C6535" t="s">
        <v>103</v>
      </c>
      <c r="D6535" t="s">
        <v>319</v>
      </c>
      <c r="E6535" t="str">
        <f t="shared" si="102"/>
        <v>PROLIVER 200MG CAP (CAP 200MG)</v>
      </c>
    </row>
    <row r="6536" spans="1:5" x14ac:dyDescent="0.25">
      <c r="A6536" t="s">
        <v>312</v>
      </c>
      <c r="B6536" t="s">
        <v>9529</v>
      </c>
      <c r="C6536" t="s">
        <v>56</v>
      </c>
      <c r="D6536" t="s">
        <v>70</v>
      </c>
      <c r="E6536" t="str">
        <f t="shared" si="102"/>
        <v>PROLIVER 60ML SYP (SYP 60ML)</v>
      </c>
    </row>
    <row r="6537" spans="1:5" x14ac:dyDescent="0.25">
      <c r="A6537" t="s">
        <v>84</v>
      </c>
      <c r="B6537" t="s">
        <v>3952</v>
      </c>
      <c r="C6537" t="s">
        <v>2</v>
      </c>
      <c r="D6537" t="s">
        <v>97</v>
      </c>
      <c r="E6537" t="str">
        <f t="shared" si="102"/>
        <v>PROLOC (TAB 20 MG)</v>
      </c>
    </row>
    <row r="6538" spans="1:5" x14ac:dyDescent="0.25">
      <c r="A6538" t="s">
        <v>320</v>
      </c>
      <c r="B6538" t="s">
        <v>7076</v>
      </c>
      <c r="C6538" t="s">
        <v>36</v>
      </c>
      <c r="D6538" t="s">
        <v>139</v>
      </c>
      <c r="E6538" t="str">
        <f t="shared" si="102"/>
        <v>PROLUTON DEPOT (INJ 250 MG)</v>
      </c>
    </row>
    <row r="6539" spans="1:5" x14ac:dyDescent="0.25">
      <c r="A6539" t="s">
        <v>135</v>
      </c>
      <c r="B6539" t="s">
        <v>867</v>
      </c>
      <c r="E6539" t="str">
        <f t="shared" si="102"/>
        <v>PROMED GAUZE ( )</v>
      </c>
    </row>
    <row r="6540" spans="1:5" x14ac:dyDescent="0.25">
      <c r="A6540" t="s">
        <v>225</v>
      </c>
      <c r="B6540" t="s">
        <v>1610</v>
      </c>
      <c r="C6540" t="s">
        <v>1611</v>
      </c>
      <c r="E6540" t="str">
        <f t="shared" si="102"/>
        <v>PRO-MED GAUZE (SURG )</v>
      </c>
    </row>
    <row r="6541" spans="1:5" x14ac:dyDescent="0.25">
      <c r="A6541" t="s">
        <v>128</v>
      </c>
      <c r="B6541" t="s">
        <v>1514</v>
      </c>
      <c r="C6541" t="s">
        <v>81</v>
      </c>
      <c r="D6541" t="s">
        <v>1515</v>
      </c>
      <c r="E6541" t="str">
        <f t="shared" si="102"/>
        <v>PROMIL GOLD (MILK STAGE 2)</v>
      </c>
    </row>
    <row r="6542" spans="1:5" x14ac:dyDescent="0.25">
      <c r="A6542" t="s">
        <v>128</v>
      </c>
      <c r="B6542" t="s">
        <v>541</v>
      </c>
      <c r="E6542" t="str">
        <f t="shared" si="102"/>
        <v>PROMISE PE GOLD ( )</v>
      </c>
    </row>
    <row r="6543" spans="1:5" x14ac:dyDescent="0.25">
      <c r="A6543" t="s">
        <v>271</v>
      </c>
      <c r="B6543" t="s">
        <v>5939</v>
      </c>
      <c r="C6543" t="s">
        <v>2</v>
      </c>
      <c r="D6543" t="s">
        <v>97</v>
      </c>
      <c r="E6543" t="str">
        <f t="shared" si="102"/>
        <v>PROMTO (TAB 20 MG)</v>
      </c>
    </row>
    <row r="6544" spans="1:5" x14ac:dyDescent="0.25">
      <c r="A6544" t="s">
        <v>271</v>
      </c>
      <c r="B6544" t="s">
        <v>272</v>
      </c>
      <c r="C6544" t="s">
        <v>2</v>
      </c>
      <c r="D6544" t="s">
        <v>107</v>
      </c>
      <c r="E6544" t="str">
        <f t="shared" si="102"/>
        <v>PROMTO 10MG (TAB 10 MG)</v>
      </c>
    </row>
    <row r="6545" spans="1:5" x14ac:dyDescent="0.25">
      <c r="B6545" t="s">
        <v>2200</v>
      </c>
      <c r="C6545" t="s">
        <v>75</v>
      </c>
      <c r="D6545" t="s">
        <v>691</v>
      </c>
      <c r="E6545" t="str">
        <f t="shared" si="102"/>
        <v>PRO-ONE GEL 30GM CREAM (CREAM 30GM)</v>
      </c>
    </row>
    <row r="6546" spans="1:5" x14ac:dyDescent="0.25">
      <c r="A6546" t="s">
        <v>3506</v>
      </c>
      <c r="B6546" t="s">
        <v>6164</v>
      </c>
      <c r="C6546" t="s">
        <v>103</v>
      </c>
      <c r="E6546" t="str">
        <f t="shared" si="102"/>
        <v>PROPOL  CAP (CAP )</v>
      </c>
    </row>
    <row r="6547" spans="1:5" x14ac:dyDescent="0.25">
      <c r="A6547" t="s">
        <v>2541</v>
      </c>
      <c r="B6547" t="s">
        <v>4696</v>
      </c>
      <c r="D6547" t="s">
        <v>823</v>
      </c>
      <c r="E6547" t="str">
        <f t="shared" si="102"/>
        <v>PROSALZ T/P ( 40GM)</v>
      </c>
    </row>
    <row r="6548" spans="1:5" x14ac:dyDescent="0.25">
      <c r="A6548" t="s">
        <v>2541</v>
      </c>
      <c r="B6548" t="s">
        <v>3707</v>
      </c>
      <c r="D6548" t="s">
        <v>1829</v>
      </c>
      <c r="E6548" t="str">
        <f t="shared" si="102"/>
        <v>PROSALZ T/P 100G ( 100G)</v>
      </c>
    </row>
    <row r="6549" spans="1:5" x14ac:dyDescent="0.25">
      <c r="A6549" t="s">
        <v>679</v>
      </c>
      <c r="B6549" t="s">
        <v>2382</v>
      </c>
      <c r="C6549" t="s">
        <v>500</v>
      </c>
      <c r="D6549" t="s">
        <v>501</v>
      </c>
      <c r="E6549" t="str">
        <f t="shared" si="102"/>
        <v>PROSALZ T/P 75G G/S (G/S 75G)</v>
      </c>
    </row>
    <row r="6550" spans="1:5" x14ac:dyDescent="0.25">
      <c r="A6550" t="s">
        <v>596</v>
      </c>
      <c r="B6550" t="s">
        <v>4764</v>
      </c>
      <c r="C6550" t="s">
        <v>2</v>
      </c>
      <c r="D6550" t="s">
        <v>1814</v>
      </c>
      <c r="E6550" t="str">
        <f t="shared" si="102"/>
        <v>PROSARTAN 8MG TAB (TAB 8MG)</v>
      </c>
    </row>
    <row r="6551" spans="1:5" x14ac:dyDescent="0.25">
      <c r="A6551" t="s">
        <v>596</v>
      </c>
      <c r="B6551" t="s">
        <v>4764</v>
      </c>
      <c r="C6551" t="s">
        <v>2</v>
      </c>
      <c r="D6551" t="s">
        <v>1814</v>
      </c>
      <c r="E6551" t="str">
        <f t="shared" si="102"/>
        <v>PROSARTAN 8MG TAB (TAB 8MG)</v>
      </c>
    </row>
    <row r="6552" spans="1:5" x14ac:dyDescent="0.25">
      <c r="A6552" t="s">
        <v>173</v>
      </c>
      <c r="B6552" t="s">
        <v>7695</v>
      </c>
      <c r="C6552" t="s">
        <v>2</v>
      </c>
      <c r="E6552" t="str">
        <f t="shared" si="102"/>
        <v>PROSCAR  TAB (TAB )</v>
      </c>
    </row>
    <row r="6553" spans="1:5" x14ac:dyDescent="0.25">
      <c r="A6553" t="s">
        <v>62</v>
      </c>
      <c r="B6553" t="s">
        <v>8536</v>
      </c>
      <c r="C6553" t="s">
        <v>2</v>
      </c>
      <c r="E6553" t="str">
        <f t="shared" si="102"/>
        <v>PROSENSE  TAB (TAB )</v>
      </c>
    </row>
    <row r="6554" spans="1:5" x14ac:dyDescent="0.25">
      <c r="A6554" t="s">
        <v>62</v>
      </c>
      <c r="B6554" t="s">
        <v>6787</v>
      </c>
      <c r="C6554" t="s">
        <v>56</v>
      </c>
      <c r="D6554" t="s">
        <v>113</v>
      </c>
      <c r="E6554" t="str">
        <f t="shared" si="102"/>
        <v>PROSENSE SYRUP (SYP 120 ML)</v>
      </c>
    </row>
    <row r="6555" spans="1:5" x14ac:dyDescent="0.25">
      <c r="B6555" t="s">
        <v>9424</v>
      </c>
      <c r="D6555" t="s">
        <v>9425</v>
      </c>
      <c r="E6555" t="str">
        <f t="shared" si="102"/>
        <v>PROSFIT 150MG/50MG ( 150MG/50MG)</v>
      </c>
    </row>
    <row r="6556" spans="1:5" x14ac:dyDescent="0.25">
      <c r="A6556" t="s">
        <v>438</v>
      </c>
      <c r="B6556" t="s">
        <v>9619</v>
      </c>
      <c r="C6556" t="s">
        <v>2</v>
      </c>
      <c r="D6556" t="s">
        <v>91</v>
      </c>
      <c r="E6556" t="str">
        <f t="shared" si="102"/>
        <v>PROSOTEC 200 MG TAB (TAB 200 MG)</v>
      </c>
    </row>
    <row r="6557" spans="1:5" x14ac:dyDescent="0.25">
      <c r="A6557" t="s">
        <v>105</v>
      </c>
      <c r="B6557" t="s">
        <v>6432</v>
      </c>
      <c r="C6557" t="s">
        <v>56</v>
      </c>
      <c r="D6557" t="s">
        <v>408</v>
      </c>
      <c r="E6557" t="str">
        <f t="shared" si="102"/>
        <v>PROSPAN 120ML SYP (SYP 120ML)</v>
      </c>
    </row>
    <row r="6558" spans="1:5" x14ac:dyDescent="0.25">
      <c r="A6558" t="s">
        <v>105</v>
      </c>
      <c r="B6558" t="s">
        <v>1795</v>
      </c>
      <c r="C6558" t="s">
        <v>293</v>
      </c>
      <c r="D6558" t="s">
        <v>486</v>
      </c>
      <c r="E6558" t="str">
        <f t="shared" si="102"/>
        <v>PROSPAN 5ML SCHT (SCHT 5ML)</v>
      </c>
    </row>
    <row r="6559" spans="1:5" x14ac:dyDescent="0.25">
      <c r="A6559" t="s">
        <v>105</v>
      </c>
      <c r="B6559" t="s">
        <v>3251</v>
      </c>
      <c r="C6559" t="s">
        <v>86</v>
      </c>
      <c r="D6559" t="s">
        <v>408</v>
      </c>
      <c r="E6559" t="str">
        <f t="shared" si="102"/>
        <v>PROSPAN-M 120ML SUSP (SUSP 120ML)</v>
      </c>
    </row>
    <row r="6560" spans="1:5" x14ac:dyDescent="0.25">
      <c r="A6560" t="s">
        <v>105</v>
      </c>
      <c r="B6560" t="s">
        <v>7788</v>
      </c>
      <c r="C6560" t="s">
        <v>103</v>
      </c>
      <c r="D6560" t="s">
        <v>4402</v>
      </c>
      <c r="E6560" t="str">
        <f t="shared" si="102"/>
        <v>PROSTAM 0.4 MG CAP (CAP 0.4 MG)</v>
      </c>
    </row>
    <row r="6561" spans="1:5" x14ac:dyDescent="0.25">
      <c r="A6561" t="s">
        <v>66</v>
      </c>
      <c r="B6561" t="s">
        <v>6993</v>
      </c>
      <c r="C6561" t="s">
        <v>2</v>
      </c>
      <c r="D6561" t="s">
        <v>107</v>
      </c>
      <c r="E6561" t="str">
        <f t="shared" si="102"/>
        <v>PROSTATIN (TAB 10 MG)</v>
      </c>
    </row>
    <row r="6562" spans="1:5" x14ac:dyDescent="0.25">
      <c r="A6562" t="s">
        <v>66</v>
      </c>
      <c r="B6562" t="s">
        <v>7275</v>
      </c>
      <c r="C6562" t="s">
        <v>2</v>
      </c>
      <c r="D6562" t="s">
        <v>97</v>
      </c>
      <c r="E6562" t="str">
        <f t="shared" si="102"/>
        <v>PROSTATIN 20MG (TAB 20 MG)</v>
      </c>
    </row>
    <row r="6563" spans="1:5" x14ac:dyDescent="0.25">
      <c r="A6563" t="s">
        <v>51</v>
      </c>
      <c r="B6563" t="s">
        <v>4948</v>
      </c>
      <c r="C6563" t="s">
        <v>53</v>
      </c>
      <c r="E6563" t="str">
        <f t="shared" si="102"/>
        <v>PROSTILET E/D  DROPS (DROPS )</v>
      </c>
    </row>
    <row r="6564" spans="1:5" x14ac:dyDescent="0.25">
      <c r="A6564" t="s">
        <v>248</v>
      </c>
      <c r="B6564" t="s">
        <v>415</v>
      </c>
      <c r="D6564" t="s">
        <v>404</v>
      </c>
      <c r="E6564" t="str">
        <f t="shared" si="102"/>
        <v>PROSTIN E2 VAG 3MG ( 3MG)</v>
      </c>
    </row>
    <row r="6565" spans="1:5" x14ac:dyDescent="0.25">
      <c r="A6565" t="s">
        <v>1222</v>
      </c>
      <c r="B6565" t="s">
        <v>7906</v>
      </c>
      <c r="C6565" t="s">
        <v>103</v>
      </c>
      <c r="D6565" t="s">
        <v>2374</v>
      </c>
      <c r="E6565" t="str">
        <f t="shared" si="102"/>
        <v>PROSTREAT 0.4MG CAP (CAP 0.4MG)</v>
      </c>
    </row>
    <row r="6566" spans="1:5" x14ac:dyDescent="0.25">
      <c r="A6566" t="s">
        <v>21</v>
      </c>
      <c r="B6566" t="s">
        <v>3771</v>
      </c>
      <c r="C6566" t="s">
        <v>2</v>
      </c>
      <c r="D6566" t="s">
        <v>70</v>
      </c>
      <c r="E6566" t="str">
        <f t="shared" si="102"/>
        <v>PROTACT ABC BANANA 60ML TAB (TAB 60ML)</v>
      </c>
    </row>
    <row r="6567" spans="1:5" x14ac:dyDescent="0.25">
      <c r="A6567" t="s">
        <v>21</v>
      </c>
      <c r="B6567" t="s">
        <v>3798</v>
      </c>
      <c r="C6567" t="s">
        <v>75</v>
      </c>
      <c r="D6567" t="s">
        <v>3799</v>
      </c>
      <c r="E6567" t="str">
        <f t="shared" si="102"/>
        <v>PROTACT WHITENING 110GM CREAM (CREAM 110GM)</v>
      </c>
    </row>
    <row r="6568" spans="1:5" x14ac:dyDescent="0.25">
      <c r="A6568" t="s">
        <v>131</v>
      </c>
      <c r="B6568" t="s">
        <v>4557</v>
      </c>
      <c r="C6568" t="s">
        <v>2</v>
      </c>
      <c r="D6568" t="s">
        <v>1285</v>
      </c>
      <c r="E6568" t="str">
        <f t="shared" si="102"/>
        <v>PROTECT 80MG 80MG TAB (TAB 80MG)</v>
      </c>
    </row>
    <row r="6569" spans="1:5" x14ac:dyDescent="0.25">
      <c r="A6569" t="s">
        <v>21</v>
      </c>
      <c r="B6569" t="s">
        <v>6059</v>
      </c>
      <c r="D6569" t="s">
        <v>829</v>
      </c>
      <c r="E6569" t="str">
        <f t="shared" si="102"/>
        <v>PROTECT ABC 60GM ( 60GM)</v>
      </c>
    </row>
    <row r="6570" spans="1:5" x14ac:dyDescent="0.25">
      <c r="B6570" t="s">
        <v>1225</v>
      </c>
      <c r="D6570" t="s">
        <v>1226</v>
      </c>
      <c r="E6570" t="str">
        <f t="shared" si="102"/>
        <v>PROTECT G PLUS T/P 70G ( 70G)</v>
      </c>
    </row>
    <row r="6571" spans="1:5" x14ac:dyDescent="0.25">
      <c r="A6571" t="s">
        <v>135</v>
      </c>
      <c r="B6571" t="s">
        <v>3152</v>
      </c>
      <c r="D6571" t="s">
        <v>519</v>
      </c>
      <c r="E6571" t="str">
        <f t="shared" si="102"/>
        <v>PROTECT M/W 100ML ( 100ML)</v>
      </c>
    </row>
    <row r="6572" spans="1:5" x14ac:dyDescent="0.25">
      <c r="A6572" t="s">
        <v>131</v>
      </c>
      <c r="B6572" t="s">
        <v>4855</v>
      </c>
      <c r="C6572" t="s">
        <v>500</v>
      </c>
      <c r="D6572" t="s">
        <v>1833</v>
      </c>
      <c r="E6572" t="str">
        <f t="shared" si="102"/>
        <v>PROTECT WHITENTING 70GM G/S (G/S 70GM)</v>
      </c>
    </row>
    <row r="6573" spans="1:5" x14ac:dyDescent="0.25">
      <c r="A6573" t="s">
        <v>21</v>
      </c>
      <c r="B6573" t="s">
        <v>6208</v>
      </c>
      <c r="D6573" t="s">
        <v>3799</v>
      </c>
      <c r="E6573" t="str">
        <f t="shared" si="102"/>
        <v>PROTECT_G  T/P ( 110GM)</v>
      </c>
    </row>
    <row r="6574" spans="1:5" x14ac:dyDescent="0.25">
      <c r="A6574" t="s">
        <v>125</v>
      </c>
      <c r="B6574" t="s">
        <v>5456</v>
      </c>
      <c r="C6574" t="s">
        <v>5457</v>
      </c>
      <c r="D6574" t="s">
        <v>3361</v>
      </c>
      <c r="E6574" t="str">
        <f t="shared" si="102"/>
        <v>PROTECT-G (T/P 70GRM)</v>
      </c>
    </row>
    <row r="6575" spans="1:5" x14ac:dyDescent="0.25">
      <c r="A6575" t="s">
        <v>21</v>
      </c>
      <c r="B6575" t="s">
        <v>4881</v>
      </c>
      <c r="D6575" t="s">
        <v>823</v>
      </c>
      <c r="E6575" t="str">
        <f t="shared" si="102"/>
        <v>PROTECT-G 40GM ( 40GM)</v>
      </c>
    </row>
    <row r="6576" spans="1:5" x14ac:dyDescent="0.25">
      <c r="B6576" t="s">
        <v>9628</v>
      </c>
      <c r="E6576" t="str">
        <f t="shared" si="102"/>
        <v>PROTECTIS TM CHEWABLE ( )</v>
      </c>
    </row>
    <row r="6577" spans="1:5" x14ac:dyDescent="0.25">
      <c r="A6577" t="s">
        <v>613</v>
      </c>
      <c r="B6577" t="s">
        <v>2030</v>
      </c>
      <c r="C6577" t="s">
        <v>293</v>
      </c>
      <c r="E6577" t="str">
        <f t="shared" si="102"/>
        <v>PROTEGE  SCHT (SCHT )</v>
      </c>
    </row>
    <row r="6578" spans="1:5" x14ac:dyDescent="0.25">
      <c r="A6578" t="s">
        <v>71</v>
      </c>
      <c r="B6578" t="s">
        <v>9183</v>
      </c>
      <c r="C6578" t="s">
        <v>2</v>
      </c>
      <c r="D6578" t="s">
        <v>29</v>
      </c>
      <c r="E6578" t="str">
        <f t="shared" si="102"/>
        <v>PROTHIADEN (TAB 25 MG)</v>
      </c>
    </row>
    <row r="6579" spans="1:5" x14ac:dyDescent="0.25">
      <c r="A6579" t="s">
        <v>71</v>
      </c>
      <c r="B6579" t="s">
        <v>9029</v>
      </c>
      <c r="C6579" t="s">
        <v>2</v>
      </c>
      <c r="D6579" t="s">
        <v>1941</v>
      </c>
      <c r="E6579" t="str">
        <f t="shared" si="102"/>
        <v>PROTHIADEN(DOSULEPIN HDC) (TAB 75 MG)</v>
      </c>
    </row>
    <row r="6580" spans="1:5" x14ac:dyDescent="0.25">
      <c r="A6580" t="s">
        <v>71</v>
      </c>
      <c r="B6580" t="s">
        <v>8415</v>
      </c>
      <c r="C6580" t="s">
        <v>2</v>
      </c>
      <c r="D6580" t="s">
        <v>371</v>
      </c>
      <c r="E6580" t="str">
        <f t="shared" si="102"/>
        <v>PROTIUM (TAB 40 MG)</v>
      </c>
    </row>
    <row r="6581" spans="1:5" x14ac:dyDescent="0.25">
      <c r="A6581" t="s">
        <v>135</v>
      </c>
      <c r="B6581" t="s">
        <v>646</v>
      </c>
      <c r="C6581" t="s">
        <v>293</v>
      </c>
      <c r="D6581" t="s">
        <v>647</v>
      </c>
      <c r="E6581" t="str">
        <f t="shared" si="102"/>
        <v>PROTIZ ZH SCHT (SCHT ZH)</v>
      </c>
    </row>
    <row r="6582" spans="1:5" x14ac:dyDescent="0.25">
      <c r="A6582" t="s">
        <v>38</v>
      </c>
      <c r="B6582" t="s">
        <v>8507</v>
      </c>
      <c r="C6582" t="s">
        <v>2</v>
      </c>
      <c r="D6582" t="s">
        <v>467</v>
      </c>
      <c r="E6582" t="str">
        <f t="shared" si="102"/>
        <v>PROTONIX 40MG TAB (TAB 40MG)</v>
      </c>
    </row>
    <row r="6583" spans="1:5" x14ac:dyDescent="0.25">
      <c r="A6583" t="s">
        <v>810</v>
      </c>
      <c r="B6583" t="s">
        <v>8442</v>
      </c>
      <c r="C6583" t="s">
        <v>2</v>
      </c>
      <c r="D6583" t="s">
        <v>371</v>
      </c>
      <c r="E6583" t="str">
        <f t="shared" si="102"/>
        <v>PROTONOL 40G (TAB 40 MG)</v>
      </c>
    </row>
    <row r="6584" spans="1:5" x14ac:dyDescent="0.25">
      <c r="A6584" t="s">
        <v>472</v>
      </c>
      <c r="B6584" t="s">
        <v>6644</v>
      </c>
      <c r="C6584" t="s">
        <v>36</v>
      </c>
      <c r="D6584" t="s">
        <v>519</v>
      </c>
      <c r="E6584" t="str">
        <f t="shared" si="102"/>
        <v>PROVAS 100ML INJ (INJ 100ML)</v>
      </c>
    </row>
    <row r="6585" spans="1:5" x14ac:dyDescent="0.25">
      <c r="A6585" t="s">
        <v>472</v>
      </c>
      <c r="B6585" t="s">
        <v>5617</v>
      </c>
      <c r="C6585" t="s">
        <v>36</v>
      </c>
      <c r="E6585" t="str">
        <f t="shared" si="102"/>
        <v>PROVAS INJ (INJ )</v>
      </c>
    </row>
    <row r="6586" spans="1:5" x14ac:dyDescent="0.25">
      <c r="A6586" t="s">
        <v>860</v>
      </c>
      <c r="B6586" t="s">
        <v>5579</v>
      </c>
      <c r="C6586" t="s">
        <v>1052</v>
      </c>
      <c r="D6586" t="s">
        <v>4563</v>
      </c>
      <c r="E6586" t="str">
        <f t="shared" si="102"/>
        <v>PROVATE (LOTIO 25 ML)</v>
      </c>
    </row>
    <row r="6587" spans="1:5" x14ac:dyDescent="0.25">
      <c r="A6587" t="s">
        <v>860</v>
      </c>
      <c r="B6587" t="s">
        <v>2424</v>
      </c>
      <c r="C6587" t="s">
        <v>75</v>
      </c>
      <c r="D6587" t="s">
        <v>423</v>
      </c>
      <c r="E6587" t="str">
        <f t="shared" si="102"/>
        <v>PROVATE C 15G CREAM (CREAM 15G)</v>
      </c>
    </row>
    <row r="6588" spans="1:5" x14ac:dyDescent="0.25">
      <c r="A6588" t="s">
        <v>860</v>
      </c>
      <c r="B6588" t="s">
        <v>1288</v>
      </c>
      <c r="C6588" t="s">
        <v>185</v>
      </c>
      <c r="D6588" t="s">
        <v>423</v>
      </c>
      <c r="E6588" t="str">
        <f t="shared" si="102"/>
        <v>PROVATE C 15G OINT (OINT 15G)</v>
      </c>
    </row>
    <row r="6589" spans="1:5" x14ac:dyDescent="0.25">
      <c r="A6589" t="s">
        <v>860</v>
      </c>
      <c r="B6589" t="s">
        <v>5830</v>
      </c>
      <c r="C6589" t="s">
        <v>75</v>
      </c>
      <c r="D6589" t="s">
        <v>76</v>
      </c>
      <c r="E6589" t="str">
        <f t="shared" si="102"/>
        <v>PROVATE CREAM 15G (CREAM 15 G)</v>
      </c>
    </row>
    <row r="6590" spans="1:5" x14ac:dyDescent="0.25">
      <c r="A6590" t="s">
        <v>860</v>
      </c>
      <c r="B6590" t="s">
        <v>4708</v>
      </c>
      <c r="C6590" t="s">
        <v>185</v>
      </c>
      <c r="D6590" t="s">
        <v>257</v>
      </c>
      <c r="E6590" t="str">
        <f t="shared" si="102"/>
        <v>PROVATE OINTEMENT (OINT 10 G)</v>
      </c>
    </row>
    <row r="6591" spans="1:5" x14ac:dyDescent="0.25">
      <c r="A6591" t="s">
        <v>860</v>
      </c>
      <c r="B6591" t="s">
        <v>8104</v>
      </c>
      <c r="C6591" t="s">
        <v>75</v>
      </c>
      <c r="D6591" t="s">
        <v>76</v>
      </c>
      <c r="E6591" t="str">
        <f t="shared" si="102"/>
        <v>PROVATE-G CREAM (CREAM 15 G)</v>
      </c>
    </row>
    <row r="6592" spans="1:5" x14ac:dyDescent="0.25">
      <c r="A6592" t="s">
        <v>860</v>
      </c>
      <c r="B6592" t="s">
        <v>7433</v>
      </c>
      <c r="C6592" t="s">
        <v>185</v>
      </c>
      <c r="D6592" t="s">
        <v>76</v>
      </c>
      <c r="E6592" t="str">
        <f t="shared" si="102"/>
        <v>PROVATE-G OINTMENT (OINT 15 G)</v>
      </c>
    </row>
    <row r="6593" spans="1:5" x14ac:dyDescent="0.25">
      <c r="A6593" t="s">
        <v>860</v>
      </c>
      <c r="B6593" t="s">
        <v>6721</v>
      </c>
      <c r="C6593" t="s">
        <v>356</v>
      </c>
      <c r="D6593" t="s">
        <v>656</v>
      </c>
      <c r="E6593" t="str">
        <f t="shared" si="102"/>
        <v>PROVATE-S LOTION (LOTI 25ML)</v>
      </c>
    </row>
    <row r="6594" spans="1:5" x14ac:dyDescent="0.25">
      <c r="A6594" t="s">
        <v>860</v>
      </c>
      <c r="B6594" t="s">
        <v>6915</v>
      </c>
      <c r="C6594" t="s">
        <v>185</v>
      </c>
      <c r="D6594" t="s">
        <v>423</v>
      </c>
      <c r="E6594" t="str">
        <f t="shared" ref="E6594:E6657" si="103">B6594&amp;" ("&amp;C6594&amp;" "&amp;D6594&amp;")"</f>
        <v>PROVATE-S OINTMENT (OINT 15G)</v>
      </c>
    </row>
    <row r="6595" spans="1:5" x14ac:dyDescent="0.25">
      <c r="A6595" t="s">
        <v>778</v>
      </c>
      <c r="B6595" t="s">
        <v>4773</v>
      </c>
      <c r="C6595" t="s">
        <v>2</v>
      </c>
      <c r="D6595" t="s">
        <v>1497</v>
      </c>
      <c r="E6595" t="str">
        <f t="shared" si="103"/>
        <v>PROVIN 550MG TAB (TAB 550MG)</v>
      </c>
    </row>
    <row r="6596" spans="1:5" x14ac:dyDescent="0.25">
      <c r="A6596" t="s">
        <v>320</v>
      </c>
      <c r="B6596" t="s">
        <v>8959</v>
      </c>
      <c r="C6596" t="s">
        <v>2</v>
      </c>
      <c r="E6596" t="str">
        <f t="shared" si="103"/>
        <v>PROVIRON (TAB )</v>
      </c>
    </row>
    <row r="6597" spans="1:5" x14ac:dyDescent="0.25">
      <c r="B6597" t="s">
        <v>6547</v>
      </c>
      <c r="C6597" t="s">
        <v>293</v>
      </c>
      <c r="D6597" t="s">
        <v>6548</v>
      </c>
      <c r="E6597" t="str">
        <f t="shared" si="103"/>
        <v>PROXEED PLUS S.A SCHT (SCHT S.A)</v>
      </c>
    </row>
    <row r="6598" spans="1:5" x14ac:dyDescent="0.25">
      <c r="B6598" t="s">
        <v>649</v>
      </c>
      <c r="D6598" t="s">
        <v>650</v>
      </c>
      <c r="E6598" t="str">
        <f t="shared" si="103"/>
        <v>PROXEED WOMEN S.A PHARMA ( S.A PHARMA)</v>
      </c>
    </row>
    <row r="6599" spans="1:5" x14ac:dyDescent="0.25">
      <c r="A6599" t="s">
        <v>8493</v>
      </c>
      <c r="B6599" t="s">
        <v>8494</v>
      </c>
      <c r="C6599" t="s">
        <v>2</v>
      </c>
      <c r="D6599" t="s">
        <v>139</v>
      </c>
      <c r="E6599" t="str">
        <f t="shared" si="103"/>
        <v>PROXEN (TAB 250 MG)</v>
      </c>
    </row>
    <row r="6600" spans="1:5" x14ac:dyDescent="0.25">
      <c r="A6600" t="s">
        <v>8493</v>
      </c>
      <c r="B6600" t="s">
        <v>8494</v>
      </c>
      <c r="C6600" t="s">
        <v>2</v>
      </c>
      <c r="D6600" t="s">
        <v>95</v>
      </c>
      <c r="E6600" t="str">
        <f t="shared" si="103"/>
        <v>PROXEN (TAB 500 MG)</v>
      </c>
    </row>
    <row r="6601" spans="1:5" x14ac:dyDescent="0.25">
      <c r="B6601" t="s">
        <v>4622</v>
      </c>
      <c r="C6601" t="s">
        <v>293</v>
      </c>
      <c r="D6601" t="s">
        <v>650</v>
      </c>
      <c r="E6601" t="str">
        <f t="shared" si="103"/>
        <v>PROXEREX S.A PHARMA SCHT (SCHT S.A PHARMA)</v>
      </c>
    </row>
    <row r="6602" spans="1:5" x14ac:dyDescent="0.25">
      <c r="A6602" t="s">
        <v>125</v>
      </c>
      <c r="B6602" t="s">
        <v>9410</v>
      </c>
      <c r="C6602" t="s">
        <v>103</v>
      </c>
      <c r="D6602" t="s">
        <v>383</v>
      </c>
      <c r="E6602" t="str">
        <f t="shared" si="103"/>
        <v>PRO-Z 2MG CAP (CAP 2MG)</v>
      </c>
    </row>
    <row r="6603" spans="1:5" x14ac:dyDescent="0.25">
      <c r="A6603" t="s">
        <v>216</v>
      </c>
      <c r="B6603" t="s">
        <v>7892</v>
      </c>
      <c r="C6603" t="s">
        <v>103</v>
      </c>
      <c r="D6603" t="s">
        <v>97</v>
      </c>
      <c r="E6603" t="str">
        <f t="shared" si="103"/>
        <v>PROZAC (CAP 20 MG)</v>
      </c>
    </row>
    <row r="6604" spans="1:5" x14ac:dyDescent="0.25">
      <c r="A6604" t="s">
        <v>21</v>
      </c>
      <c r="B6604" t="s">
        <v>828</v>
      </c>
      <c r="C6604" t="s">
        <v>500</v>
      </c>
      <c r="D6604" t="s">
        <v>829</v>
      </c>
      <c r="E6604" t="str">
        <f t="shared" si="103"/>
        <v>PRTOECT ABC STRABERY 60GM G/S (G/S 60GM)</v>
      </c>
    </row>
    <row r="6605" spans="1:5" x14ac:dyDescent="0.25">
      <c r="A6605" t="s">
        <v>381</v>
      </c>
      <c r="B6605" t="s">
        <v>6436</v>
      </c>
      <c r="C6605" t="s">
        <v>56</v>
      </c>
      <c r="D6605" t="s">
        <v>408</v>
      </c>
      <c r="E6605" t="str">
        <f t="shared" si="103"/>
        <v>PRULAX (SYP 120ML)</v>
      </c>
    </row>
    <row r="6606" spans="1:5" x14ac:dyDescent="0.25">
      <c r="A6606" t="s">
        <v>381</v>
      </c>
      <c r="B6606" t="s">
        <v>4389</v>
      </c>
      <c r="C6606" t="s">
        <v>56</v>
      </c>
      <c r="D6606" t="s">
        <v>70</v>
      </c>
      <c r="E6606" t="str">
        <f t="shared" si="103"/>
        <v>PRULEX JUNIOR (SYP 60ML)</v>
      </c>
    </row>
    <row r="6607" spans="1:5" x14ac:dyDescent="0.25">
      <c r="A6607" t="s">
        <v>718</v>
      </c>
      <c r="B6607" t="s">
        <v>4819</v>
      </c>
      <c r="C6607" t="s">
        <v>2</v>
      </c>
      <c r="D6607" t="s">
        <v>97</v>
      </c>
      <c r="E6607" t="str">
        <f t="shared" si="103"/>
        <v>P-SAFE TAB 20 MG TAB (TAB 20 MG)</v>
      </c>
    </row>
    <row r="6608" spans="1:5" x14ac:dyDescent="0.25">
      <c r="A6608" t="s">
        <v>508</v>
      </c>
      <c r="B6608" t="s">
        <v>9274</v>
      </c>
      <c r="C6608" t="s">
        <v>2</v>
      </c>
      <c r="E6608" t="str">
        <f t="shared" si="103"/>
        <v>P-SUR  TAB (TAB )</v>
      </c>
    </row>
    <row r="6609" spans="1:5" x14ac:dyDescent="0.25">
      <c r="A6609" t="s">
        <v>399</v>
      </c>
      <c r="B6609" t="s">
        <v>6912</v>
      </c>
      <c r="C6609" t="s">
        <v>2</v>
      </c>
      <c r="D6609" t="s">
        <v>204</v>
      </c>
      <c r="E6609" t="str">
        <f t="shared" si="103"/>
        <v>PSYPER 1MG TAB (TAB 1MG)</v>
      </c>
    </row>
    <row r="6610" spans="1:5" x14ac:dyDescent="0.25">
      <c r="A6610" t="s">
        <v>399</v>
      </c>
      <c r="B6610" t="s">
        <v>7954</v>
      </c>
      <c r="D6610" t="s">
        <v>383</v>
      </c>
      <c r="E6610" t="str">
        <f t="shared" si="103"/>
        <v>PSYPER 2MG ( 2MG)</v>
      </c>
    </row>
    <row r="6611" spans="1:5" x14ac:dyDescent="0.25">
      <c r="A6611" t="s">
        <v>588</v>
      </c>
      <c r="B6611" t="s">
        <v>9512</v>
      </c>
      <c r="C6611" t="s">
        <v>56</v>
      </c>
      <c r="D6611" t="s">
        <v>408</v>
      </c>
      <c r="E6611" t="str">
        <f t="shared" si="103"/>
        <v>P-TOSE 120ML SYP (SYP 120ML)</v>
      </c>
    </row>
    <row r="6612" spans="1:5" x14ac:dyDescent="0.25">
      <c r="A6612" t="s">
        <v>510</v>
      </c>
      <c r="B6612" t="s">
        <v>9762</v>
      </c>
      <c r="C6612" t="s">
        <v>2</v>
      </c>
      <c r="D6612" t="s">
        <v>201</v>
      </c>
      <c r="E6612" t="str">
        <f t="shared" si="103"/>
        <v>PTRACIT 50MG TAB (TAB 50MG)</v>
      </c>
    </row>
    <row r="6613" spans="1:5" x14ac:dyDescent="0.25">
      <c r="B6613" t="s">
        <v>876</v>
      </c>
      <c r="D6613" t="s">
        <v>525</v>
      </c>
      <c r="E6613" t="str">
        <f t="shared" si="103"/>
        <v>PTROX 1G ( 1G)</v>
      </c>
    </row>
    <row r="6614" spans="1:5" x14ac:dyDescent="0.25">
      <c r="B6614" t="s">
        <v>1438</v>
      </c>
      <c r="C6614" t="s">
        <v>36</v>
      </c>
      <c r="D6614" t="s">
        <v>60</v>
      </c>
      <c r="E6614" t="str">
        <f t="shared" si="103"/>
        <v>PTROX 250MG INJ (INJ 250MG)</v>
      </c>
    </row>
    <row r="6615" spans="1:5" x14ac:dyDescent="0.25">
      <c r="B6615" t="s">
        <v>1890</v>
      </c>
      <c r="C6615" t="s">
        <v>36</v>
      </c>
      <c r="D6615" t="s">
        <v>50</v>
      </c>
      <c r="E6615" t="str">
        <f t="shared" si="103"/>
        <v>PTROX 500MG INJ (INJ 500MG)</v>
      </c>
    </row>
    <row r="6616" spans="1:5" x14ac:dyDescent="0.25">
      <c r="A6616" t="s">
        <v>683</v>
      </c>
      <c r="B6616" t="s">
        <v>4860</v>
      </c>
      <c r="C6616" t="s">
        <v>56</v>
      </c>
      <c r="D6616" t="s">
        <v>408</v>
      </c>
      <c r="E6616" t="str">
        <f t="shared" si="103"/>
        <v>PULMAX 120ML SYP (SYP 120ML)</v>
      </c>
    </row>
    <row r="6617" spans="1:5" x14ac:dyDescent="0.25">
      <c r="B6617" t="s">
        <v>2936</v>
      </c>
      <c r="D6617" t="s">
        <v>408</v>
      </c>
      <c r="E6617" t="str">
        <f t="shared" si="103"/>
        <v>PULMAX JUNIOR 120ML ( 120ML)</v>
      </c>
    </row>
    <row r="6618" spans="1:5" x14ac:dyDescent="0.25">
      <c r="A6618" t="s">
        <v>131</v>
      </c>
      <c r="B6618" t="s">
        <v>4979</v>
      </c>
      <c r="C6618" t="s">
        <v>2</v>
      </c>
      <c r="D6618" t="s">
        <v>23</v>
      </c>
      <c r="E6618" t="str">
        <f t="shared" si="103"/>
        <v>PULMEASE 10MG TAB (TAB 10MG)</v>
      </c>
    </row>
    <row r="6619" spans="1:5" x14ac:dyDescent="0.25">
      <c r="A6619" t="s">
        <v>149</v>
      </c>
      <c r="B6619" t="s">
        <v>8411</v>
      </c>
      <c r="C6619" t="s">
        <v>2</v>
      </c>
      <c r="D6619" t="s">
        <v>107</v>
      </c>
      <c r="E6619" t="str">
        <f t="shared" si="103"/>
        <v>PULMIKAST 10MG (TAB 10 MG)</v>
      </c>
    </row>
    <row r="6620" spans="1:5" x14ac:dyDescent="0.25">
      <c r="A6620" t="s">
        <v>149</v>
      </c>
      <c r="B6620" t="s">
        <v>7018</v>
      </c>
      <c r="C6620" t="s">
        <v>2</v>
      </c>
      <c r="D6620" t="s">
        <v>430</v>
      </c>
      <c r="E6620" t="str">
        <f t="shared" si="103"/>
        <v>PULMIKAST 5MG TAB (TAB 5MG)</v>
      </c>
    </row>
    <row r="6621" spans="1:5" x14ac:dyDescent="0.25">
      <c r="A6621" t="s">
        <v>131</v>
      </c>
      <c r="B6621" t="s">
        <v>5173</v>
      </c>
      <c r="C6621" t="s">
        <v>56</v>
      </c>
      <c r="D6621" t="s">
        <v>70</v>
      </c>
      <c r="E6621" t="str">
        <f t="shared" si="103"/>
        <v>PULMITAC 60ML SYP (SYP 60ML)</v>
      </c>
    </row>
    <row r="6622" spans="1:5" x14ac:dyDescent="0.25">
      <c r="A6622" t="s">
        <v>131</v>
      </c>
      <c r="B6622" t="s">
        <v>4625</v>
      </c>
      <c r="C6622" t="s">
        <v>2</v>
      </c>
      <c r="D6622" t="s">
        <v>23</v>
      </c>
      <c r="E6622" t="str">
        <f t="shared" si="103"/>
        <v>PULMITEC (TAB 10MG)</v>
      </c>
    </row>
    <row r="6623" spans="1:5" x14ac:dyDescent="0.25">
      <c r="A6623" t="s">
        <v>131</v>
      </c>
      <c r="B6623" t="s">
        <v>4625</v>
      </c>
      <c r="C6623" t="s">
        <v>2</v>
      </c>
      <c r="D6623" t="s">
        <v>386</v>
      </c>
      <c r="E6623" t="str">
        <f t="shared" si="103"/>
        <v>PULMITEC (TAB 20MG)</v>
      </c>
    </row>
    <row r="6624" spans="1:5" x14ac:dyDescent="0.25">
      <c r="A6624" t="s">
        <v>66</v>
      </c>
      <c r="B6624" t="s">
        <v>3512</v>
      </c>
      <c r="C6624" t="s">
        <v>56</v>
      </c>
      <c r="D6624" t="s">
        <v>408</v>
      </c>
      <c r="E6624" t="str">
        <f t="shared" si="103"/>
        <v>PULMONET 120ML SYP (SYP 120ML)</v>
      </c>
    </row>
    <row r="6625" spans="1:5" x14ac:dyDescent="0.25">
      <c r="A6625" t="s">
        <v>66</v>
      </c>
      <c r="B6625" t="s">
        <v>8663</v>
      </c>
      <c r="C6625" t="s">
        <v>56</v>
      </c>
      <c r="D6625" t="s">
        <v>5463</v>
      </c>
      <c r="E6625" t="str">
        <f t="shared" si="103"/>
        <v>PULMONOL COUGH (SYP 100 ML)</v>
      </c>
    </row>
    <row r="6626" spans="1:5" x14ac:dyDescent="0.25">
      <c r="A6626" t="s">
        <v>66</v>
      </c>
      <c r="B6626" t="s">
        <v>6902</v>
      </c>
      <c r="C6626" t="s">
        <v>2</v>
      </c>
      <c r="E6626" t="str">
        <f t="shared" si="103"/>
        <v>PULMONOL TAB (TAB )</v>
      </c>
    </row>
    <row r="6627" spans="1:5" x14ac:dyDescent="0.25">
      <c r="A6627" t="s">
        <v>472</v>
      </c>
      <c r="B6627" t="s">
        <v>2400</v>
      </c>
      <c r="C6627" t="s">
        <v>2</v>
      </c>
      <c r="D6627" t="s">
        <v>134</v>
      </c>
      <c r="E6627" t="str">
        <f t="shared" si="103"/>
        <v>PULSATE (TAB 100 MG)</v>
      </c>
    </row>
    <row r="6628" spans="1:5" x14ac:dyDescent="0.25">
      <c r="A6628" t="s">
        <v>472</v>
      </c>
      <c r="B6628" t="s">
        <v>2400</v>
      </c>
      <c r="C6628" t="s">
        <v>2</v>
      </c>
      <c r="D6628" t="s">
        <v>2956</v>
      </c>
      <c r="E6628" t="str">
        <f t="shared" si="103"/>
        <v>PULSATE (TAB 150 MG)</v>
      </c>
    </row>
    <row r="6629" spans="1:5" x14ac:dyDescent="0.25">
      <c r="A6629" t="s">
        <v>291</v>
      </c>
      <c r="B6629" t="s">
        <v>5138</v>
      </c>
      <c r="C6629" t="s">
        <v>2</v>
      </c>
      <c r="D6629" t="s">
        <v>410</v>
      </c>
      <c r="E6629" t="str">
        <f t="shared" si="103"/>
        <v>PULSE 100MG (TAB 100MG)</v>
      </c>
    </row>
    <row r="6630" spans="1:5" x14ac:dyDescent="0.25">
      <c r="A6630" t="s">
        <v>291</v>
      </c>
      <c r="B6630" t="s">
        <v>8409</v>
      </c>
      <c r="C6630" t="s">
        <v>2</v>
      </c>
      <c r="D6630" t="s">
        <v>195</v>
      </c>
      <c r="E6630" t="str">
        <f t="shared" si="103"/>
        <v>PULSE 50 MG (TAB 50 MG)</v>
      </c>
    </row>
    <row r="6631" spans="1:5" x14ac:dyDescent="0.25">
      <c r="A6631" t="s">
        <v>2105</v>
      </c>
      <c r="B6631" t="s">
        <v>4256</v>
      </c>
      <c r="C6631" t="s">
        <v>75</v>
      </c>
      <c r="E6631" t="str">
        <f t="shared" si="103"/>
        <v>PULTUS (CREAM )</v>
      </c>
    </row>
    <row r="6632" spans="1:5" x14ac:dyDescent="0.25">
      <c r="A6632" t="s">
        <v>810</v>
      </c>
      <c r="B6632" t="s">
        <v>4312</v>
      </c>
      <c r="D6632" t="s">
        <v>2483</v>
      </c>
      <c r="E6632" t="str">
        <f t="shared" si="103"/>
        <v>PURE BAR 90GM ( 90GM)</v>
      </c>
    </row>
    <row r="6633" spans="1:5" x14ac:dyDescent="0.25">
      <c r="A6633" t="s">
        <v>1341</v>
      </c>
      <c r="B6633" t="s">
        <v>1358</v>
      </c>
      <c r="C6633" t="s">
        <v>500</v>
      </c>
      <c r="D6633" t="s">
        <v>716</v>
      </c>
      <c r="E6633" t="str">
        <f t="shared" si="103"/>
        <v>PURIN ANTI-ACNE F/W 75GM G/S (G/S 75GM)</v>
      </c>
    </row>
    <row r="6634" spans="1:5" x14ac:dyDescent="0.25">
      <c r="A6634" t="s">
        <v>1341</v>
      </c>
      <c r="B6634" t="s">
        <v>9751</v>
      </c>
      <c r="D6634" t="s">
        <v>408</v>
      </c>
      <c r="E6634" t="str">
        <f t="shared" si="103"/>
        <v>PURIN ANTI-DANDRUFF 120ML ( 120ML)</v>
      </c>
    </row>
    <row r="6635" spans="1:5" x14ac:dyDescent="0.25">
      <c r="A6635" t="s">
        <v>1055</v>
      </c>
      <c r="B6635" t="s">
        <v>6806</v>
      </c>
      <c r="C6635" t="s">
        <v>103</v>
      </c>
      <c r="D6635" t="s">
        <v>386</v>
      </c>
      <c r="E6635" t="str">
        <f t="shared" si="103"/>
        <v>PURPAL 20MG CAP (CAP 20MG)</v>
      </c>
    </row>
    <row r="6636" spans="1:5" x14ac:dyDescent="0.25">
      <c r="A6636" t="s">
        <v>1055</v>
      </c>
      <c r="B6636" t="s">
        <v>8230</v>
      </c>
      <c r="C6636" t="s">
        <v>103</v>
      </c>
      <c r="D6636" t="s">
        <v>467</v>
      </c>
      <c r="E6636" t="str">
        <f t="shared" si="103"/>
        <v>PURPAL 40MG CAP (CAP 40MG)</v>
      </c>
    </row>
    <row r="6637" spans="1:5" x14ac:dyDescent="0.25">
      <c r="A6637" t="s">
        <v>755</v>
      </c>
      <c r="B6637" t="s">
        <v>6253</v>
      </c>
      <c r="C6637" t="s">
        <v>2</v>
      </c>
      <c r="D6637" t="s">
        <v>95</v>
      </c>
      <c r="E6637" t="str">
        <f t="shared" si="103"/>
        <v>PYLOCLAR (TAB 500 MG)</v>
      </c>
    </row>
    <row r="6638" spans="1:5" x14ac:dyDescent="0.25">
      <c r="A6638" t="s">
        <v>755</v>
      </c>
      <c r="B6638" t="s">
        <v>7965</v>
      </c>
      <c r="C6638" t="s">
        <v>2</v>
      </c>
      <c r="D6638" t="s">
        <v>60</v>
      </c>
      <c r="E6638" t="str">
        <f t="shared" si="103"/>
        <v>PYLOCLAR 250MG TAB (TAB 250MG)</v>
      </c>
    </row>
    <row r="6639" spans="1:5" x14ac:dyDescent="0.25">
      <c r="A6639" t="s">
        <v>260</v>
      </c>
      <c r="B6639" t="s">
        <v>5042</v>
      </c>
      <c r="C6639" t="s">
        <v>2</v>
      </c>
      <c r="E6639" t="str">
        <f t="shared" si="103"/>
        <v>PYNOCARE ULTRA  TAB (TAB )</v>
      </c>
    </row>
    <row r="6640" spans="1:5" x14ac:dyDescent="0.25">
      <c r="A6640" t="s">
        <v>651</v>
      </c>
      <c r="B6640" t="s">
        <v>8619</v>
      </c>
      <c r="C6640" t="s">
        <v>436</v>
      </c>
      <c r="D6640" t="s">
        <v>57</v>
      </c>
      <c r="E6640" t="str">
        <f t="shared" si="103"/>
        <v>PYODINE (SOLU 60 ML)</v>
      </c>
    </row>
    <row r="6641" spans="1:5" x14ac:dyDescent="0.25">
      <c r="A6641" t="s">
        <v>651</v>
      </c>
      <c r="B6641" t="s">
        <v>5176</v>
      </c>
      <c r="C6641" t="s">
        <v>100</v>
      </c>
      <c r="D6641" t="s">
        <v>483</v>
      </c>
      <c r="E6641" t="str">
        <f t="shared" si="103"/>
        <v>PYODINE GEL (GEL 20 G)</v>
      </c>
    </row>
    <row r="6642" spans="1:5" x14ac:dyDescent="0.25">
      <c r="A6642" t="s">
        <v>651</v>
      </c>
      <c r="B6642" t="s">
        <v>5485</v>
      </c>
      <c r="C6642" t="s">
        <v>436</v>
      </c>
      <c r="D6642" t="s">
        <v>795</v>
      </c>
      <c r="E6642" t="str">
        <f t="shared" si="103"/>
        <v>PYODINE LARGE (SOLU 450ML)</v>
      </c>
    </row>
    <row r="6643" spans="1:5" x14ac:dyDescent="0.25">
      <c r="A6643" t="s">
        <v>651</v>
      </c>
      <c r="B6643" t="s">
        <v>5642</v>
      </c>
      <c r="C6643" t="s">
        <v>436</v>
      </c>
      <c r="D6643" t="s">
        <v>57</v>
      </c>
      <c r="E6643" t="str">
        <f t="shared" si="103"/>
        <v>PYODINE M.W (SOLU 60 ML)</v>
      </c>
    </row>
    <row r="6644" spans="1:5" x14ac:dyDescent="0.25">
      <c r="A6644" t="s">
        <v>651</v>
      </c>
      <c r="B6644" t="s">
        <v>3371</v>
      </c>
      <c r="E6644" t="str">
        <f t="shared" si="103"/>
        <v>PYODINE SCRUB ( )</v>
      </c>
    </row>
    <row r="6645" spans="1:5" x14ac:dyDescent="0.25">
      <c r="A6645" t="s">
        <v>114</v>
      </c>
      <c r="B6645" t="s">
        <v>3977</v>
      </c>
      <c r="C6645" t="s">
        <v>56</v>
      </c>
      <c r="D6645" t="s">
        <v>3978</v>
      </c>
      <c r="E6645" t="str">
        <f t="shared" si="103"/>
        <v>PYRITOL 120MML SYP (SYP 120MML)</v>
      </c>
    </row>
    <row r="6646" spans="1:5" x14ac:dyDescent="0.25">
      <c r="A6646" t="s">
        <v>755</v>
      </c>
      <c r="B6646" t="s">
        <v>8798</v>
      </c>
      <c r="C6646" t="s">
        <v>2</v>
      </c>
      <c r="D6646" t="s">
        <v>386</v>
      </c>
      <c r="E6646" t="str">
        <f t="shared" si="103"/>
        <v>PYTEX 20MG TAB (TAB 20MG)</v>
      </c>
    </row>
    <row r="6647" spans="1:5" x14ac:dyDescent="0.25">
      <c r="A6647" t="s">
        <v>2323</v>
      </c>
      <c r="B6647" t="s">
        <v>9383</v>
      </c>
      <c r="D6647" t="s">
        <v>386</v>
      </c>
      <c r="E6647" t="str">
        <f t="shared" si="103"/>
        <v>PYZED 20MG ( 20MG)</v>
      </c>
    </row>
    <row r="6648" spans="1:5" x14ac:dyDescent="0.25">
      <c r="A6648" t="s">
        <v>836</v>
      </c>
      <c r="B6648" t="s">
        <v>3434</v>
      </c>
      <c r="C6648" t="s">
        <v>198</v>
      </c>
      <c r="D6648" t="s">
        <v>70</v>
      </c>
      <c r="E6648" t="str">
        <f t="shared" si="103"/>
        <v>PZA CIBA (syp 60ML)</v>
      </c>
    </row>
    <row r="6649" spans="1:5" x14ac:dyDescent="0.25">
      <c r="A6649" t="s">
        <v>836</v>
      </c>
      <c r="B6649" t="s">
        <v>1575</v>
      </c>
      <c r="C6649" t="s">
        <v>56</v>
      </c>
      <c r="D6649" t="s">
        <v>408</v>
      </c>
      <c r="E6649" t="str">
        <f t="shared" si="103"/>
        <v>PZA CIBA 120ML SYP (SYP 120ML)</v>
      </c>
    </row>
    <row r="6650" spans="1:5" x14ac:dyDescent="0.25">
      <c r="A6650" t="s">
        <v>836</v>
      </c>
      <c r="B6650" t="s">
        <v>7566</v>
      </c>
      <c r="C6650" t="s">
        <v>2</v>
      </c>
      <c r="D6650" t="s">
        <v>3107</v>
      </c>
      <c r="E6650" t="str">
        <f t="shared" si="103"/>
        <v>PZA CIBA 500 TAB (TAB 500)</v>
      </c>
    </row>
    <row r="6651" spans="1:5" x14ac:dyDescent="0.25">
      <c r="A6651" t="s">
        <v>755</v>
      </c>
      <c r="B6651" t="s">
        <v>2714</v>
      </c>
      <c r="C6651" t="s">
        <v>36</v>
      </c>
      <c r="D6651" t="s">
        <v>525</v>
      </c>
      <c r="E6651" t="str">
        <f t="shared" si="103"/>
        <v>Q BACT 1G INJ (INJ 1G)</v>
      </c>
    </row>
    <row r="6652" spans="1:5" x14ac:dyDescent="0.25">
      <c r="B6652" t="s">
        <v>4073</v>
      </c>
      <c r="D6652" t="s">
        <v>1006</v>
      </c>
      <c r="E6652" t="str">
        <f t="shared" si="103"/>
        <v>Q BACT 2G ( 2G)</v>
      </c>
    </row>
    <row r="6653" spans="1:5" x14ac:dyDescent="0.25">
      <c r="A6653" t="s">
        <v>755</v>
      </c>
      <c r="B6653" t="s">
        <v>2872</v>
      </c>
      <c r="C6653" t="s">
        <v>36</v>
      </c>
      <c r="D6653" t="s">
        <v>1006</v>
      </c>
      <c r="E6653" t="str">
        <f t="shared" si="103"/>
        <v>Q BACT 2G INJ (INJ 2G)</v>
      </c>
    </row>
    <row r="6654" spans="1:5" x14ac:dyDescent="0.25">
      <c r="A6654" t="s">
        <v>2859</v>
      </c>
      <c r="B6654" t="s">
        <v>7629</v>
      </c>
      <c r="C6654" t="s">
        <v>2</v>
      </c>
      <c r="D6654" t="s">
        <v>6339</v>
      </c>
      <c r="E6654" t="str">
        <f t="shared" si="103"/>
        <v>Q FOLIC 400MCG TAB (TAB 400MCG)</v>
      </c>
    </row>
    <row r="6655" spans="1:5" x14ac:dyDescent="0.25">
      <c r="A6655" t="s">
        <v>1841</v>
      </c>
      <c r="B6655" t="s">
        <v>6996</v>
      </c>
      <c r="C6655" t="s">
        <v>2</v>
      </c>
      <c r="E6655" t="str">
        <f t="shared" si="103"/>
        <v>QALSAN JUNIOR  TAB (TAB )</v>
      </c>
    </row>
    <row r="6656" spans="1:5" x14ac:dyDescent="0.25">
      <c r="A6656" t="s">
        <v>1841</v>
      </c>
      <c r="B6656" t="s">
        <v>9089</v>
      </c>
      <c r="C6656" t="s">
        <v>2</v>
      </c>
      <c r="D6656" t="s">
        <v>9090</v>
      </c>
      <c r="E6656" t="str">
        <f t="shared" si="103"/>
        <v>QALSAN-D CHEW (TAB STOWBRY)</v>
      </c>
    </row>
    <row r="6657" spans="1:5" x14ac:dyDescent="0.25">
      <c r="A6657" t="s">
        <v>316</v>
      </c>
      <c r="B6657" t="s">
        <v>3366</v>
      </c>
      <c r="C6657" t="s">
        <v>2</v>
      </c>
      <c r="E6657" t="str">
        <f t="shared" si="103"/>
        <v>QALSAN-D ORANGE  TAB (TAB )</v>
      </c>
    </row>
    <row r="6658" spans="1:5" x14ac:dyDescent="0.25">
      <c r="A6658" t="s">
        <v>743</v>
      </c>
      <c r="B6658" t="s">
        <v>9631</v>
      </c>
      <c r="C6658" t="s">
        <v>2</v>
      </c>
      <c r="D6658" t="s">
        <v>23</v>
      </c>
      <c r="E6658" t="str">
        <f t="shared" ref="E6658:E6721" si="104">B6658&amp;" ("&amp;C6658&amp;" "&amp;D6658&amp;")"</f>
        <v>QAZZO 10MG 10MG TAB (TAB 10MG)</v>
      </c>
    </row>
    <row r="6659" spans="1:5" x14ac:dyDescent="0.25">
      <c r="A6659" t="s">
        <v>743</v>
      </c>
      <c r="B6659" t="s">
        <v>9633</v>
      </c>
      <c r="C6659" t="s">
        <v>2</v>
      </c>
      <c r="D6659" t="s">
        <v>386</v>
      </c>
      <c r="E6659" t="str">
        <f t="shared" si="104"/>
        <v>QAZZO 20MG 20MG TAB (TAB 20MG)</v>
      </c>
    </row>
    <row r="6660" spans="1:5" x14ac:dyDescent="0.25">
      <c r="A6660" t="s">
        <v>84</v>
      </c>
      <c r="B6660" t="s">
        <v>7215</v>
      </c>
      <c r="C6660" t="s">
        <v>36</v>
      </c>
      <c r="D6660" t="s">
        <v>2434</v>
      </c>
      <c r="E6660" t="str">
        <f t="shared" si="104"/>
        <v>QBAL (INJ 500MCG)</v>
      </c>
    </row>
    <row r="6661" spans="1:5" x14ac:dyDescent="0.25">
      <c r="A6661" t="s">
        <v>84</v>
      </c>
      <c r="B6661" t="s">
        <v>7215</v>
      </c>
      <c r="C6661" t="s">
        <v>2</v>
      </c>
      <c r="D6661" t="s">
        <v>2434</v>
      </c>
      <c r="E6661" t="str">
        <f t="shared" si="104"/>
        <v>QBAL (TAB 500MCG)</v>
      </c>
    </row>
    <row r="6662" spans="1:5" x14ac:dyDescent="0.25">
      <c r="A6662" t="s">
        <v>211</v>
      </c>
      <c r="B6662" t="s">
        <v>5357</v>
      </c>
      <c r="C6662" t="s">
        <v>2</v>
      </c>
      <c r="D6662" t="s">
        <v>410</v>
      </c>
      <c r="E6662" t="str">
        <f t="shared" si="104"/>
        <v>QCO 100MG TAB (TAB 100MG)</v>
      </c>
    </row>
    <row r="6663" spans="1:5" x14ac:dyDescent="0.25">
      <c r="A6663" t="s">
        <v>211</v>
      </c>
      <c r="B6663" t="s">
        <v>6577</v>
      </c>
      <c r="C6663" t="s">
        <v>2</v>
      </c>
      <c r="D6663" t="s">
        <v>201</v>
      </c>
      <c r="E6663" t="str">
        <f t="shared" si="104"/>
        <v>QCO 50MG TAB (TAB 50MG)</v>
      </c>
    </row>
    <row r="6664" spans="1:5" x14ac:dyDescent="0.25">
      <c r="A6664" t="s">
        <v>529</v>
      </c>
      <c r="B6664" t="s">
        <v>6445</v>
      </c>
      <c r="C6664" t="s">
        <v>2</v>
      </c>
      <c r="D6664" t="s">
        <v>60</v>
      </c>
      <c r="E6664" t="str">
        <f t="shared" si="104"/>
        <v>QEZAN 250MG TAB (TAB 250MG)</v>
      </c>
    </row>
    <row r="6665" spans="1:5" x14ac:dyDescent="0.25">
      <c r="A6665" t="s">
        <v>529</v>
      </c>
      <c r="B6665" t="s">
        <v>5962</v>
      </c>
      <c r="C6665" t="s">
        <v>2</v>
      </c>
      <c r="D6665" t="s">
        <v>50</v>
      </c>
      <c r="E6665" t="str">
        <f t="shared" si="104"/>
        <v>QEZAN 500MG TAB (TAB 500MG)</v>
      </c>
    </row>
    <row r="6666" spans="1:5" x14ac:dyDescent="0.25">
      <c r="A6666" t="s">
        <v>105</v>
      </c>
      <c r="B6666" t="s">
        <v>6859</v>
      </c>
      <c r="C6666" t="s">
        <v>2</v>
      </c>
      <c r="D6666" t="s">
        <v>6339</v>
      </c>
      <c r="E6666" t="str">
        <f t="shared" si="104"/>
        <v>QFOLIC 400MCG 400MCG TAB (TAB 400MCG)</v>
      </c>
    </row>
    <row r="6667" spans="1:5" x14ac:dyDescent="0.25">
      <c r="A6667" t="s">
        <v>105</v>
      </c>
      <c r="B6667" t="s">
        <v>3518</v>
      </c>
      <c r="C6667" t="s">
        <v>2</v>
      </c>
      <c r="D6667" t="s">
        <v>204</v>
      </c>
      <c r="E6667" t="str">
        <f t="shared" si="104"/>
        <v>QFOLIC HR 1MG TAB (TAB 1MG)</v>
      </c>
    </row>
    <row r="6668" spans="1:5" x14ac:dyDescent="0.25">
      <c r="A6668" t="s">
        <v>683</v>
      </c>
      <c r="B6668" t="s">
        <v>6992</v>
      </c>
      <c r="C6668" t="s">
        <v>2</v>
      </c>
      <c r="D6668" t="s">
        <v>319</v>
      </c>
      <c r="E6668" t="str">
        <f t="shared" si="104"/>
        <v>QINMAX 200MG TAB (TAB 200MG)</v>
      </c>
    </row>
    <row r="6669" spans="1:5" x14ac:dyDescent="0.25">
      <c r="A6669" t="s">
        <v>38</v>
      </c>
      <c r="B6669" t="s">
        <v>7736</v>
      </c>
      <c r="C6669" t="s">
        <v>2</v>
      </c>
      <c r="D6669" t="s">
        <v>386</v>
      </c>
      <c r="E6669" t="str">
        <f t="shared" si="104"/>
        <v>QLUZ 20MG TAB (TAB 20MG)</v>
      </c>
    </row>
    <row r="6670" spans="1:5" x14ac:dyDescent="0.25">
      <c r="A6670" t="s">
        <v>743</v>
      </c>
      <c r="B6670" t="s">
        <v>6700</v>
      </c>
      <c r="C6670" t="s">
        <v>2</v>
      </c>
      <c r="D6670" t="s">
        <v>977</v>
      </c>
      <c r="E6670" t="str">
        <f t="shared" si="104"/>
        <v>QOSMET 50/500MG TAB (TAB 50/500MG)</v>
      </c>
    </row>
    <row r="6671" spans="1:5" x14ac:dyDescent="0.25">
      <c r="A6671" t="s">
        <v>417</v>
      </c>
      <c r="B6671" t="s">
        <v>5580</v>
      </c>
      <c r="C6671" t="s">
        <v>56</v>
      </c>
      <c r="D6671" t="s">
        <v>408</v>
      </c>
      <c r="E6671" t="str">
        <f t="shared" si="104"/>
        <v>Q-PALGITE 120ML SYP (SYP 120ML)</v>
      </c>
    </row>
    <row r="6672" spans="1:5" x14ac:dyDescent="0.25">
      <c r="A6672" t="s">
        <v>596</v>
      </c>
      <c r="B6672" t="s">
        <v>5207</v>
      </c>
      <c r="C6672" t="s">
        <v>2</v>
      </c>
      <c r="D6672" t="s">
        <v>410</v>
      </c>
      <c r="E6672" t="str">
        <f t="shared" si="104"/>
        <v>Q-PAR 100MG TAB (TAB 100MG)</v>
      </c>
    </row>
    <row r="6673" spans="1:5" x14ac:dyDescent="0.25">
      <c r="A6673" t="s">
        <v>596</v>
      </c>
      <c r="B6673" t="s">
        <v>3929</v>
      </c>
      <c r="C6673" t="s">
        <v>2</v>
      </c>
      <c r="D6673" t="s">
        <v>319</v>
      </c>
      <c r="E6673" t="str">
        <f t="shared" si="104"/>
        <v>Q-PAR 200MG TAB (TAB 200MG)</v>
      </c>
    </row>
    <row r="6674" spans="1:5" x14ac:dyDescent="0.25">
      <c r="A6674" t="s">
        <v>596</v>
      </c>
      <c r="B6674" t="s">
        <v>6409</v>
      </c>
      <c r="C6674" t="s">
        <v>2</v>
      </c>
      <c r="D6674" t="s">
        <v>440</v>
      </c>
      <c r="E6674" t="str">
        <f t="shared" si="104"/>
        <v>Q-PAR 25MG TAB (TAB 25MG)</v>
      </c>
    </row>
    <row r="6675" spans="1:5" x14ac:dyDescent="0.25">
      <c r="A6675" t="s">
        <v>417</v>
      </c>
      <c r="B6675" t="s">
        <v>4961</v>
      </c>
      <c r="C6675" t="s">
        <v>56</v>
      </c>
      <c r="D6675" t="s">
        <v>408</v>
      </c>
      <c r="E6675" t="str">
        <f t="shared" si="104"/>
        <v>Q-PLEX 120ML SYP (SYP 120ML)</v>
      </c>
    </row>
    <row r="6676" spans="1:5" x14ac:dyDescent="0.25">
      <c r="A6676" t="s">
        <v>419</v>
      </c>
      <c r="B6676" t="s">
        <v>5744</v>
      </c>
      <c r="C6676" t="s">
        <v>56</v>
      </c>
      <c r="D6676" t="s">
        <v>408</v>
      </c>
      <c r="E6676" t="str">
        <f t="shared" si="104"/>
        <v>Q-PLEX Z (SYP 120ML)</v>
      </c>
    </row>
    <row r="6677" spans="1:5" x14ac:dyDescent="0.25">
      <c r="A6677" t="s">
        <v>27</v>
      </c>
      <c r="B6677" t="s">
        <v>7537</v>
      </c>
      <c r="C6677" t="s">
        <v>103</v>
      </c>
      <c r="D6677" t="s">
        <v>4763</v>
      </c>
      <c r="E6677" t="str">
        <f t="shared" si="104"/>
        <v>QPRO (CAP 15 MG)</v>
      </c>
    </row>
    <row r="6678" spans="1:5" x14ac:dyDescent="0.25">
      <c r="A6678" t="s">
        <v>84</v>
      </c>
      <c r="B6678" t="s">
        <v>7537</v>
      </c>
      <c r="C6678" t="s">
        <v>103</v>
      </c>
      <c r="D6678" t="s">
        <v>324</v>
      </c>
      <c r="E6678" t="str">
        <f t="shared" si="104"/>
        <v>QPRO (CAP 30 MG)</v>
      </c>
    </row>
    <row r="6679" spans="1:5" x14ac:dyDescent="0.25">
      <c r="A6679" t="s">
        <v>613</v>
      </c>
      <c r="B6679" t="s">
        <v>7385</v>
      </c>
      <c r="C6679" t="s">
        <v>103</v>
      </c>
      <c r="E6679" t="str">
        <f t="shared" si="104"/>
        <v>QRAISE SOFT  CAP (CAP )</v>
      </c>
    </row>
    <row r="6680" spans="1:5" x14ac:dyDescent="0.25">
      <c r="A6680" t="s">
        <v>755</v>
      </c>
      <c r="B6680" t="s">
        <v>7543</v>
      </c>
      <c r="C6680" t="s">
        <v>2</v>
      </c>
      <c r="D6680" t="s">
        <v>440</v>
      </c>
      <c r="E6680" t="str">
        <f t="shared" si="104"/>
        <v>QSARTAN 25MG TAB (TAB 25MG)</v>
      </c>
    </row>
    <row r="6681" spans="1:5" x14ac:dyDescent="0.25">
      <c r="A6681" t="s">
        <v>755</v>
      </c>
      <c r="B6681" t="s">
        <v>8175</v>
      </c>
      <c r="C6681" t="s">
        <v>2</v>
      </c>
      <c r="D6681" t="s">
        <v>201</v>
      </c>
      <c r="E6681" t="str">
        <f t="shared" si="104"/>
        <v>QSARTAN 50MG TAB (TAB 50MG)</v>
      </c>
    </row>
    <row r="6682" spans="1:5" x14ac:dyDescent="0.25">
      <c r="A6682" t="s">
        <v>755</v>
      </c>
      <c r="B6682" t="s">
        <v>8155</v>
      </c>
      <c r="C6682" t="s">
        <v>2</v>
      </c>
      <c r="D6682" t="s">
        <v>6276</v>
      </c>
      <c r="E6682" t="str">
        <f t="shared" si="104"/>
        <v>QSARTAN PLUS 50/12.5MG TAB (TAB 50/12.5MG)</v>
      </c>
    </row>
    <row r="6683" spans="1:5" x14ac:dyDescent="0.25">
      <c r="A6683" t="s">
        <v>38</v>
      </c>
      <c r="B6683" t="s">
        <v>1813</v>
      </c>
      <c r="C6683" t="s">
        <v>2</v>
      </c>
      <c r="D6683" t="s">
        <v>1814</v>
      </c>
      <c r="E6683" t="str">
        <f t="shared" si="104"/>
        <v>QUARTZ 8MG TAB (TAB 8MG)</v>
      </c>
    </row>
    <row r="6684" spans="1:5" x14ac:dyDescent="0.25">
      <c r="A6684" t="s">
        <v>38</v>
      </c>
      <c r="B6684" t="s">
        <v>4306</v>
      </c>
      <c r="C6684" t="s">
        <v>2</v>
      </c>
      <c r="D6684" t="s">
        <v>60</v>
      </c>
      <c r="E6684" t="str">
        <f t="shared" si="104"/>
        <v>QUASH 250MG TAB (TAB 250MG)</v>
      </c>
    </row>
    <row r="6685" spans="1:5" x14ac:dyDescent="0.25">
      <c r="A6685" t="s">
        <v>38</v>
      </c>
      <c r="B6685" t="s">
        <v>4307</v>
      </c>
      <c r="C6685" t="s">
        <v>2</v>
      </c>
      <c r="D6685" t="s">
        <v>50</v>
      </c>
      <c r="E6685" t="str">
        <f t="shared" si="104"/>
        <v>QUASH 500MG TAB (TAB 500MG)</v>
      </c>
    </row>
    <row r="6686" spans="1:5" x14ac:dyDescent="0.25">
      <c r="A6686" t="s">
        <v>202</v>
      </c>
      <c r="B6686" t="s">
        <v>3021</v>
      </c>
      <c r="C6686" t="s">
        <v>482</v>
      </c>
      <c r="D6686" t="s">
        <v>3022</v>
      </c>
      <c r="E6686" t="str">
        <f t="shared" si="104"/>
        <v>QUENCH  JAR (CEARM 250 GM)</v>
      </c>
    </row>
    <row r="6687" spans="1:5" x14ac:dyDescent="0.25">
      <c r="A6687" t="s">
        <v>202</v>
      </c>
      <c r="B6687" t="s">
        <v>5592</v>
      </c>
      <c r="C6687" t="s">
        <v>75</v>
      </c>
      <c r="D6687" t="s">
        <v>156</v>
      </c>
      <c r="E6687" t="str">
        <f t="shared" si="104"/>
        <v>QUENCH (CREAM 15 GM)</v>
      </c>
    </row>
    <row r="6688" spans="1:5" x14ac:dyDescent="0.25">
      <c r="A6688" t="s">
        <v>202</v>
      </c>
      <c r="B6688" t="s">
        <v>5592</v>
      </c>
      <c r="C6688" t="s">
        <v>75</v>
      </c>
      <c r="D6688" t="s">
        <v>5593</v>
      </c>
      <c r="E6688" t="str">
        <f t="shared" si="104"/>
        <v>QUENCH (CREAM 50 GM)</v>
      </c>
    </row>
    <row r="6689" spans="1:5" x14ac:dyDescent="0.25">
      <c r="A6689" t="s">
        <v>755</v>
      </c>
      <c r="B6689" t="s">
        <v>9433</v>
      </c>
      <c r="C6689" t="s">
        <v>2</v>
      </c>
      <c r="D6689" t="s">
        <v>60</v>
      </c>
      <c r="E6689" t="str">
        <f t="shared" si="104"/>
        <v>QUFRON 250MG TAB (TAB 250MG)</v>
      </c>
    </row>
    <row r="6690" spans="1:5" x14ac:dyDescent="0.25">
      <c r="A6690" t="s">
        <v>755</v>
      </c>
      <c r="B6690" t="s">
        <v>3229</v>
      </c>
      <c r="C6690" t="s">
        <v>2</v>
      </c>
      <c r="D6690" t="s">
        <v>50</v>
      </c>
      <c r="E6690" t="str">
        <f t="shared" si="104"/>
        <v>QUFRON 500MG TAB (TAB 500MG)</v>
      </c>
    </row>
    <row r="6691" spans="1:5" x14ac:dyDescent="0.25">
      <c r="A6691" t="s">
        <v>2842</v>
      </c>
      <c r="B6691" t="s">
        <v>9118</v>
      </c>
      <c r="C6691" t="s">
        <v>2</v>
      </c>
      <c r="D6691" t="s">
        <v>308</v>
      </c>
      <c r="E6691" t="str">
        <f t="shared" si="104"/>
        <v>QUIBRON-T/SR (TAB 300 MG)</v>
      </c>
    </row>
    <row r="6692" spans="1:5" x14ac:dyDescent="0.25">
      <c r="A6692" t="s">
        <v>245</v>
      </c>
      <c r="B6692" t="s">
        <v>4247</v>
      </c>
      <c r="C6692" t="s">
        <v>53</v>
      </c>
      <c r="D6692" t="s">
        <v>486</v>
      </c>
      <c r="E6692" t="str">
        <f t="shared" si="104"/>
        <v>QUINOCIP E/D 5ML DROPS (DROPS 5ML)</v>
      </c>
    </row>
    <row r="6693" spans="1:5" x14ac:dyDescent="0.25">
      <c r="A6693" t="s">
        <v>84</v>
      </c>
      <c r="B6693" t="s">
        <v>6034</v>
      </c>
      <c r="C6693" t="s">
        <v>2</v>
      </c>
      <c r="D6693" t="s">
        <v>139</v>
      </c>
      <c r="E6693" t="str">
        <f t="shared" si="104"/>
        <v>QUINOFLOX (TAB 250 MG)</v>
      </c>
    </row>
    <row r="6694" spans="1:5" x14ac:dyDescent="0.25">
      <c r="A6694" t="s">
        <v>84</v>
      </c>
      <c r="B6694" t="s">
        <v>6034</v>
      </c>
      <c r="C6694" t="s">
        <v>2</v>
      </c>
      <c r="D6694" t="s">
        <v>95</v>
      </c>
      <c r="E6694" t="str">
        <f t="shared" si="104"/>
        <v>QUINOFLOX (TAB 500 MG)</v>
      </c>
    </row>
    <row r="6695" spans="1:5" x14ac:dyDescent="0.25">
      <c r="A6695" t="s">
        <v>309</v>
      </c>
      <c r="B6695" t="s">
        <v>1439</v>
      </c>
      <c r="C6695" t="s">
        <v>2</v>
      </c>
      <c r="D6695" t="s">
        <v>948</v>
      </c>
      <c r="E6695" t="str">
        <f t="shared" si="104"/>
        <v>QUINOFLOX 750MG TAB (TAB 750MG)</v>
      </c>
    </row>
    <row r="6696" spans="1:5" x14ac:dyDescent="0.25">
      <c r="A6696" t="s">
        <v>84</v>
      </c>
      <c r="B6696" t="s">
        <v>6642</v>
      </c>
      <c r="C6696" t="s">
        <v>2</v>
      </c>
      <c r="D6696" t="s">
        <v>60</v>
      </c>
      <c r="E6696" t="str">
        <f t="shared" si="104"/>
        <v>QUMIC (TAB 250MG)</v>
      </c>
    </row>
    <row r="6697" spans="1:5" x14ac:dyDescent="0.25">
      <c r="A6697" t="s">
        <v>84</v>
      </c>
      <c r="B6697" t="s">
        <v>6642</v>
      </c>
      <c r="C6697" t="s">
        <v>2</v>
      </c>
      <c r="D6697" t="s">
        <v>95</v>
      </c>
      <c r="E6697" t="str">
        <f t="shared" si="104"/>
        <v>QUMIC (TAB 500 MG)</v>
      </c>
    </row>
    <row r="6698" spans="1:5" x14ac:dyDescent="0.25">
      <c r="A6698" t="s">
        <v>309</v>
      </c>
      <c r="B6698" t="s">
        <v>9417</v>
      </c>
      <c r="C6698" t="s">
        <v>53</v>
      </c>
      <c r="D6698" t="s">
        <v>176</v>
      </c>
      <c r="E6698" t="str">
        <f t="shared" si="104"/>
        <v>QUMIC 0.5% DROPS (DROPS 0.5%)</v>
      </c>
    </row>
    <row r="6699" spans="1:5" x14ac:dyDescent="0.25">
      <c r="A6699" t="s">
        <v>27</v>
      </c>
      <c r="B6699" t="s">
        <v>1384</v>
      </c>
      <c r="C6699" t="s">
        <v>36</v>
      </c>
      <c r="D6699" t="s">
        <v>50</v>
      </c>
      <c r="E6699" t="str">
        <f t="shared" si="104"/>
        <v>QUMIC 500MG INJ (INJ 500MG)</v>
      </c>
    </row>
    <row r="6700" spans="1:5" x14ac:dyDescent="0.25">
      <c r="A6700" t="s">
        <v>836</v>
      </c>
      <c r="B6700" t="s">
        <v>1939</v>
      </c>
      <c r="C6700" t="s">
        <v>2</v>
      </c>
      <c r="D6700" t="s">
        <v>195</v>
      </c>
      <c r="E6700" t="str">
        <f t="shared" si="104"/>
        <v>QUNOTEN (TAB 50 MG)</v>
      </c>
    </row>
    <row r="6701" spans="1:5" x14ac:dyDescent="0.25">
      <c r="A6701" t="s">
        <v>836</v>
      </c>
      <c r="B6701" t="s">
        <v>9279</v>
      </c>
      <c r="C6701" t="s">
        <v>2</v>
      </c>
      <c r="D6701" t="s">
        <v>440</v>
      </c>
      <c r="E6701" t="str">
        <f t="shared" si="104"/>
        <v>QUNOTEN 25MG TAB (TAB 25MG)</v>
      </c>
    </row>
    <row r="6702" spans="1:5" x14ac:dyDescent="0.25">
      <c r="A6702" t="s">
        <v>38</v>
      </c>
      <c r="B6702" t="s">
        <v>4308</v>
      </c>
      <c r="C6702" t="s">
        <v>2</v>
      </c>
      <c r="D6702" t="s">
        <v>1282</v>
      </c>
      <c r="E6702" t="str">
        <f t="shared" si="104"/>
        <v>QUPRIC 320MG TAB (TAB 320MG)</v>
      </c>
    </row>
    <row r="6703" spans="1:5" x14ac:dyDescent="0.25">
      <c r="A6703" t="s">
        <v>755</v>
      </c>
      <c r="B6703" t="s">
        <v>6498</v>
      </c>
      <c r="C6703" t="s">
        <v>2</v>
      </c>
      <c r="D6703" t="s">
        <v>60</v>
      </c>
      <c r="E6703" t="str">
        <f t="shared" si="104"/>
        <v>QUPRON 250MG TAB (TAB 250MG)</v>
      </c>
    </row>
    <row r="6704" spans="1:5" x14ac:dyDescent="0.25">
      <c r="A6704" t="s">
        <v>755</v>
      </c>
      <c r="B6704" t="s">
        <v>7725</v>
      </c>
      <c r="C6704" t="s">
        <v>2</v>
      </c>
      <c r="D6704" t="s">
        <v>50</v>
      </c>
      <c r="E6704" t="str">
        <f t="shared" si="104"/>
        <v>QUPRON 500MG TAB (TAB 500MG)</v>
      </c>
    </row>
    <row r="6705" spans="1:5" x14ac:dyDescent="0.25">
      <c r="A6705" t="s">
        <v>98</v>
      </c>
      <c r="B6705" t="s">
        <v>7969</v>
      </c>
      <c r="C6705" t="s">
        <v>2</v>
      </c>
      <c r="D6705" t="s">
        <v>134</v>
      </c>
      <c r="E6705" t="str">
        <f t="shared" si="104"/>
        <v>QUSEL (TAB 100 MG)</v>
      </c>
    </row>
    <row r="6706" spans="1:5" x14ac:dyDescent="0.25">
      <c r="A6706" t="s">
        <v>98</v>
      </c>
      <c r="B6706" t="s">
        <v>7969</v>
      </c>
      <c r="C6706" t="s">
        <v>2</v>
      </c>
      <c r="D6706" t="s">
        <v>91</v>
      </c>
      <c r="E6706" t="str">
        <f t="shared" si="104"/>
        <v>QUSEL (TAB 200 MG)</v>
      </c>
    </row>
    <row r="6707" spans="1:5" x14ac:dyDescent="0.25">
      <c r="A6707" t="s">
        <v>98</v>
      </c>
      <c r="B6707" t="s">
        <v>7969</v>
      </c>
      <c r="C6707" t="s">
        <v>2</v>
      </c>
      <c r="D6707" t="s">
        <v>29</v>
      </c>
      <c r="E6707" t="str">
        <f t="shared" si="104"/>
        <v>QUSEL (TAB 25 MG)</v>
      </c>
    </row>
    <row r="6708" spans="1:5" x14ac:dyDescent="0.25">
      <c r="A6708" t="s">
        <v>98</v>
      </c>
      <c r="B6708" t="s">
        <v>6282</v>
      </c>
      <c r="D6708" t="s">
        <v>903</v>
      </c>
      <c r="E6708" t="str">
        <f t="shared" si="104"/>
        <v>QUSEL XR 150MG ( 150MG)</v>
      </c>
    </row>
    <row r="6709" spans="1:5" x14ac:dyDescent="0.25">
      <c r="A6709" t="s">
        <v>98</v>
      </c>
      <c r="B6709" t="s">
        <v>7085</v>
      </c>
      <c r="C6709" t="s">
        <v>2</v>
      </c>
      <c r="D6709" t="s">
        <v>319</v>
      </c>
      <c r="E6709" t="str">
        <f t="shared" si="104"/>
        <v>QUSEL-XR 200MG TAB (TAB 200MG)</v>
      </c>
    </row>
    <row r="6710" spans="1:5" x14ac:dyDescent="0.25">
      <c r="A6710" t="s">
        <v>165</v>
      </c>
      <c r="B6710" t="s">
        <v>5882</v>
      </c>
      <c r="C6710" t="s">
        <v>2</v>
      </c>
      <c r="D6710" t="s">
        <v>410</v>
      </c>
      <c r="E6710" t="str">
        <f t="shared" si="104"/>
        <v>QUSPAR 100MG TAB (TAB 100MG)</v>
      </c>
    </row>
    <row r="6711" spans="1:5" x14ac:dyDescent="0.25">
      <c r="B6711" t="s">
        <v>4137</v>
      </c>
      <c r="D6711" t="s">
        <v>410</v>
      </c>
      <c r="E6711" t="str">
        <f t="shared" si="104"/>
        <v>QUTYL 100MG 100MG ( 100MG)</v>
      </c>
    </row>
    <row r="6712" spans="1:5" x14ac:dyDescent="0.25">
      <c r="B6712" t="s">
        <v>2029</v>
      </c>
      <c r="D6712" t="s">
        <v>319</v>
      </c>
      <c r="E6712" t="str">
        <f t="shared" si="104"/>
        <v>QUTYL 200MG 200MG ( 200MG)</v>
      </c>
    </row>
    <row r="6713" spans="1:5" x14ac:dyDescent="0.25">
      <c r="A6713" t="s">
        <v>66</v>
      </c>
      <c r="B6713" t="s">
        <v>9508</v>
      </c>
      <c r="C6713" t="s">
        <v>2</v>
      </c>
      <c r="D6713" t="s">
        <v>440</v>
      </c>
      <c r="E6713" t="str">
        <f t="shared" si="104"/>
        <v>QUTYL 25MG 25MG TAB (TAB 25MG)</v>
      </c>
    </row>
    <row r="6714" spans="1:5" x14ac:dyDescent="0.25">
      <c r="A6714" t="s">
        <v>836</v>
      </c>
      <c r="B6714" t="s">
        <v>8649</v>
      </c>
      <c r="C6714" t="s">
        <v>2</v>
      </c>
      <c r="D6714" t="s">
        <v>107</v>
      </c>
      <c r="E6714" t="str">
        <f t="shared" si="104"/>
        <v>QUVASC 10 (TAB 10 MG)</v>
      </c>
    </row>
    <row r="6715" spans="1:5" x14ac:dyDescent="0.25">
      <c r="A6715" t="s">
        <v>836</v>
      </c>
      <c r="B6715" t="s">
        <v>3620</v>
      </c>
      <c r="C6715" t="s">
        <v>2</v>
      </c>
      <c r="D6715" t="s">
        <v>1507</v>
      </c>
      <c r="E6715" t="str">
        <f t="shared" si="104"/>
        <v>QUVASC 2.5MG TAB (TAB 2.5MG)</v>
      </c>
    </row>
    <row r="6716" spans="1:5" x14ac:dyDescent="0.25">
      <c r="A6716" t="s">
        <v>836</v>
      </c>
      <c r="B6716" t="s">
        <v>8921</v>
      </c>
      <c r="C6716" t="s">
        <v>2</v>
      </c>
      <c r="D6716" t="s">
        <v>144</v>
      </c>
      <c r="E6716" t="str">
        <f t="shared" si="104"/>
        <v>QUVASC 5 (TAB 5 MG)</v>
      </c>
    </row>
    <row r="6717" spans="1:5" x14ac:dyDescent="0.25">
      <c r="A6717" t="s">
        <v>27</v>
      </c>
      <c r="B6717" t="s">
        <v>1520</v>
      </c>
      <c r="D6717" t="s">
        <v>447</v>
      </c>
      <c r="E6717" t="str">
        <f t="shared" si="104"/>
        <v>QZON 1GM ( 1GM)</v>
      </c>
    </row>
    <row r="6718" spans="1:5" x14ac:dyDescent="0.25">
      <c r="A6718" t="s">
        <v>27</v>
      </c>
      <c r="B6718" t="s">
        <v>3028</v>
      </c>
      <c r="D6718" t="s">
        <v>60</v>
      </c>
      <c r="E6718" t="str">
        <f t="shared" si="104"/>
        <v>QZON 250MG ( 250MG)</v>
      </c>
    </row>
    <row r="6719" spans="1:5" x14ac:dyDescent="0.25">
      <c r="A6719" t="s">
        <v>27</v>
      </c>
      <c r="B6719" t="s">
        <v>3445</v>
      </c>
      <c r="D6719" t="s">
        <v>50</v>
      </c>
      <c r="E6719" t="str">
        <f t="shared" si="104"/>
        <v>QZON 500MG ( 500MG)</v>
      </c>
    </row>
    <row r="6720" spans="1:5" x14ac:dyDescent="0.25">
      <c r="A6720" t="s">
        <v>105</v>
      </c>
      <c r="B6720" t="s">
        <v>8226</v>
      </c>
      <c r="C6720" t="s">
        <v>2</v>
      </c>
      <c r="D6720" t="s">
        <v>107</v>
      </c>
      <c r="E6720" t="str">
        <f t="shared" si="104"/>
        <v>RABECID (TAB 10 MG)</v>
      </c>
    </row>
    <row r="6721" spans="1:5" x14ac:dyDescent="0.25">
      <c r="A6721" t="s">
        <v>105</v>
      </c>
      <c r="B6721" t="s">
        <v>8226</v>
      </c>
      <c r="C6721" t="s">
        <v>2</v>
      </c>
      <c r="D6721" t="s">
        <v>97</v>
      </c>
      <c r="E6721" t="str">
        <f t="shared" si="104"/>
        <v>RABECID (TAB 20 MG)</v>
      </c>
    </row>
    <row r="6722" spans="1:5" x14ac:dyDescent="0.25">
      <c r="A6722" t="s">
        <v>1460</v>
      </c>
      <c r="B6722" t="s">
        <v>2077</v>
      </c>
      <c r="C6722" t="s">
        <v>2</v>
      </c>
      <c r="D6722" t="s">
        <v>386</v>
      </c>
      <c r="E6722" t="str">
        <f t="shared" ref="E6722:E6785" si="105">B6722&amp;" ("&amp;C6722&amp;" "&amp;D6722&amp;")"</f>
        <v>RABETEC 20MG TAB (TAB 20MG)</v>
      </c>
    </row>
    <row r="6723" spans="1:5" x14ac:dyDescent="0.25">
      <c r="A6723" t="s">
        <v>4499</v>
      </c>
      <c r="B6723" t="s">
        <v>4500</v>
      </c>
      <c r="C6723" t="s">
        <v>36</v>
      </c>
      <c r="E6723" t="str">
        <f t="shared" si="105"/>
        <v>RABILING  INJ (INJ )</v>
      </c>
    </row>
    <row r="6724" spans="1:5" x14ac:dyDescent="0.25">
      <c r="A6724" t="s">
        <v>316</v>
      </c>
      <c r="B6724" t="s">
        <v>4853</v>
      </c>
      <c r="C6724" t="s">
        <v>36</v>
      </c>
      <c r="D6724" t="s">
        <v>1507</v>
      </c>
      <c r="E6724" t="str">
        <f t="shared" si="105"/>
        <v>RABIPUR 2.5MG INJ (INJ 2.5MG)</v>
      </c>
    </row>
    <row r="6725" spans="1:5" x14ac:dyDescent="0.25">
      <c r="A6725" t="s">
        <v>1307</v>
      </c>
      <c r="B6725" t="s">
        <v>8970</v>
      </c>
      <c r="C6725" t="s">
        <v>103</v>
      </c>
      <c r="D6725" t="s">
        <v>97</v>
      </c>
      <c r="E6725" t="str">
        <f t="shared" si="105"/>
        <v>RABIXIN (CAP 20 MG)</v>
      </c>
    </row>
    <row r="6726" spans="1:5" x14ac:dyDescent="0.25">
      <c r="A6726" t="s">
        <v>84</v>
      </c>
      <c r="B6726" t="s">
        <v>5281</v>
      </c>
      <c r="C6726" t="s">
        <v>2</v>
      </c>
      <c r="D6726" t="s">
        <v>107</v>
      </c>
      <c r="E6726" t="str">
        <f t="shared" si="105"/>
        <v>RABOSH (TAB 10 MG)</v>
      </c>
    </row>
    <row r="6727" spans="1:5" x14ac:dyDescent="0.25">
      <c r="A6727" t="s">
        <v>84</v>
      </c>
      <c r="B6727" t="s">
        <v>5281</v>
      </c>
      <c r="C6727" t="s">
        <v>2</v>
      </c>
      <c r="D6727" t="s">
        <v>386</v>
      </c>
      <c r="E6727" t="str">
        <f t="shared" si="105"/>
        <v>RABOSH (TAB 20MG)</v>
      </c>
    </row>
    <row r="6728" spans="1:5" x14ac:dyDescent="0.25">
      <c r="A6728" t="s">
        <v>685</v>
      </c>
      <c r="B6728" t="s">
        <v>6459</v>
      </c>
      <c r="C6728" t="s">
        <v>2</v>
      </c>
      <c r="D6728" t="s">
        <v>23</v>
      </c>
      <c r="E6728" t="str">
        <f t="shared" si="105"/>
        <v>RABRO 10MG TAB (TAB 10MG)</v>
      </c>
    </row>
    <row r="6729" spans="1:5" x14ac:dyDescent="0.25">
      <c r="B6729" t="s">
        <v>4690</v>
      </c>
      <c r="D6729" t="s">
        <v>386</v>
      </c>
      <c r="E6729" t="str">
        <f t="shared" si="105"/>
        <v>RABRO 20MG ( 20MG)</v>
      </c>
    </row>
    <row r="6730" spans="1:5" x14ac:dyDescent="0.25">
      <c r="A6730" t="s">
        <v>38</v>
      </c>
      <c r="B6730" t="s">
        <v>7045</v>
      </c>
      <c r="C6730" t="s">
        <v>2</v>
      </c>
      <c r="D6730" t="s">
        <v>386</v>
      </c>
      <c r="E6730" t="str">
        <f t="shared" si="105"/>
        <v>RABZ 20MG TAB (TAB 20MG)</v>
      </c>
    </row>
    <row r="6731" spans="1:5" x14ac:dyDescent="0.25">
      <c r="A6731" t="s">
        <v>105</v>
      </c>
      <c r="B6731" t="s">
        <v>5500</v>
      </c>
      <c r="C6731" t="s">
        <v>293</v>
      </c>
      <c r="D6731" t="s">
        <v>23</v>
      </c>
      <c r="E6731" t="str">
        <f t="shared" si="105"/>
        <v>RACEDO(RACECADOTRIL) 10MG SCHT (SCHT 10MG)</v>
      </c>
    </row>
    <row r="6732" spans="1:5" x14ac:dyDescent="0.25">
      <c r="A6732" t="s">
        <v>552</v>
      </c>
      <c r="B6732" t="s">
        <v>1980</v>
      </c>
      <c r="C6732" t="s">
        <v>500</v>
      </c>
      <c r="E6732" t="str">
        <f t="shared" si="105"/>
        <v>RAGON SPRAY  G/S (G/S )</v>
      </c>
    </row>
    <row r="6733" spans="1:5" x14ac:dyDescent="0.25">
      <c r="A6733" t="s">
        <v>388</v>
      </c>
      <c r="B6733" t="s">
        <v>7248</v>
      </c>
      <c r="E6733" t="str">
        <f t="shared" si="105"/>
        <v>RAMEZOL ( )</v>
      </c>
    </row>
    <row r="6734" spans="1:5" x14ac:dyDescent="0.25">
      <c r="A6734" t="s">
        <v>31</v>
      </c>
      <c r="B6734" t="s">
        <v>7452</v>
      </c>
      <c r="C6734" t="s">
        <v>2</v>
      </c>
      <c r="D6734" t="s">
        <v>8770</v>
      </c>
      <c r="E6734" t="str">
        <f t="shared" si="105"/>
        <v>RAMIPACE (TAB 1.25 MG)</v>
      </c>
    </row>
    <row r="6735" spans="1:5" x14ac:dyDescent="0.25">
      <c r="A6735" t="s">
        <v>31</v>
      </c>
      <c r="B6735" t="s">
        <v>7452</v>
      </c>
      <c r="C6735" t="s">
        <v>2</v>
      </c>
      <c r="D6735" t="s">
        <v>107</v>
      </c>
      <c r="E6735" t="str">
        <f t="shared" si="105"/>
        <v>RAMIPACE (TAB 10 MG)</v>
      </c>
    </row>
    <row r="6736" spans="1:5" x14ac:dyDescent="0.25">
      <c r="A6736" t="s">
        <v>31</v>
      </c>
      <c r="B6736" t="s">
        <v>7452</v>
      </c>
      <c r="C6736" t="s">
        <v>2</v>
      </c>
      <c r="D6736" t="s">
        <v>251</v>
      </c>
      <c r="E6736" t="str">
        <f t="shared" si="105"/>
        <v>RAMIPACE (TAB 2.5 MG)</v>
      </c>
    </row>
    <row r="6737" spans="1:5" x14ac:dyDescent="0.25">
      <c r="A6737" t="s">
        <v>31</v>
      </c>
      <c r="B6737" t="s">
        <v>8776</v>
      </c>
      <c r="C6737" t="s">
        <v>2</v>
      </c>
      <c r="D6737" t="s">
        <v>144</v>
      </c>
      <c r="E6737" t="str">
        <f t="shared" si="105"/>
        <v>RAMIPACE 5MG (TAB 5 MG)</v>
      </c>
    </row>
    <row r="6738" spans="1:5" x14ac:dyDescent="0.25">
      <c r="A6738" t="s">
        <v>125</v>
      </c>
      <c r="B6738" t="s">
        <v>2686</v>
      </c>
      <c r="C6738" t="s">
        <v>103</v>
      </c>
      <c r="D6738" t="s">
        <v>201</v>
      </c>
      <c r="E6738" t="str">
        <f t="shared" si="105"/>
        <v>RAMOL 50MG CAP (CAP 50MG)</v>
      </c>
    </row>
    <row r="6739" spans="1:5" x14ac:dyDescent="0.25">
      <c r="A6739" t="s">
        <v>84</v>
      </c>
      <c r="B6739" t="s">
        <v>3467</v>
      </c>
      <c r="C6739" t="s">
        <v>36</v>
      </c>
      <c r="D6739" t="s">
        <v>218</v>
      </c>
      <c r="E6739" t="str">
        <f t="shared" si="105"/>
        <v>RANAX (INJ 2 ML)</v>
      </c>
    </row>
    <row r="6740" spans="1:5" x14ac:dyDescent="0.25">
      <c r="A6740" t="s">
        <v>84</v>
      </c>
      <c r="B6740" t="s">
        <v>3467</v>
      </c>
      <c r="C6740" t="s">
        <v>2</v>
      </c>
      <c r="D6740" t="s">
        <v>2956</v>
      </c>
      <c r="E6740" t="str">
        <f t="shared" si="105"/>
        <v>RANAX (TAB 150 MG)</v>
      </c>
    </row>
    <row r="6741" spans="1:5" x14ac:dyDescent="0.25">
      <c r="A6741" t="s">
        <v>2031</v>
      </c>
      <c r="B6741" t="s">
        <v>7101</v>
      </c>
      <c r="C6741" t="s">
        <v>2</v>
      </c>
      <c r="D6741" t="s">
        <v>50</v>
      </c>
      <c r="E6741" t="str">
        <f t="shared" si="105"/>
        <v>RANAZOL-XR 500MG TAB (TAB 500MG)</v>
      </c>
    </row>
    <row r="6742" spans="1:5" x14ac:dyDescent="0.25">
      <c r="A6742" t="s">
        <v>635</v>
      </c>
      <c r="B6742" t="s">
        <v>6699</v>
      </c>
      <c r="C6742" t="s">
        <v>2</v>
      </c>
      <c r="D6742" t="s">
        <v>2002</v>
      </c>
      <c r="E6742" t="str">
        <f t="shared" si="105"/>
        <v>RANCARD XR 1000MG TAB (TAB 1000MG)</v>
      </c>
    </row>
    <row r="6743" spans="1:5" x14ac:dyDescent="0.25">
      <c r="A6743" t="s">
        <v>635</v>
      </c>
      <c r="B6743" t="s">
        <v>7859</v>
      </c>
      <c r="C6743" t="s">
        <v>2</v>
      </c>
      <c r="D6743" t="s">
        <v>50</v>
      </c>
      <c r="E6743" t="str">
        <f t="shared" si="105"/>
        <v>RANCARD XR 500MG TAB (TAB 500MG)</v>
      </c>
    </row>
    <row r="6744" spans="1:5" x14ac:dyDescent="0.25">
      <c r="A6744" t="s">
        <v>135</v>
      </c>
      <c r="B6744" t="s">
        <v>2893</v>
      </c>
      <c r="C6744" t="s">
        <v>36</v>
      </c>
      <c r="D6744" t="s">
        <v>486</v>
      </c>
      <c r="E6744" t="str">
        <f t="shared" si="105"/>
        <v>RANI KHAIT IMPORTED 5ML INJ (INJ 5ML)</v>
      </c>
    </row>
    <row r="6745" spans="1:5" x14ac:dyDescent="0.25">
      <c r="A6745" t="s">
        <v>135</v>
      </c>
      <c r="B6745" t="s">
        <v>3377</v>
      </c>
      <c r="C6745" t="s">
        <v>36</v>
      </c>
      <c r="E6745" t="str">
        <f t="shared" si="105"/>
        <v>RANI KHAT  INJ (INJ )</v>
      </c>
    </row>
    <row r="6746" spans="1:5" x14ac:dyDescent="0.25">
      <c r="A6746" t="s">
        <v>135</v>
      </c>
      <c r="B6746" t="s">
        <v>4759</v>
      </c>
      <c r="C6746" t="s">
        <v>2</v>
      </c>
      <c r="E6746" t="str">
        <f t="shared" si="105"/>
        <v>RANI KHAT  TAB (TAB )</v>
      </c>
    </row>
    <row r="6747" spans="1:5" x14ac:dyDescent="0.25">
      <c r="A6747" t="s">
        <v>38</v>
      </c>
      <c r="B6747" t="s">
        <v>2403</v>
      </c>
      <c r="C6747" t="s">
        <v>56</v>
      </c>
      <c r="D6747" t="s">
        <v>1623</v>
      </c>
      <c r="E6747" t="str">
        <f t="shared" si="105"/>
        <v>RANKER (SYP 125MG/5ML)</v>
      </c>
    </row>
    <row r="6748" spans="1:5" x14ac:dyDescent="0.25">
      <c r="A6748" t="s">
        <v>38</v>
      </c>
      <c r="B6748" t="s">
        <v>2403</v>
      </c>
      <c r="C6748" t="s">
        <v>2</v>
      </c>
      <c r="D6748" t="s">
        <v>139</v>
      </c>
      <c r="E6748" t="str">
        <f t="shared" si="105"/>
        <v>RANKER (TAB 250 MG)</v>
      </c>
    </row>
    <row r="6749" spans="1:5" x14ac:dyDescent="0.25">
      <c r="A6749" t="s">
        <v>38</v>
      </c>
      <c r="B6749" t="s">
        <v>4280</v>
      </c>
      <c r="C6749" t="s">
        <v>2</v>
      </c>
      <c r="D6749" t="s">
        <v>50</v>
      </c>
      <c r="E6749" t="str">
        <f t="shared" si="105"/>
        <v>RANKER 500MG TAB (TAB 500MG)</v>
      </c>
    </row>
    <row r="6750" spans="1:5" x14ac:dyDescent="0.25">
      <c r="A6750" t="s">
        <v>105</v>
      </c>
      <c r="B6750" t="s">
        <v>5239</v>
      </c>
      <c r="D6750" t="s">
        <v>2002</v>
      </c>
      <c r="E6750" t="str">
        <f t="shared" si="105"/>
        <v>RANOLA(RANOLAZINE) 1000MG ( 1000MG)</v>
      </c>
    </row>
    <row r="6751" spans="1:5" x14ac:dyDescent="0.25">
      <c r="A6751" t="s">
        <v>105</v>
      </c>
      <c r="B6751" t="s">
        <v>8816</v>
      </c>
      <c r="D6751" t="s">
        <v>50</v>
      </c>
      <c r="E6751" t="str">
        <f t="shared" si="105"/>
        <v>RANOLA(RANOLAZINE) 500MG ( 500MG)</v>
      </c>
    </row>
    <row r="6752" spans="1:5" x14ac:dyDescent="0.25">
      <c r="A6752" t="s">
        <v>125</v>
      </c>
      <c r="B6752" t="s">
        <v>9294</v>
      </c>
      <c r="C6752" t="s">
        <v>2</v>
      </c>
      <c r="D6752" t="s">
        <v>903</v>
      </c>
      <c r="E6752" t="str">
        <f t="shared" si="105"/>
        <v>RANTIN 150MG TAB (TAB 150MG)</v>
      </c>
    </row>
    <row r="6753" spans="1:5" x14ac:dyDescent="0.25">
      <c r="A6753" t="s">
        <v>399</v>
      </c>
      <c r="B6753" t="s">
        <v>8375</v>
      </c>
      <c r="C6753" t="s">
        <v>2</v>
      </c>
      <c r="D6753" t="s">
        <v>2956</v>
      </c>
      <c r="E6753" t="str">
        <f t="shared" si="105"/>
        <v>RANULCID (TAB 150 MG)</v>
      </c>
    </row>
    <row r="6754" spans="1:5" x14ac:dyDescent="0.25">
      <c r="A6754" t="s">
        <v>566</v>
      </c>
      <c r="B6754" t="s">
        <v>7081</v>
      </c>
      <c r="C6754" t="s">
        <v>2</v>
      </c>
      <c r="E6754" t="str">
        <f t="shared" si="105"/>
        <v>RAPICORT  TAB (TAB )</v>
      </c>
    </row>
    <row r="6755" spans="1:5" x14ac:dyDescent="0.25">
      <c r="A6755" t="s">
        <v>395</v>
      </c>
      <c r="B6755" t="s">
        <v>6133</v>
      </c>
      <c r="C6755" t="s">
        <v>103</v>
      </c>
      <c r="D6755" t="s">
        <v>386</v>
      </c>
      <c r="E6755" t="str">
        <f t="shared" si="105"/>
        <v>RAPID 20MG (CAP 20MG)</v>
      </c>
    </row>
    <row r="6756" spans="1:5" x14ac:dyDescent="0.25">
      <c r="A6756" t="s">
        <v>395</v>
      </c>
      <c r="B6756" t="s">
        <v>6120</v>
      </c>
      <c r="C6756" t="s">
        <v>103</v>
      </c>
      <c r="D6756" t="s">
        <v>467</v>
      </c>
      <c r="E6756" t="str">
        <f t="shared" si="105"/>
        <v>RAPID 40MG (CAP 40MG)</v>
      </c>
    </row>
    <row r="6757" spans="1:5" x14ac:dyDescent="0.25">
      <c r="A6757" t="s">
        <v>395</v>
      </c>
      <c r="B6757" t="s">
        <v>3839</v>
      </c>
      <c r="D6757" t="s">
        <v>467</v>
      </c>
      <c r="E6757" t="str">
        <f t="shared" si="105"/>
        <v>RAPID INJ 40MG ( 40MG)</v>
      </c>
    </row>
    <row r="6758" spans="1:5" x14ac:dyDescent="0.25">
      <c r="A6758" t="s">
        <v>1120</v>
      </c>
      <c r="B6758" t="s">
        <v>4822</v>
      </c>
      <c r="C6758" t="s">
        <v>2</v>
      </c>
      <c r="D6758" t="s">
        <v>23</v>
      </c>
      <c r="E6758" t="str">
        <f t="shared" si="105"/>
        <v>RAPIDONE 10MG TAB (TAB 10MG)</v>
      </c>
    </row>
    <row r="6759" spans="1:5" x14ac:dyDescent="0.25">
      <c r="A6759" t="s">
        <v>1120</v>
      </c>
      <c r="B6759" t="s">
        <v>1121</v>
      </c>
      <c r="C6759" t="s">
        <v>56</v>
      </c>
      <c r="D6759" t="s">
        <v>408</v>
      </c>
      <c r="E6759" t="str">
        <f t="shared" si="105"/>
        <v>RAPIDONE 120ML SYP (SYP 120ML)</v>
      </c>
    </row>
    <row r="6760" spans="1:5" x14ac:dyDescent="0.25">
      <c r="A6760" t="s">
        <v>135</v>
      </c>
      <c r="B6760" t="s">
        <v>8361</v>
      </c>
      <c r="C6760" t="s">
        <v>2</v>
      </c>
      <c r="E6760" t="str">
        <f t="shared" si="105"/>
        <v>RASBID  TAB (TAB )</v>
      </c>
    </row>
    <row r="6761" spans="1:5" x14ac:dyDescent="0.25">
      <c r="A6761" t="s">
        <v>542</v>
      </c>
      <c r="B6761" t="s">
        <v>7516</v>
      </c>
      <c r="C6761" t="s">
        <v>75</v>
      </c>
      <c r="D6761" t="s">
        <v>2663</v>
      </c>
      <c r="E6761" t="str">
        <f t="shared" si="105"/>
        <v>RASHNIL (CREAM 20 GRM)</v>
      </c>
    </row>
    <row r="6762" spans="1:5" x14ac:dyDescent="0.25">
      <c r="A6762" t="s">
        <v>542</v>
      </c>
      <c r="B6762" t="s">
        <v>6142</v>
      </c>
      <c r="C6762" t="s">
        <v>75</v>
      </c>
      <c r="D6762" t="s">
        <v>968</v>
      </c>
      <c r="E6762" t="str">
        <f t="shared" si="105"/>
        <v>RASHNIL 50GM CREAM (CREAM 50GM)</v>
      </c>
    </row>
    <row r="6763" spans="1:5" x14ac:dyDescent="0.25">
      <c r="A6763" t="s">
        <v>135</v>
      </c>
      <c r="B6763" t="s">
        <v>2850</v>
      </c>
      <c r="D6763" t="s">
        <v>479</v>
      </c>
      <c r="E6763" t="str">
        <f t="shared" si="105"/>
        <v>RASOMYCIN 50ML ( 50ML)</v>
      </c>
    </row>
    <row r="6764" spans="1:5" x14ac:dyDescent="0.25">
      <c r="A6764" t="s">
        <v>566</v>
      </c>
      <c r="B6764" t="s">
        <v>8019</v>
      </c>
      <c r="C6764" t="s">
        <v>2</v>
      </c>
      <c r="D6764" t="s">
        <v>107</v>
      </c>
      <c r="E6764" t="str">
        <f t="shared" si="105"/>
        <v>RAST 10 MG TAB (TAB 10 MG)</v>
      </c>
    </row>
    <row r="6765" spans="1:5" x14ac:dyDescent="0.25">
      <c r="A6765" t="s">
        <v>566</v>
      </c>
      <c r="B6765" t="s">
        <v>7468</v>
      </c>
      <c r="C6765" t="s">
        <v>2</v>
      </c>
      <c r="D6765" t="s">
        <v>430</v>
      </c>
      <c r="E6765" t="str">
        <f t="shared" si="105"/>
        <v>RAST 5MG TAB (TAB 5MG)</v>
      </c>
    </row>
    <row r="6766" spans="1:5" x14ac:dyDescent="0.25">
      <c r="A6766" t="s">
        <v>635</v>
      </c>
      <c r="B6766" t="s">
        <v>4148</v>
      </c>
      <c r="C6766" t="s">
        <v>2</v>
      </c>
      <c r="D6766" t="s">
        <v>50</v>
      </c>
      <c r="E6766" t="str">
        <f t="shared" si="105"/>
        <v>RAXUS 500MG TAB (TAB 500MG)</v>
      </c>
    </row>
    <row r="6767" spans="1:5" x14ac:dyDescent="0.25">
      <c r="A6767" t="s">
        <v>205</v>
      </c>
      <c r="B6767" t="s">
        <v>1893</v>
      </c>
      <c r="C6767" t="s">
        <v>2</v>
      </c>
      <c r="D6767" t="s">
        <v>60</v>
      </c>
      <c r="E6767" t="str">
        <f t="shared" si="105"/>
        <v>RAYLOX 250MG TAB (TAB 250MG)</v>
      </c>
    </row>
    <row r="6768" spans="1:5" x14ac:dyDescent="0.25">
      <c r="B6768" t="s">
        <v>3606</v>
      </c>
      <c r="D6768" t="s">
        <v>50</v>
      </c>
      <c r="E6768" t="str">
        <f t="shared" si="105"/>
        <v>RAYLOX 500MG ( 500MG)</v>
      </c>
    </row>
    <row r="6769" spans="1:5" x14ac:dyDescent="0.25">
      <c r="A6769" t="s">
        <v>510</v>
      </c>
      <c r="B6769" t="s">
        <v>7461</v>
      </c>
      <c r="C6769" t="s">
        <v>2</v>
      </c>
      <c r="D6769" t="s">
        <v>204</v>
      </c>
      <c r="E6769" t="str">
        <f t="shared" si="105"/>
        <v>RAZE 1MG TAB (TAB 1MG)</v>
      </c>
    </row>
    <row r="6770" spans="1:5" x14ac:dyDescent="0.25">
      <c r="A6770" t="s">
        <v>510</v>
      </c>
      <c r="B6770" t="s">
        <v>7574</v>
      </c>
      <c r="C6770" t="s">
        <v>2</v>
      </c>
      <c r="D6770" t="s">
        <v>383</v>
      </c>
      <c r="E6770" t="str">
        <f t="shared" si="105"/>
        <v>RAZE 2MG TAB (TAB 2MG)</v>
      </c>
    </row>
    <row r="6771" spans="1:5" x14ac:dyDescent="0.25">
      <c r="A6771" t="s">
        <v>510</v>
      </c>
      <c r="B6771" t="s">
        <v>7909</v>
      </c>
      <c r="C6771" t="s">
        <v>2</v>
      </c>
      <c r="D6771" t="s">
        <v>404</v>
      </c>
      <c r="E6771" t="str">
        <f t="shared" si="105"/>
        <v>RAZE 3MG TAB (TAB 3MG)</v>
      </c>
    </row>
    <row r="6772" spans="1:5" x14ac:dyDescent="0.25">
      <c r="A6772" t="s">
        <v>946</v>
      </c>
      <c r="B6772" t="s">
        <v>6792</v>
      </c>
      <c r="C6772" t="s">
        <v>103</v>
      </c>
      <c r="D6772" t="s">
        <v>449</v>
      </c>
      <c r="E6772" t="str">
        <f t="shared" si="105"/>
        <v>RAZODEX 30MG CAP (CAP 30MG)</v>
      </c>
    </row>
    <row r="6773" spans="1:5" x14ac:dyDescent="0.25">
      <c r="B6773" t="s">
        <v>8097</v>
      </c>
      <c r="D6773" t="s">
        <v>1154</v>
      </c>
      <c r="E6773" t="str">
        <f t="shared" si="105"/>
        <v>RAZODEX 60MG ( 60MG)</v>
      </c>
    </row>
    <row r="6774" spans="1:5" x14ac:dyDescent="0.25">
      <c r="A6774" t="s">
        <v>685</v>
      </c>
      <c r="B6774" t="s">
        <v>780</v>
      </c>
      <c r="C6774" t="s">
        <v>56</v>
      </c>
      <c r="D6774" t="s">
        <v>70</v>
      </c>
      <c r="E6774" t="str">
        <f t="shared" si="105"/>
        <v>RBC 60ML SYP (SYP 60ML)</v>
      </c>
    </row>
    <row r="6775" spans="1:5" x14ac:dyDescent="0.25">
      <c r="A6775" t="s">
        <v>685</v>
      </c>
      <c r="B6775" t="s">
        <v>7422</v>
      </c>
      <c r="C6775" t="s">
        <v>2</v>
      </c>
      <c r="E6775" t="str">
        <f t="shared" si="105"/>
        <v>RBC F CHEWABLE  TAB (TAB )</v>
      </c>
    </row>
    <row r="6776" spans="1:5" x14ac:dyDescent="0.25">
      <c r="A6776" t="s">
        <v>135</v>
      </c>
      <c r="B6776" t="s">
        <v>2215</v>
      </c>
      <c r="C6776" t="s">
        <v>56</v>
      </c>
      <c r="D6776" t="s">
        <v>408</v>
      </c>
      <c r="E6776" t="str">
        <f t="shared" si="105"/>
        <v>RE LEAF 120ML SYP (SYP 120ML)</v>
      </c>
    </row>
    <row r="6777" spans="1:5" x14ac:dyDescent="0.25">
      <c r="A6777" t="s">
        <v>3098</v>
      </c>
      <c r="B6777" t="s">
        <v>6467</v>
      </c>
      <c r="C6777" t="s">
        <v>2</v>
      </c>
      <c r="D6777" t="s">
        <v>386</v>
      </c>
      <c r="E6777" t="str">
        <f t="shared" si="105"/>
        <v>REBOSIVE 20MG TAB (TAB 20MG)</v>
      </c>
    </row>
    <row r="6778" spans="1:5" x14ac:dyDescent="0.25">
      <c r="A6778" t="s">
        <v>472</v>
      </c>
      <c r="B6778" t="s">
        <v>7315</v>
      </c>
      <c r="C6778" t="s">
        <v>2</v>
      </c>
      <c r="D6778" t="s">
        <v>7316</v>
      </c>
      <c r="E6778" t="str">
        <f t="shared" si="105"/>
        <v>RECALBON 05MCG TAB (TAB 05MCG)</v>
      </c>
    </row>
    <row r="6779" spans="1:5" x14ac:dyDescent="0.25">
      <c r="A6779" t="s">
        <v>119</v>
      </c>
      <c r="B6779" t="s">
        <v>120</v>
      </c>
      <c r="C6779" t="s">
        <v>2</v>
      </c>
      <c r="D6779" t="s">
        <v>107</v>
      </c>
      <c r="E6779" t="str">
        <f t="shared" si="105"/>
        <v>RECOL (TAB 10 MG)</v>
      </c>
    </row>
    <row r="6780" spans="1:5" x14ac:dyDescent="0.25">
      <c r="A6780" t="s">
        <v>119</v>
      </c>
      <c r="B6780" t="s">
        <v>120</v>
      </c>
      <c r="C6780" t="s">
        <v>2</v>
      </c>
      <c r="D6780" t="s">
        <v>97</v>
      </c>
      <c r="E6780" t="str">
        <f t="shared" si="105"/>
        <v>RECOL (TAB 20 MG)</v>
      </c>
    </row>
    <row r="6781" spans="1:5" x14ac:dyDescent="0.25">
      <c r="A6781" t="s">
        <v>836</v>
      </c>
      <c r="B6781" t="s">
        <v>8627</v>
      </c>
      <c r="C6781" t="s">
        <v>2</v>
      </c>
      <c r="D6781" t="s">
        <v>23</v>
      </c>
      <c r="E6781" t="str">
        <f t="shared" si="105"/>
        <v>REDOPRIL 10MG TAB (TAB 10MG)</v>
      </c>
    </row>
    <row r="6782" spans="1:5" x14ac:dyDescent="0.25">
      <c r="A6782" t="s">
        <v>582</v>
      </c>
      <c r="B6782" t="s">
        <v>3050</v>
      </c>
      <c r="C6782" t="s">
        <v>2</v>
      </c>
      <c r="E6782" t="str">
        <f t="shared" si="105"/>
        <v>REDOXON  TAB (TAB )</v>
      </c>
    </row>
    <row r="6783" spans="1:5" x14ac:dyDescent="0.25">
      <c r="A6783" t="s">
        <v>549</v>
      </c>
      <c r="B6783" t="s">
        <v>1673</v>
      </c>
      <c r="D6783" t="s">
        <v>408</v>
      </c>
      <c r="E6783" t="str">
        <f t="shared" si="105"/>
        <v>REDROZE 120ML ( 120ML)</v>
      </c>
    </row>
    <row r="6784" spans="1:5" x14ac:dyDescent="0.25">
      <c r="A6784" t="s">
        <v>131</v>
      </c>
      <c r="B6784" t="s">
        <v>132</v>
      </c>
      <c r="C6784" t="s">
        <v>2</v>
      </c>
      <c r="D6784" t="s">
        <v>107</v>
      </c>
      <c r="E6784" t="str">
        <f t="shared" si="105"/>
        <v>REDUCID (TAB 10 MG)</v>
      </c>
    </row>
    <row r="6785" spans="1:5" x14ac:dyDescent="0.25">
      <c r="A6785" t="s">
        <v>131</v>
      </c>
      <c r="B6785" t="s">
        <v>132</v>
      </c>
      <c r="C6785" t="s">
        <v>2</v>
      </c>
      <c r="D6785" t="s">
        <v>97</v>
      </c>
      <c r="E6785" t="str">
        <f t="shared" si="105"/>
        <v>REDUCID (TAB 20 MG)</v>
      </c>
    </row>
    <row r="6786" spans="1:5" x14ac:dyDescent="0.25">
      <c r="A6786" t="s">
        <v>131</v>
      </c>
      <c r="B6786" t="s">
        <v>132</v>
      </c>
      <c r="C6786" t="s">
        <v>2</v>
      </c>
      <c r="D6786" t="s">
        <v>371</v>
      </c>
      <c r="E6786" t="str">
        <f t="shared" ref="E6786:E6849" si="106">B6786&amp;" ("&amp;C6786&amp;" "&amp;D6786&amp;")"</f>
        <v>REDUCID (TAB 40 MG)</v>
      </c>
    </row>
    <row r="6787" spans="1:5" x14ac:dyDescent="0.25">
      <c r="A6787" t="s">
        <v>131</v>
      </c>
      <c r="B6787" t="s">
        <v>6181</v>
      </c>
      <c r="C6787" t="s">
        <v>86</v>
      </c>
      <c r="D6787" t="s">
        <v>6182</v>
      </c>
      <c r="E6787" t="str">
        <f t="shared" si="106"/>
        <v>REDUCID SUSP (SUSP 10 MG/5 ML)</v>
      </c>
    </row>
    <row r="6788" spans="1:5" x14ac:dyDescent="0.25">
      <c r="A6788" t="s">
        <v>685</v>
      </c>
      <c r="B6788" t="s">
        <v>7438</v>
      </c>
      <c r="C6788" t="s">
        <v>103</v>
      </c>
      <c r="E6788" t="str">
        <f t="shared" si="106"/>
        <v>REFERT F  CAP (CAP )</v>
      </c>
    </row>
    <row r="6789" spans="1:5" x14ac:dyDescent="0.25">
      <c r="A6789" t="s">
        <v>685</v>
      </c>
      <c r="B6789" t="s">
        <v>7765</v>
      </c>
      <c r="C6789" t="s">
        <v>103</v>
      </c>
      <c r="E6789" t="str">
        <f t="shared" si="106"/>
        <v>REFERT F PLUS  CAP (CAP )</v>
      </c>
    </row>
    <row r="6790" spans="1:5" x14ac:dyDescent="0.25">
      <c r="A6790" t="s">
        <v>399</v>
      </c>
      <c r="B6790" t="s">
        <v>4046</v>
      </c>
      <c r="C6790" t="s">
        <v>36</v>
      </c>
      <c r="D6790" t="s">
        <v>1285</v>
      </c>
      <c r="E6790" t="str">
        <f t="shared" si="106"/>
        <v>REFOBACIN 80MG INJ (INJ 80MG)</v>
      </c>
    </row>
    <row r="6791" spans="1:5" x14ac:dyDescent="0.25">
      <c r="A6791" t="s">
        <v>510</v>
      </c>
      <c r="B6791" t="s">
        <v>8488</v>
      </c>
      <c r="C6791" t="s">
        <v>2</v>
      </c>
      <c r="D6791" t="s">
        <v>201</v>
      </c>
      <c r="E6791" t="str">
        <f t="shared" si="106"/>
        <v>REGASTA (TAB 50MG)</v>
      </c>
    </row>
    <row r="6792" spans="1:5" x14ac:dyDescent="0.25">
      <c r="A6792" t="s">
        <v>1307</v>
      </c>
      <c r="B6792" t="s">
        <v>2786</v>
      </c>
      <c r="C6792" t="s">
        <v>103</v>
      </c>
      <c r="E6792" t="str">
        <f t="shared" si="106"/>
        <v>REGEN  CAP (CAP )</v>
      </c>
    </row>
    <row r="6793" spans="1:5" x14ac:dyDescent="0.25">
      <c r="A6793" t="s">
        <v>211</v>
      </c>
      <c r="B6793" t="s">
        <v>7294</v>
      </c>
      <c r="C6793" t="s">
        <v>56</v>
      </c>
      <c r="D6793" t="s">
        <v>408</v>
      </c>
      <c r="E6793" t="str">
        <f t="shared" si="106"/>
        <v>REGNUM 120ML SYP (SYP 120ML)</v>
      </c>
    </row>
    <row r="6794" spans="1:5" x14ac:dyDescent="0.25">
      <c r="A6794" t="s">
        <v>211</v>
      </c>
      <c r="B6794" t="s">
        <v>2269</v>
      </c>
      <c r="C6794" t="s">
        <v>2</v>
      </c>
      <c r="D6794" t="s">
        <v>2270</v>
      </c>
      <c r="E6794" t="str">
        <f t="shared" si="106"/>
        <v>REGNUM MEN 30S TAB (TAB 30S)</v>
      </c>
    </row>
    <row r="6795" spans="1:5" x14ac:dyDescent="0.25">
      <c r="A6795" t="s">
        <v>291</v>
      </c>
      <c r="B6795" t="s">
        <v>7534</v>
      </c>
      <c r="C6795" t="s">
        <v>2</v>
      </c>
      <c r="D6795" t="s">
        <v>23</v>
      </c>
      <c r="E6795" t="str">
        <f t="shared" si="106"/>
        <v>REGULAR 10MG TAB (TAB 10MG)</v>
      </c>
    </row>
    <row r="6796" spans="1:5" x14ac:dyDescent="0.25">
      <c r="A6796" t="s">
        <v>291</v>
      </c>
      <c r="B6796" t="s">
        <v>2359</v>
      </c>
      <c r="C6796" t="s">
        <v>2</v>
      </c>
      <c r="D6796" t="s">
        <v>430</v>
      </c>
      <c r="E6796" t="str">
        <f t="shared" si="106"/>
        <v>REGULAR 5MG TAB (TAB 5MG)</v>
      </c>
    </row>
    <row r="6797" spans="1:5" x14ac:dyDescent="0.25">
      <c r="A6797" t="s">
        <v>44</v>
      </c>
      <c r="B6797" t="s">
        <v>7576</v>
      </c>
      <c r="C6797" t="s">
        <v>103</v>
      </c>
      <c r="D6797" t="s">
        <v>195</v>
      </c>
      <c r="E6797" t="str">
        <f t="shared" si="106"/>
        <v>REIN (CAP 50 MG)</v>
      </c>
    </row>
    <row r="6798" spans="1:5" x14ac:dyDescent="0.25">
      <c r="B6798" t="s">
        <v>4668</v>
      </c>
      <c r="C6798" t="s">
        <v>293</v>
      </c>
      <c r="E6798" t="str">
        <f t="shared" si="106"/>
        <v>REJUVA  SCHT (SCHT )</v>
      </c>
    </row>
    <row r="6799" spans="1:5" x14ac:dyDescent="0.25">
      <c r="A6799" t="s">
        <v>211</v>
      </c>
      <c r="B6799" t="s">
        <v>2048</v>
      </c>
      <c r="C6799" t="s">
        <v>2</v>
      </c>
      <c r="D6799" t="s">
        <v>50</v>
      </c>
      <c r="E6799" t="str">
        <f t="shared" si="106"/>
        <v>REJUVA 500MG TAB (TAB 500MG)</v>
      </c>
    </row>
    <row r="6800" spans="1:5" x14ac:dyDescent="0.25">
      <c r="A6800" t="s">
        <v>642</v>
      </c>
      <c r="B6800" t="s">
        <v>9714</v>
      </c>
      <c r="C6800" t="s">
        <v>75</v>
      </c>
      <c r="D6800" t="s">
        <v>1494</v>
      </c>
      <c r="E6800" t="str">
        <f t="shared" si="106"/>
        <v>REJUVE PLUS 30G CREAM (CREAM 30G)</v>
      </c>
    </row>
    <row r="6801" spans="1:5" x14ac:dyDescent="0.25">
      <c r="A6801" t="s">
        <v>31</v>
      </c>
      <c r="B6801" t="s">
        <v>2092</v>
      </c>
      <c r="C6801" t="s">
        <v>293</v>
      </c>
      <c r="D6801" t="s">
        <v>2069</v>
      </c>
      <c r="E6801" t="str">
        <f t="shared" si="106"/>
        <v>REKLAIM SCH 30'S SCHT (SCHT 30'S)</v>
      </c>
    </row>
    <row r="6802" spans="1:5" x14ac:dyDescent="0.25">
      <c r="A6802" t="s">
        <v>47</v>
      </c>
      <c r="B6802" t="s">
        <v>1555</v>
      </c>
      <c r="E6802" t="str">
        <f t="shared" si="106"/>
        <v>RELAX CONDOM ( )</v>
      </c>
    </row>
    <row r="6803" spans="1:5" x14ac:dyDescent="0.25">
      <c r="A6803" t="s">
        <v>125</v>
      </c>
      <c r="B6803" t="s">
        <v>8881</v>
      </c>
      <c r="C6803" t="s">
        <v>2</v>
      </c>
      <c r="D6803" t="s">
        <v>43</v>
      </c>
      <c r="E6803" t="str">
        <f t="shared" si="106"/>
        <v>RELAXIN (TAB 3 MG)</v>
      </c>
    </row>
    <row r="6804" spans="1:5" x14ac:dyDescent="0.25">
      <c r="A6804" t="s">
        <v>337</v>
      </c>
      <c r="B6804" t="s">
        <v>7103</v>
      </c>
      <c r="C6804" t="s">
        <v>2</v>
      </c>
      <c r="D6804" t="s">
        <v>404</v>
      </c>
      <c r="E6804" t="str">
        <f t="shared" si="106"/>
        <v>RELAXITAL 3MG TAB (TAB 3MG)</v>
      </c>
    </row>
    <row r="6805" spans="1:5" x14ac:dyDescent="0.25">
      <c r="A6805" t="s">
        <v>1460</v>
      </c>
      <c r="B6805" t="s">
        <v>7867</v>
      </c>
      <c r="C6805" t="s">
        <v>2</v>
      </c>
      <c r="D6805" t="s">
        <v>386</v>
      </c>
      <c r="E6805" t="str">
        <f t="shared" si="106"/>
        <v>RELEVO 20MG TAB (TAB 20MG)</v>
      </c>
    </row>
    <row r="6806" spans="1:5" x14ac:dyDescent="0.25">
      <c r="A6806" t="s">
        <v>89</v>
      </c>
      <c r="B6806" t="s">
        <v>6779</v>
      </c>
      <c r="C6806" t="s">
        <v>2</v>
      </c>
      <c r="D6806" t="s">
        <v>410</v>
      </c>
      <c r="E6806" t="str">
        <f t="shared" si="106"/>
        <v>RELINE 100MG TAB (TAB 100MG)</v>
      </c>
    </row>
    <row r="6807" spans="1:5" x14ac:dyDescent="0.25">
      <c r="A6807" t="s">
        <v>89</v>
      </c>
      <c r="B6807" t="s">
        <v>8623</v>
      </c>
      <c r="C6807" t="s">
        <v>2</v>
      </c>
      <c r="D6807" t="s">
        <v>201</v>
      </c>
      <c r="E6807" t="str">
        <f t="shared" si="106"/>
        <v>RELINE 50MG TAB (TAB 50MG)</v>
      </c>
    </row>
    <row r="6808" spans="1:5" x14ac:dyDescent="0.25">
      <c r="A6808" t="s">
        <v>635</v>
      </c>
      <c r="B6808" t="s">
        <v>7878</v>
      </c>
      <c r="C6808" t="s">
        <v>2</v>
      </c>
      <c r="D6808" t="s">
        <v>371</v>
      </c>
      <c r="E6808" t="str">
        <f t="shared" si="106"/>
        <v>RELISPA 40MG (TAB 40 MG)</v>
      </c>
    </row>
    <row r="6809" spans="1:5" x14ac:dyDescent="0.25">
      <c r="A6809" t="s">
        <v>635</v>
      </c>
      <c r="B6809" t="s">
        <v>8235</v>
      </c>
      <c r="C6809" t="s">
        <v>2</v>
      </c>
      <c r="E6809" t="str">
        <f t="shared" si="106"/>
        <v>RELISPA FORTE  TAB (TAB )</v>
      </c>
    </row>
    <row r="6810" spans="1:5" x14ac:dyDescent="0.25">
      <c r="A6810" t="s">
        <v>600</v>
      </c>
      <c r="B6810" t="s">
        <v>2457</v>
      </c>
      <c r="C6810" t="s">
        <v>2</v>
      </c>
      <c r="D6810" t="s">
        <v>1154</v>
      </c>
      <c r="E6810" t="str">
        <f t="shared" si="106"/>
        <v>RELOFIN 60MG TAB (TAB 60MG)</v>
      </c>
    </row>
    <row r="6811" spans="1:5" x14ac:dyDescent="0.25">
      <c r="A6811" t="s">
        <v>1877</v>
      </c>
      <c r="B6811" t="s">
        <v>5541</v>
      </c>
      <c r="C6811" t="s">
        <v>103</v>
      </c>
      <c r="D6811" t="s">
        <v>50</v>
      </c>
      <c r="E6811" t="str">
        <f t="shared" si="106"/>
        <v>RELOFT 500MG CAP (CAP 500MG)</v>
      </c>
    </row>
    <row r="6812" spans="1:5" x14ac:dyDescent="0.25">
      <c r="A6812" t="s">
        <v>258</v>
      </c>
      <c r="B6812" t="s">
        <v>5541</v>
      </c>
      <c r="C6812" t="s">
        <v>103</v>
      </c>
      <c r="D6812" t="s">
        <v>50</v>
      </c>
      <c r="E6812" t="str">
        <f t="shared" si="106"/>
        <v>RELOFT 500MG CAP (CAP 500MG)</v>
      </c>
    </row>
    <row r="6813" spans="1:5" x14ac:dyDescent="0.25">
      <c r="A6813" t="s">
        <v>38</v>
      </c>
      <c r="B6813" t="s">
        <v>6023</v>
      </c>
      <c r="C6813" t="s">
        <v>2</v>
      </c>
      <c r="D6813" t="s">
        <v>46</v>
      </c>
      <c r="E6813" t="str">
        <f t="shared" si="106"/>
        <v>RELSPASM 4MG (TAB 4MG)</v>
      </c>
    </row>
    <row r="6814" spans="1:5" x14ac:dyDescent="0.25">
      <c r="A6814" t="s">
        <v>205</v>
      </c>
      <c r="B6814" t="s">
        <v>3493</v>
      </c>
      <c r="C6814" t="s">
        <v>56</v>
      </c>
      <c r="D6814" t="s">
        <v>57</v>
      </c>
      <c r="E6814" t="str">
        <f t="shared" si="106"/>
        <v>RELTUS C&amp;F (SYP 60 ML)</v>
      </c>
    </row>
    <row r="6815" spans="1:5" x14ac:dyDescent="0.25">
      <c r="A6815" t="s">
        <v>205</v>
      </c>
      <c r="B6815" t="s">
        <v>4343</v>
      </c>
      <c r="C6815" t="s">
        <v>2</v>
      </c>
      <c r="D6815" t="s">
        <v>4344</v>
      </c>
      <c r="E6815" t="str">
        <f t="shared" si="106"/>
        <v>RELTUS C&amp;F TAB (TAB C&amp;F)</v>
      </c>
    </row>
    <row r="6816" spans="1:5" x14ac:dyDescent="0.25">
      <c r="A6816" t="s">
        <v>205</v>
      </c>
      <c r="B6816" t="s">
        <v>4381</v>
      </c>
      <c r="C6816" t="s">
        <v>56</v>
      </c>
      <c r="D6816" t="s">
        <v>57</v>
      </c>
      <c r="E6816" t="str">
        <f t="shared" si="106"/>
        <v>RELTUS DM (SYP 60 ML)</v>
      </c>
    </row>
    <row r="6817" spans="1:5" x14ac:dyDescent="0.25">
      <c r="A6817" t="s">
        <v>294</v>
      </c>
      <c r="B6817" t="s">
        <v>4711</v>
      </c>
      <c r="C6817" t="s">
        <v>56</v>
      </c>
      <c r="D6817" t="s">
        <v>408</v>
      </c>
      <c r="E6817" t="str">
        <f t="shared" si="106"/>
        <v>RELTUS DM 120ML SYP (SYP 120ML)</v>
      </c>
    </row>
    <row r="6818" spans="1:5" x14ac:dyDescent="0.25">
      <c r="A6818" t="s">
        <v>205</v>
      </c>
      <c r="B6818" t="s">
        <v>7687</v>
      </c>
      <c r="C6818" t="s">
        <v>56</v>
      </c>
      <c r="D6818" t="s">
        <v>113</v>
      </c>
      <c r="E6818" t="str">
        <f t="shared" si="106"/>
        <v>RELTUS SYP (SYP 120 ML)</v>
      </c>
    </row>
    <row r="6819" spans="1:5" x14ac:dyDescent="0.25">
      <c r="A6819" t="s">
        <v>135</v>
      </c>
      <c r="B6819" t="s">
        <v>2783</v>
      </c>
      <c r="C6819" t="s">
        <v>2</v>
      </c>
      <c r="D6819" t="s">
        <v>2784</v>
      </c>
      <c r="E6819" t="str">
        <f t="shared" si="106"/>
        <v>REMEDOL 37.5/325MG TAB (TAB 37.5/325MG)</v>
      </c>
    </row>
    <row r="6820" spans="1:5" x14ac:dyDescent="0.25">
      <c r="A6820" t="s">
        <v>755</v>
      </c>
      <c r="B6820" t="s">
        <v>6529</v>
      </c>
      <c r="C6820" t="s">
        <v>2</v>
      </c>
      <c r="D6820" t="s">
        <v>23</v>
      </c>
      <c r="E6820" t="str">
        <f t="shared" si="106"/>
        <v>REMENT(MEMANTINE) 10MG TAB (TAB 10MG)</v>
      </c>
    </row>
    <row r="6821" spans="1:5" x14ac:dyDescent="0.25">
      <c r="A6821" t="s">
        <v>47</v>
      </c>
      <c r="B6821" t="s">
        <v>4117</v>
      </c>
      <c r="C6821" t="s">
        <v>2</v>
      </c>
      <c r="D6821" t="s">
        <v>449</v>
      </c>
      <c r="E6821" t="str">
        <f t="shared" si="106"/>
        <v>REMERON 30MG 30MG TAB (TAB 30MG)</v>
      </c>
    </row>
    <row r="6822" spans="1:5" x14ac:dyDescent="0.25">
      <c r="A6822" t="s">
        <v>755</v>
      </c>
      <c r="B6822" t="s">
        <v>9045</v>
      </c>
      <c r="C6822" t="s">
        <v>2</v>
      </c>
      <c r="D6822" t="s">
        <v>195</v>
      </c>
      <c r="E6822" t="str">
        <f t="shared" si="106"/>
        <v>REMETHAN (TAB 50 MG)</v>
      </c>
    </row>
    <row r="6823" spans="1:5" x14ac:dyDescent="0.25">
      <c r="A6823" t="s">
        <v>755</v>
      </c>
      <c r="B6823" t="s">
        <v>8061</v>
      </c>
      <c r="C6823" t="s">
        <v>2</v>
      </c>
      <c r="D6823" t="s">
        <v>410</v>
      </c>
      <c r="E6823" t="str">
        <f t="shared" si="106"/>
        <v>REMETHAN SR (TAB 100MG)</v>
      </c>
    </row>
    <row r="6824" spans="1:5" x14ac:dyDescent="0.25">
      <c r="A6824" t="s">
        <v>874</v>
      </c>
      <c r="B6824" t="s">
        <v>2790</v>
      </c>
      <c r="C6824" t="s">
        <v>179</v>
      </c>
      <c r="D6824" t="s">
        <v>73</v>
      </c>
      <c r="E6824" t="str">
        <f t="shared" si="106"/>
        <v>REMICOL EAR (DRO 10 ML)</v>
      </c>
    </row>
    <row r="6825" spans="1:5" x14ac:dyDescent="0.25">
      <c r="A6825" t="s">
        <v>874</v>
      </c>
      <c r="B6825" t="s">
        <v>2240</v>
      </c>
      <c r="C6825" t="s">
        <v>436</v>
      </c>
      <c r="D6825" t="s">
        <v>264</v>
      </c>
      <c r="E6825" t="str">
        <f t="shared" si="106"/>
        <v>REMIPAR ELIXER (SOLU 30 ML)</v>
      </c>
    </row>
    <row r="6826" spans="1:5" x14ac:dyDescent="0.25">
      <c r="A6826" t="s">
        <v>874</v>
      </c>
      <c r="B6826" t="s">
        <v>3746</v>
      </c>
      <c r="C6826" t="s">
        <v>56</v>
      </c>
      <c r="D6826" t="s">
        <v>57</v>
      </c>
      <c r="E6826" t="str">
        <f t="shared" si="106"/>
        <v>REMISOL (SYP 60 ML)</v>
      </c>
    </row>
    <row r="6827" spans="1:5" x14ac:dyDescent="0.25">
      <c r="A6827" t="s">
        <v>874</v>
      </c>
      <c r="B6827" t="s">
        <v>4227</v>
      </c>
      <c r="C6827" t="s">
        <v>56</v>
      </c>
      <c r="D6827" t="s">
        <v>57</v>
      </c>
      <c r="E6827" t="str">
        <f t="shared" si="106"/>
        <v>REMISOL NEO 60 ML SYP (SYP 60 ML)</v>
      </c>
    </row>
    <row r="6828" spans="1:5" x14ac:dyDescent="0.25">
      <c r="A6828" t="s">
        <v>874</v>
      </c>
      <c r="B6828" t="s">
        <v>6523</v>
      </c>
      <c r="C6828" t="s">
        <v>56</v>
      </c>
      <c r="D6828" t="s">
        <v>113</v>
      </c>
      <c r="E6828" t="str">
        <f t="shared" si="106"/>
        <v>REMISOLE (SYP 120 ML)</v>
      </c>
    </row>
    <row r="6829" spans="1:5" x14ac:dyDescent="0.25">
      <c r="A6829" t="s">
        <v>51</v>
      </c>
      <c r="B6829" t="s">
        <v>6855</v>
      </c>
      <c r="C6829" t="s">
        <v>56</v>
      </c>
      <c r="D6829" t="s">
        <v>408</v>
      </c>
      <c r="E6829" t="str">
        <f t="shared" si="106"/>
        <v>REMISOL-NEO 120ML SYP (SYP 120ML)</v>
      </c>
    </row>
    <row r="6830" spans="1:5" x14ac:dyDescent="0.25">
      <c r="A6830" t="s">
        <v>958</v>
      </c>
      <c r="B6830" t="s">
        <v>4149</v>
      </c>
      <c r="C6830" t="s">
        <v>103</v>
      </c>
      <c r="D6830" t="s">
        <v>449</v>
      </c>
      <c r="E6830" t="str">
        <f t="shared" si="106"/>
        <v>REMIT DR 30MG CAP (CAP 30MG)</v>
      </c>
    </row>
    <row r="6831" spans="1:5" x14ac:dyDescent="0.25">
      <c r="A6831" t="s">
        <v>958</v>
      </c>
      <c r="B6831" t="s">
        <v>4671</v>
      </c>
      <c r="C6831" t="s">
        <v>103</v>
      </c>
      <c r="D6831" t="s">
        <v>1154</v>
      </c>
      <c r="E6831" t="str">
        <f t="shared" si="106"/>
        <v>REMIT DR 60MG CAP (CAP 60MG)</v>
      </c>
    </row>
    <row r="6832" spans="1:5" x14ac:dyDescent="0.25">
      <c r="A6832" t="s">
        <v>1307</v>
      </c>
      <c r="B6832" t="s">
        <v>8264</v>
      </c>
      <c r="C6832" t="s">
        <v>2</v>
      </c>
      <c r="D6832" t="s">
        <v>2197</v>
      </c>
      <c r="E6832" t="str">
        <f t="shared" si="106"/>
        <v>REMORE 600MG TAB (TAB 600MG)</v>
      </c>
    </row>
    <row r="6833" spans="1:5" x14ac:dyDescent="0.25">
      <c r="A6833" t="s">
        <v>573</v>
      </c>
      <c r="B6833" t="s">
        <v>8521</v>
      </c>
      <c r="C6833" t="s">
        <v>2</v>
      </c>
      <c r="D6833" t="s">
        <v>406</v>
      </c>
      <c r="E6833" t="str">
        <f t="shared" si="106"/>
        <v>RENAVEL 400MG TAB (TAB 400MG)</v>
      </c>
    </row>
    <row r="6834" spans="1:5" x14ac:dyDescent="0.25">
      <c r="A6834" t="s">
        <v>573</v>
      </c>
      <c r="B6834" t="s">
        <v>8240</v>
      </c>
      <c r="C6834" t="s">
        <v>2</v>
      </c>
      <c r="D6834" t="s">
        <v>433</v>
      </c>
      <c r="E6834" t="str">
        <f t="shared" si="106"/>
        <v>RENAVEL 800MG TAB (TAB 800MG)</v>
      </c>
    </row>
    <row r="6835" spans="1:5" x14ac:dyDescent="0.25">
      <c r="A6835" t="s">
        <v>173</v>
      </c>
      <c r="B6835" t="s">
        <v>4959</v>
      </c>
      <c r="C6835" t="s">
        <v>2</v>
      </c>
      <c r="D6835" t="s">
        <v>107</v>
      </c>
      <c r="E6835" t="str">
        <f t="shared" si="106"/>
        <v>RENITEC (TAB 10 MG)</v>
      </c>
    </row>
    <row r="6836" spans="1:5" x14ac:dyDescent="0.25">
      <c r="A6836" t="s">
        <v>173</v>
      </c>
      <c r="B6836" t="s">
        <v>4959</v>
      </c>
      <c r="C6836" t="s">
        <v>2</v>
      </c>
      <c r="D6836" t="s">
        <v>97</v>
      </c>
      <c r="E6836" t="str">
        <f t="shared" si="106"/>
        <v>RENITEC (TAB 20 MG)</v>
      </c>
    </row>
    <row r="6837" spans="1:5" x14ac:dyDescent="0.25">
      <c r="A6837" t="s">
        <v>173</v>
      </c>
      <c r="B6837" t="s">
        <v>4959</v>
      </c>
      <c r="C6837" t="s">
        <v>2</v>
      </c>
      <c r="D6837" t="s">
        <v>144</v>
      </c>
      <c r="E6837" t="str">
        <f t="shared" si="106"/>
        <v>RENITEC (TAB 5 MG)</v>
      </c>
    </row>
    <row r="6838" spans="1:5" x14ac:dyDescent="0.25">
      <c r="A6838" t="s">
        <v>582</v>
      </c>
      <c r="B6838" t="s">
        <v>8401</v>
      </c>
      <c r="C6838" t="s">
        <v>2</v>
      </c>
      <c r="E6838" t="str">
        <f t="shared" si="106"/>
        <v>RENNIE  TAB (TAB )</v>
      </c>
    </row>
    <row r="6839" spans="1:5" x14ac:dyDescent="0.25">
      <c r="A6839" t="s">
        <v>472</v>
      </c>
      <c r="B6839" t="s">
        <v>2341</v>
      </c>
      <c r="C6839" t="s">
        <v>2</v>
      </c>
      <c r="D6839" t="s">
        <v>1282</v>
      </c>
      <c r="E6839" t="str">
        <f t="shared" si="106"/>
        <v>RENOVA 320MG TAB (TAB 320MG)</v>
      </c>
    </row>
    <row r="6840" spans="1:5" x14ac:dyDescent="0.25">
      <c r="B6840" t="s">
        <v>1486</v>
      </c>
      <c r="C6840" t="s">
        <v>436</v>
      </c>
      <c r="D6840" t="s">
        <v>408</v>
      </c>
      <c r="E6840" t="str">
        <f t="shared" si="106"/>
        <v>RENU MULTIPLUS 120ML SOLU (SOLU 120ML)</v>
      </c>
    </row>
    <row r="6841" spans="1:5" x14ac:dyDescent="0.25">
      <c r="A6841" t="s">
        <v>275</v>
      </c>
      <c r="B6841" t="s">
        <v>5890</v>
      </c>
      <c r="C6841" t="s">
        <v>2</v>
      </c>
      <c r="D6841" t="s">
        <v>433</v>
      </c>
      <c r="E6841" t="str">
        <f t="shared" si="106"/>
        <v>RENVELA 800MG TAB (TAB 800MG)</v>
      </c>
    </row>
    <row r="6842" spans="1:5" x14ac:dyDescent="0.25">
      <c r="A6842" t="s">
        <v>119</v>
      </c>
      <c r="B6842" t="s">
        <v>4327</v>
      </c>
      <c r="C6842" t="s">
        <v>2</v>
      </c>
      <c r="D6842" t="s">
        <v>23</v>
      </c>
      <c r="E6842" t="str">
        <f t="shared" si="106"/>
        <v>REPAR 10MG TAB (TAB 10MG)</v>
      </c>
    </row>
    <row r="6843" spans="1:5" x14ac:dyDescent="0.25">
      <c r="A6843" t="s">
        <v>119</v>
      </c>
      <c r="B6843" t="s">
        <v>7711</v>
      </c>
      <c r="C6843" t="s">
        <v>2</v>
      </c>
      <c r="D6843" t="s">
        <v>386</v>
      </c>
      <c r="E6843" t="str">
        <f t="shared" si="106"/>
        <v>REPAR 20MG TAB (TAB 20MG)</v>
      </c>
    </row>
    <row r="6844" spans="1:5" x14ac:dyDescent="0.25">
      <c r="A6844" t="s">
        <v>705</v>
      </c>
      <c r="B6844" t="s">
        <v>8925</v>
      </c>
      <c r="C6844" t="s">
        <v>2</v>
      </c>
      <c r="D6844" t="s">
        <v>456</v>
      </c>
      <c r="E6844" t="str">
        <f t="shared" si="106"/>
        <v>REQUIP 0.25MG TAB (TAB 0.25MG)</v>
      </c>
    </row>
    <row r="6845" spans="1:5" x14ac:dyDescent="0.25">
      <c r="A6845" t="s">
        <v>705</v>
      </c>
      <c r="B6845" t="s">
        <v>8835</v>
      </c>
      <c r="C6845" t="s">
        <v>2</v>
      </c>
      <c r="D6845" t="s">
        <v>204</v>
      </c>
      <c r="E6845" t="str">
        <f t="shared" si="106"/>
        <v>REQUIP 1MG TAB (TAB 1MG)</v>
      </c>
    </row>
    <row r="6846" spans="1:5" x14ac:dyDescent="0.25">
      <c r="A6846" t="s">
        <v>705</v>
      </c>
      <c r="B6846" t="s">
        <v>7619</v>
      </c>
      <c r="C6846" t="s">
        <v>2</v>
      </c>
      <c r="D6846" t="s">
        <v>383</v>
      </c>
      <c r="E6846" t="str">
        <f t="shared" si="106"/>
        <v>REQUIP 2MG TAB (TAB 2MG)</v>
      </c>
    </row>
    <row r="6847" spans="1:5" x14ac:dyDescent="0.25">
      <c r="A6847" t="s">
        <v>135</v>
      </c>
      <c r="B6847" t="s">
        <v>1970</v>
      </c>
      <c r="C6847" t="s">
        <v>56</v>
      </c>
      <c r="D6847" t="s">
        <v>408</v>
      </c>
      <c r="E6847" t="str">
        <f t="shared" si="106"/>
        <v>RESDRYL 120ML SYP (SYP 120ML)</v>
      </c>
    </row>
    <row r="6848" spans="1:5" x14ac:dyDescent="0.25">
      <c r="A6848" t="s">
        <v>71</v>
      </c>
      <c r="B6848" t="s">
        <v>74</v>
      </c>
      <c r="C6848" t="s">
        <v>75</v>
      </c>
      <c r="D6848" t="s">
        <v>76</v>
      </c>
      <c r="E6848" t="str">
        <f t="shared" si="106"/>
        <v>RESHNIL (CREAM 15 G)</v>
      </c>
    </row>
    <row r="6849" spans="1:5" x14ac:dyDescent="0.25">
      <c r="A6849" t="s">
        <v>582</v>
      </c>
      <c r="B6849" t="s">
        <v>8247</v>
      </c>
      <c r="C6849" t="s">
        <v>2</v>
      </c>
      <c r="D6849" t="s">
        <v>139</v>
      </c>
      <c r="E6849" t="str">
        <f t="shared" si="106"/>
        <v>RESOCHIN (TAB 250 MG)</v>
      </c>
    </row>
    <row r="6850" spans="1:5" x14ac:dyDescent="0.25">
      <c r="A6850" t="s">
        <v>864</v>
      </c>
      <c r="B6850" t="s">
        <v>1482</v>
      </c>
      <c r="C6850" t="s">
        <v>81</v>
      </c>
      <c r="D6850" t="s">
        <v>774</v>
      </c>
      <c r="E6850" t="str">
        <f t="shared" ref="E6850:E6913" si="107">B6850&amp;" ("&amp;C6850&amp;" "&amp;D6850&amp;")"</f>
        <v>RESOURCE DIABETES 400G MILK (MILK 400G)</v>
      </c>
    </row>
    <row r="6851" spans="1:5" x14ac:dyDescent="0.25">
      <c r="A6851" t="s">
        <v>864</v>
      </c>
      <c r="B6851" t="s">
        <v>893</v>
      </c>
      <c r="C6851" t="s">
        <v>81</v>
      </c>
      <c r="D6851" t="s">
        <v>774</v>
      </c>
      <c r="E6851" t="str">
        <f t="shared" si="107"/>
        <v>RESOURCE OPTIMUM 400G MILK (MILK 400G)</v>
      </c>
    </row>
    <row r="6852" spans="1:5" x14ac:dyDescent="0.25">
      <c r="A6852" t="s">
        <v>685</v>
      </c>
      <c r="B6852" t="s">
        <v>8424</v>
      </c>
      <c r="C6852" t="s">
        <v>103</v>
      </c>
      <c r="D6852" t="s">
        <v>107</v>
      </c>
      <c r="E6852" t="str">
        <f t="shared" si="107"/>
        <v>RESPICARE (CAP 10 MG)</v>
      </c>
    </row>
    <row r="6853" spans="1:5" x14ac:dyDescent="0.25">
      <c r="A6853" t="s">
        <v>685</v>
      </c>
      <c r="B6853" t="s">
        <v>9386</v>
      </c>
      <c r="D6853" t="s">
        <v>46</v>
      </c>
      <c r="E6853" t="str">
        <f t="shared" si="107"/>
        <v>RESPICARE 4MG ( 4MG)</v>
      </c>
    </row>
    <row r="6854" spans="1:5" x14ac:dyDescent="0.25">
      <c r="A6854" t="s">
        <v>685</v>
      </c>
      <c r="B6854" t="s">
        <v>4761</v>
      </c>
      <c r="C6854" t="s">
        <v>293</v>
      </c>
      <c r="D6854" t="s">
        <v>46</v>
      </c>
      <c r="E6854" t="str">
        <f t="shared" si="107"/>
        <v>RESPICARE 4MG SCHT (SCHT 4MG)</v>
      </c>
    </row>
    <row r="6855" spans="1:5" x14ac:dyDescent="0.25">
      <c r="A6855" t="s">
        <v>685</v>
      </c>
      <c r="B6855" t="s">
        <v>5955</v>
      </c>
      <c r="C6855" t="s">
        <v>2</v>
      </c>
      <c r="D6855" t="s">
        <v>430</v>
      </c>
      <c r="E6855" t="str">
        <f t="shared" si="107"/>
        <v>RESPICARE 5MG TAB (TAB 5MG)</v>
      </c>
    </row>
    <row r="6856" spans="1:5" x14ac:dyDescent="0.25">
      <c r="A6856" t="s">
        <v>946</v>
      </c>
      <c r="B6856" t="s">
        <v>994</v>
      </c>
      <c r="E6856" t="str">
        <f t="shared" si="107"/>
        <v>RESPOMATIC DEVICE ( )</v>
      </c>
    </row>
    <row r="6857" spans="1:5" x14ac:dyDescent="0.25">
      <c r="A6857" t="s">
        <v>635</v>
      </c>
      <c r="B6857" t="s">
        <v>8127</v>
      </c>
      <c r="C6857" t="s">
        <v>103</v>
      </c>
      <c r="D6857" t="s">
        <v>412</v>
      </c>
      <c r="E6857" t="str">
        <f t="shared" si="107"/>
        <v>RESPRO SR (CAP 300MG)</v>
      </c>
    </row>
    <row r="6858" spans="1:5" x14ac:dyDescent="0.25">
      <c r="A6858" t="s">
        <v>635</v>
      </c>
      <c r="B6858" t="s">
        <v>8404</v>
      </c>
      <c r="C6858" t="s">
        <v>103</v>
      </c>
      <c r="D6858" t="s">
        <v>319</v>
      </c>
      <c r="E6858" t="str">
        <f t="shared" si="107"/>
        <v>RESPRO-SR 200MG CAP (CAP 200MG)</v>
      </c>
    </row>
    <row r="6859" spans="1:5" x14ac:dyDescent="0.25">
      <c r="A6859" t="s">
        <v>24</v>
      </c>
      <c r="B6859" t="s">
        <v>3173</v>
      </c>
      <c r="C6859" t="s">
        <v>103</v>
      </c>
      <c r="D6859" t="s">
        <v>139</v>
      </c>
      <c r="E6859" t="str">
        <f t="shared" si="107"/>
        <v>RESQUE (CAP 250 MG)</v>
      </c>
    </row>
    <row r="6860" spans="1:5" x14ac:dyDescent="0.25">
      <c r="A6860" t="s">
        <v>24</v>
      </c>
      <c r="B6860" t="s">
        <v>9281</v>
      </c>
      <c r="C6860" t="s">
        <v>86</v>
      </c>
      <c r="D6860" t="s">
        <v>523</v>
      </c>
      <c r="E6860" t="str">
        <f t="shared" si="107"/>
        <v>RESQUE 15ML SUSP (SUSP 15ML)</v>
      </c>
    </row>
    <row r="6861" spans="1:5" x14ac:dyDescent="0.25">
      <c r="B6861" t="s">
        <v>2670</v>
      </c>
      <c r="C6861" t="s">
        <v>2</v>
      </c>
      <c r="D6861" t="s">
        <v>449</v>
      </c>
      <c r="E6861" t="str">
        <f t="shared" si="107"/>
        <v>RESTORIL (TAB 30MG)</v>
      </c>
    </row>
    <row r="6862" spans="1:5" x14ac:dyDescent="0.25">
      <c r="B6862" t="s">
        <v>5675</v>
      </c>
      <c r="C6862" t="s">
        <v>2</v>
      </c>
      <c r="D6862" t="s">
        <v>23</v>
      </c>
      <c r="E6862" t="str">
        <f t="shared" si="107"/>
        <v>RESVITOL 10MG TAB (TAB 10MG)</v>
      </c>
    </row>
    <row r="6863" spans="1:5" x14ac:dyDescent="0.25">
      <c r="B6863" t="s">
        <v>4143</v>
      </c>
      <c r="C6863" t="s">
        <v>103</v>
      </c>
      <c r="D6863" t="s">
        <v>4144</v>
      </c>
      <c r="E6863" t="str">
        <f t="shared" si="107"/>
        <v>RESVITOL PLATINUM 523MG/CAP CAP (CAP 523MG/CAP)</v>
      </c>
    </row>
    <row r="6864" spans="1:5" x14ac:dyDescent="0.25">
      <c r="A6864" t="s">
        <v>421</v>
      </c>
      <c r="B6864" t="s">
        <v>2707</v>
      </c>
      <c r="C6864" t="s">
        <v>2</v>
      </c>
      <c r="D6864" t="s">
        <v>495</v>
      </c>
      <c r="E6864" t="str">
        <f t="shared" si="107"/>
        <v>RETORET 5GM TAB (TAB 5GM)</v>
      </c>
    </row>
    <row r="6865" spans="1:5" x14ac:dyDescent="0.25">
      <c r="A6865" t="s">
        <v>421</v>
      </c>
      <c r="B6865" t="s">
        <v>5550</v>
      </c>
      <c r="C6865" t="s">
        <v>75</v>
      </c>
      <c r="D6865" t="s">
        <v>846</v>
      </c>
      <c r="E6865" t="str">
        <f t="shared" si="107"/>
        <v>RETRIVE CREAM (CREAM 30 GM)</v>
      </c>
    </row>
    <row r="6866" spans="1:5" x14ac:dyDescent="0.25">
      <c r="A6866" t="s">
        <v>1307</v>
      </c>
      <c r="B6866" t="s">
        <v>8261</v>
      </c>
      <c r="C6866" t="s">
        <v>2</v>
      </c>
      <c r="D6866" t="s">
        <v>139</v>
      </c>
      <c r="E6866" t="str">
        <f t="shared" si="107"/>
        <v>REVALP 250 MG TAB (TAB 250 MG)</v>
      </c>
    </row>
    <row r="6867" spans="1:5" x14ac:dyDescent="0.25">
      <c r="A6867" t="s">
        <v>1307</v>
      </c>
      <c r="B6867" t="s">
        <v>8751</v>
      </c>
      <c r="C6867" t="s">
        <v>2</v>
      </c>
      <c r="D6867" t="s">
        <v>50</v>
      </c>
      <c r="E6867" t="str">
        <f t="shared" si="107"/>
        <v>REVALP 500MG TAB (TAB 500MG)</v>
      </c>
    </row>
    <row r="6868" spans="1:5" x14ac:dyDescent="0.25">
      <c r="A6868" t="s">
        <v>1307</v>
      </c>
      <c r="B6868" t="s">
        <v>4962</v>
      </c>
      <c r="D6868" t="s">
        <v>408</v>
      </c>
      <c r="E6868" t="str">
        <f t="shared" si="107"/>
        <v>REVALP SUSP 120ML ( 120ML)</v>
      </c>
    </row>
    <row r="6869" spans="1:5" x14ac:dyDescent="0.25">
      <c r="A6869" t="s">
        <v>58</v>
      </c>
      <c r="B6869" t="s">
        <v>332</v>
      </c>
      <c r="C6869" t="s">
        <v>2</v>
      </c>
      <c r="D6869" t="s">
        <v>333</v>
      </c>
      <c r="E6869" t="str">
        <f t="shared" si="107"/>
        <v>REVENTA (TAB 70 MG)</v>
      </c>
    </row>
    <row r="6870" spans="1:5" x14ac:dyDescent="0.25">
      <c r="B6870" t="s">
        <v>9466</v>
      </c>
      <c r="D6870" t="s">
        <v>204</v>
      </c>
      <c r="E6870" t="str">
        <f t="shared" si="107"/>
        <v>REVER 1MG ( 1MG)</v>
      </c>
    </row>
    <row r="6871" spans="1:5" x14ac:dyDescent="0.25">
      <c r="A6871" t="s">
        <v>165</v>
      </c>
      <c r="B6871" t="s">
        <v>2008</v>
      </c>
      <c r="C6871" t="s">
        <v>2</v>
      </c>
      <c r="D6871" t="s">
        <v>404</v>
      </c>
      <c r="E6871" t="str">
        <f t="shared" si="107"/>
        <v>REVES 3MG TAB (TAB 3MG)</v>
      </c>
    </row>
    <row r="6872" spans="1:5" x14ac:dyDescent="0.25">
      <c r="A6872" t="s">
        <v>3841</v>
      </c>
      <c r="B6872" t="s">
        <v>9771</v>
      </c>
      <c r="C6872" t="s">
        <v>2</v>
      </c>
      <c r="E6872" t="str">
        <f t="shared" si="107"/>
        <v>REVIT  TAB (TAB )</v>
      </c>
    </row>
    <row r="6873" spans="1:5" x14ac:dyDescent="0.25">
      <c r="A6873" t="s">
        <v>705</v>
      </c>
      <c r="B6873" t="s">
        <v>8749</v>
      </c>
      <c r="C6873" t="s">
        <v>2</v>
      </c>
      <c r="E6873" t="str">
        <f t="shared" si="107"/>
        <v>REVITAL-B (TAB )</v>
      </c>
    </row>
    <row r="6874" spans="1:5" x14ac:dyDescent="0.25">
      <c r="A6874" t="s">
        <v>116</v>
      </c>
      <c r="B6874" t="s">
        <v>9112</v>
      </c>
      <c r="C6874" t="s">
        <v>2</v>
      </c>
      <c r="E6874" t="str">
        <f t="shared" si="107"/>
        <v>REVITAL-MULTI (TAB )</v>
      </c>
    </row>
    <row r="6875" spans="1:5" x14ac:dyDescent="0.25">
      <c r="A6875" t="s">
        <v>258</v>
      </c>
      <c r="B6875" t="s">
        <v>1033</v>
      </c>
      <c r="C6875" t="s">
        <v>500</v>
      </c>
      <c r="D6875" t="s">
        <v>616</v>
      </c>
      <c r="E6875" t="str">
        <f t="shared" si="107"/>
        <v>REVITON C SERUM 20ML G/S (G/S 20ML)</v>
      </c>
    </row>
    <row r="6876" spans="1:5" x14ac:dyDescent="0.25">
      <c r="B6876" t="s">
        <v>9848</v>
      </c>
      <c r="E6876" t="str">
        <f t="shared" si="107"/>
        <v>REVITONE ( )</v>
      </c>
    </row>
    <row r="6877" spans="1:5" x14ac:dyDescent="0.25">
      <c r="A6877" t="s">
        <v>958</v>
      </c>
      <c r="B6877" t="s">
        <v>4068</v>
      </c>
      <c r="C6877" t="s">
        <v>2</v>
      </c>
      <c r="D6877" t="s">
        <v>402</v>
      </c>
      <c r="E6877" t="str">
        <f t="shared" si="107"/>
        <v>REVIVE 75MG TAB (TAB 75MG)</v>
      </c>
    </row>
    <row r="6878" spans="1:5" x14ac:dyDescent="0.25">
      <c r="A6878" t="s">
        <v>958</v>
      </c>
      <c r="B6878" t="s">
        <v>8276</v>
      </c>
      <c r="C6878" t="s">
        <v>2</v>
      </c>
      <c r="D6878" t="s">
        <v>5419</v>
      </c>
      <c r="E6878" t="str">
        <f t="shared" si="107"/>
        <v>REVIVE PLUS 75/75MG TAB (TAB 75/75MG)</v>
      </c>
    </row>
    <row r="6879" spans="1:5" x14ac:dyDescent="0.25">
      <c r="A6879" t="s">
        <v>810</v>
      </c>
      <c r="B6879" t="s">
        <v>3890</v>
      </c>
      <c r="C6879" t="s">
        <v>2</v>
      </c>
      <c r="E6879" t="str">
        <f t="shared" si="107"/>
        <v>REVIVODERM  TAB (TAB )</v>
      </c>
    </row>
    <row r="6880" spans="1:5" x14ac:dyDescent="0.25">
      <c r="A6880" t="s">
        <v>607</v>
      </c>
      <c r="B6880" t="s">
        <v>9574</v>
      </c>
      <c r="C6880" t="s">
        <v>75</v>
      </c>
      <c r="D6880" t="s">
        <v>691</v>
      </c>
      <c r="E6880" t="str">
        <f t="shared" si="107"/>
        <v>REVO DERM 30GM CREAM (CREAM 30GM)</v>
      </c>
    </row>
    <row r="6881" spans="1:5" x14ac:dyDescent="0.25">
      <c r="A6881" t="s">
        <v>438</v>
      </c>
      <c r="B6881" t="s">
        <v>9873</v>
      </c>
      <c r="C6881" t="s">
        <v>2</v>
      </c>
      <c r="D6881" t="s">
        <v>23</v>
      </c>
      <c r="E6881" t="str">
        <f t="shared" si="107"/>
        <v>REVOBAN 10MG TAB (TAB 10MG)</v>
      </c>
    </row>
    <row r="6882" spans="1:5" x14ac:dyDescent="0.25">
      <c r="A6882" t="s">
        <v>131</v>
      </c>
      <c r="B6882" t="s">
        <v>7212</v>
      </c>
      <c r="C6882" t="s">
        <v>2</v>
      </c>
      <c r="D6882" t="s">
        <v>3178</v>
      </c>
      <c r="E6882" t="str">
        <f t="shared" si="107"/>
        <v>REVOC (TAB 1 MG)</v>
      </c>
    </row>
    <row r="6883" spans="1:5" x14ac:dyDescent="0.25">
      <c r="A6883" t="s">
        <v>131</v>
      </c>
      <c r="B6883" t="s">
        <v>7212</v>
      </c>
      <c r="C6883" t="s">
        <v>2</v>
      </c>
      <c r="D6883" t="s">
        <v>298</v>
      </c>
      <c r="E6883" t="str">
        <f t="shared" si="107"/>
        <v>REVOC (TAB 2 MG)</v>
      </c>
    </row>
    <row r="6884" spans="1:5" x14ac:dyDescent="0.25">
      <c r="A6884" t="s">
        <v>131</v>
      </c>
      <c r="B6884" t="s">
        <v>403</v>
      </c>
      <c r="C6884" t="s">
        <v>2</v>
      </c>
      <c r="D6884" t="s">
        <v>404</v>
      </c>
      <c r="E6884" t="str">
        <f t="shared" si="107"/>
        <v>REVOC 3MG TAB (TAB 3MG)</v>
      </c>
    </row>
    <row r="6885" spans="1:5" x14ac:dyDescent="0.25">
      <c r="A6885" t="s">
        <v>607</v>
      </c>
      <c r="B6885" t="s">
        <v>1331</v>
      </c>
      <c r="C6885" t="s">
        <v>36</v>
      </c>
      <c r="D6885" t="s">
        <v>486</v>
      </c>
      <c r="E6885" t="str">
        <f t="shared" si="107"/>
        <v>REVOFER INJ 5ML INJ (INJ 5ML)</v>
      </c>
    </row>
    <row r="6886" spans="1:5" x14ac:dyDescent="0.25">
      <c r="A6886" t="s">
        <v>31</v>
      </c>
      <c r="B6886" t="s">
        <v>6353</v>
      </c>
      <c r="C6886" t="s">
        <v>2</v>
      </c>
      <c r="D6886" t="s">
        <v>6354</v>
      </c>
      <c r="E6886" t="str">
        <f t="shared" si="107"/>
        <v>REVOLIC 150/82.5MG TAB (TAB 150/82.5MG)</v>
      </c>
    </row>
    <row r="6887" spans="1:5" x14ac:dyDescent="0.25">
      <c r="A6887" t="s">
        <v>105</v>
      </c>
      <c r="B6887" t="s">
        <v>3874</v>
      </c>
      <c r="E6887" t="str">
        <f t="shared" si="107"/>
        <v>REVOLIZER-DEVICE ( )</v>
      </c>
    </row>
    <row r="6888" spans="1:5" x14ac:dyDescent="0.25">
      <c r="A6888" t="s">
        <v>679</v>
      </c>
      <c r="B6888" t="s">
        <v>6358</v>
      </c>
      <c r="D6888" t="s">
        <v>423</v>
      </c>
      <c r="E6888" t="str">
        <f t="shared" si="107"/>
        <v>REVOMET 15G ( 15G)</v>
      </c>
    </row>
    <row r="6889" spans="1:5" x14ac:dyDescent="0.25">
      <c r="A6889" t="s">
        <v>131</v>
      </c>
      <c r="B6889" t="s">
        <v>5414</v>
      </c>
      <c r="C6889" t="s">
        <v>100</v>
      </c>
      <c r="D6889" t="s">
        <v>1365</v>
      </c>
      <c r="E6889" t="str">
        <f t="shared" si="107"/>
        <v>REVOMET PLUS 25G GEL (GEL 25G)</v>
      </c>
    </row>
    <row r="6890" spans="1:5" x14ac:dyDescent="0.25">
      <c r="B6890" t="s">
        <v>742</v>
      </c>
      <c r="C6890" t="s">
        <v>436</v>
      </c>
      <c r="D6890" t="s">
        <v>479</v>
      </c>
      <c r="E6890" t="str">
        <f t="shared" si="107"/>
        <v>RE-WHITE 50ML SOLU (SOLU 50ML)</v>
      </c>
    </row>
    <row r="6891" spans="1:5" x14ac:dyDescent="0.25">
      <c r="A6891" t="s">
        <v>529</v>
      </c>
      <c r="B6891" t="s">
        <v>7196</v>
      </c>
      <c r="C6891" t="s">
        <v>103</v>
      </c>
      <c r="D6891" t="s">
        <v>386</v>
      </c>
      <c r="E6891" t="str">
        <f t="shared" si="107"/>
        <v>REZAL 20MG CAP (CAP 20MG)</v>
      </c>
    </row>
    <row r="6892" spans="1:5" x14ac:dyDescent="0.25">
      <c r="A6892" t="s">
        <v>108</v>
      </c>
      <c r="B6892" t="s">
        <v>6982</v>
      </c>
      <c r="C6892" t="s">
        <v>103</v>
      </c>
      <c r="D6892" t="s">
        <v>467</v>
      </c>
      <c r="E6892" t="str">
        <f t="shared" si="107"/>
        <v>REZAL 40MG CAP (CAP 40MG)</v>
      </c>
    </row>
    <row r="6893" spans="1:5" x14ac:dyDescent="0.25">
      <c r="A6893" t="s">
        <v>3241</v>
      </c>
      <c r="B6893" t="s">
        <v>4710</v>
      </c>
      <c r="C6893" t="s">
        <v>56</v>
      </c>
      <c r="D6893" t="s">
        <v>408</v>
      </c>
      <c r="E6893" t="str">
        <f t="shared" si="107"/>
        <v>R-EZE 120ML SYP (SYP 120ML)</v>
      </c>
    </row>
    <row r="6894" spans="1:5" x14ac:dyDescent="0.25">
      <c r="A6894" t="s">
        <v>84</v>
      </c>
      <c r="B6894" t="s">
        <v>8184</v>
      </c>
      <c r="C6894" t="s">
        <v>2</v>
      </c>
      <c r="D6894" t="s">
        <v>195</v>
      </c>
      <c r="E6894" t="str">
        <f t="shared" si="107"/>
        <v>RHEUMATIN (TAB 50 MG)</v>
      </c>
    </row>
    <row r="6895" spans="1:5" x14ac:dyDescent="0.25">
      <c r="A6895" t="s">
        <v>84</v>
      </c>
      <c r="B6895" t="s">
        <v>7370</v>
      </c>
      <c r="C6895" t="s">
        <v>2</v>
      </c>
      <c r="D6895" t="s">
        <v>195</v>
      </c>
      <c r="E6895" t="str">
        <f t="shared" si="107"/>
        <v>RHEUMATIN-K (TAB 50 MG)</v>
      </c>
    </row>
    <row r="6896" spans="1:5" x14ac:dyDescent="0.25">
      <c r="A6896" t="s">
        <v>84</v>
      </c>
      <c r="B6896" t="s">
        <v>7370</v>
      </c>
      <c r="C6896" t="s">
        <v>2</v>
      </c>
      <c r="D6896" t="s">
        <v>402</v>
      </c>
      <c r="E6896" t="str">
        <f t="shared" si="107"/>
        <v>RHEUMATIN-K (TAB 75MG)</v>
      </c>
    </row>
    <row r="6897" spans="1:5" x14ac:dyDescent="0.25">
      <c r="A6897" t="s">
        <v>84</v>
      </c>
      <c r="B6897" t="s">
        <v>7635</v>
      </c>
      <c r="C6897" t="s">
        <v>2</v>
      </c>
      <c r="D6897" t="s">
        <v>134</v>
      </c>
      <c r="E6897" t="str">
        <f t="shared" si="107"/>
        <v>RHEUMATIN-SR (TAB 100 MG)</v>
      </c>
    </row>
    <row r="6898" spans="1:5" x14ac:dyDescent="0.25">
      <c r="A6898" t="s">
        <v>152</v>
      </c>
      <c r="B6898" t="s">
        <v>153</v>
      </c>
      <c r="C6898" t="s">
        <v>103</v>
      </c>
      <c r="D6898" t="s">
        <v>91</v>
      </c>
      <c r="E6898" t="str">
        <f t="shared" si="107"/>
        <v>RHEUOXIB (CAP 200 MG)</v>
      </c>
    </row>
    <row r="6899" spans="1:5" x14ac:dyDescent="0.25">
      <c r="A6899" t="s">
        <v>275</v>
      </c>
      <c r="B6899" t="s">
        <v>2918</v>
      </c>
      <c r="C6899" t="s">
        <v>56</v>
      </c>
      <c r="D6899" t="s">
        <v>113</v>
      </c>
      <c r="E6899" t="str">
        <f t="shared" si="107"/>
        <v>RHINATHIOL 2 % (SYP 120 ML)</v>
      </c>
    </row>
    <row r="6900" spans="1:5" x14ac:dyDescent="0.25">
      <c r="A6900" t="s">
        <v>275</v>
      </c>
      <c r="B6900" t="s">
        <v>5335</v>
      </c>
      <c r="C6900" t="s">
        <v>56</v>
      </c>
      <c r="D6900" t="s">
        <v>113</v>
      </c>
      <c r="E6900" t="str">
        <f t="shared" si="107"/>
        <v>RHINATHIOL 5 % (SYP 120 ML)</v>
      </c>
    </row>
    <row r="6901" spans="1:5" x14ac:dyDescent="0.25">
      <c r="A6901" t="s">
        <v>275</v>
      </c>
      <c r="B6901" t="s">
        <v>2464</v>
      </c>
      <c r="C6901" t="s">
        <v>56</v>
      </c>
      <c r="D6901" t="s">
        <v>408</v>
      </c>
      <c r="E6901" t="str">
        <f t="shared" si="107"/>
        <v>RHINATHIOL PRO (SYP 120ML)</v>
      </c>
    </row>
    <row r="6902" spans="1:5" x14ac:dyDescent="0.25">
      <c r="A6902" t="s">
        <v>431</v>
      </c>
      <c r="B6902" t="s">
        <v>7360</v>
      </c>
      <c r="C6902" t="s">
        <v>151</v>
      </c>
      <c r="D6902" t="s">
        <v>760</v>
      </c>
      <c r="E6902" t="str">
        <f t="shared" si="107"/>
        <v>RHINOSONE NASAL SPRAY (SPRAY 15 ML)</v>
      </c>
    </row>
    <row r="6903" spans="1:5" x14ac:dyDescent="0.25">
      <c r="A6903" t="s">
        <v>431</v>
      </c>
      <c r="B6903" t="s">
        <v>4867</v>
      </c>
      <c r="C6903" t="s">
        <v>53</v>
      </c>
      <c r="D6903" t="s">
        <v>523</v>
      </c>
      <c r="E6903" t="str">
        <f t="shared" si="107"/>
        <v>RHINOSONE-P (DROPS 15ML)</v>
      </c>
    </row>
    <row r="6904" spans="1:5" x14ac:dyDescent="0.25">
      <c r="A6904" t="s">
        <v>84</v>
      </c>
      <c r="B6904" t="s">
        <v>5761</v>
      </c>
      <c r="C6904" t="s">
        <v>2</v>
      </c>
      <c r="D6904" t="s">
        <v>107</v>
      </c>
      <c r="E6904" t="str">
        <f t="shared" si="107"/>
        <v>RHIZIN 10 (TAB 10 MG)</v>
      </c>
    </row>
    <row r="6905" spans="1:5" x14ac:dyDescent="0.25">
      <c r="A6905" t="s">
        <v>123</v>
      </c>
      <c r="B6905" t="s">
        <v>3002</v>
      </c>
      <c r="C6905" t="s">
        <v>36</v>
      </c>
      <c r="D6905" t="s">
        <v>3003</v>
      </c>
      <c r="E6905" t="str">
        <f t="shared" si="107"/>
        <v>RHOGAM ULTRA-FILTERED 300(1500iu INJ (INJ 300(1500iu)</v>
      </c>
    </row>
    <row r="6906" spans="1:5" x14ac:dyDescent="0.25">
      <c r="B6906" t="s">
        <v>4856</v>
      </c>
      <c r="C6906" t="s">
        <v>36</v>
      </c>
      <c r="D6906" t="s">
        <v>4857</v>
      </c>
      <c r="E6906" t="str">
        <f t="shared" si="107"/>
        <v>RHOPHYLAC 300UG 300UG INJ (INJ 300UG)</v>
      </c>
    </row>
    <row r="6907" spans="1:5" x14ac:dyDescent="0.25">
      <c r="A6907" t="s">
        <v>635</v>
      </c>
      <c r="B6907" t="s">
        <v>7522</v>
      </c>
      <c r="C6907" t="s">
        <v>2</v>
      </c>
      <c r="D6907" t="s">
        <v>97</v>
      </c>
      <c r="E6907" t="str">
        <f t="shared" si="107"/>
        <v>RHULEF 20MG (TAB 20 MG)</v>
      </c>
    </row>
    <row r="6908" spans="1:5" x14ac:dyDescent="0.25">
      <c r="A6908" t="s">
        <v>149</v>
      </c>
      <c r="B6908" t="s">
        <v>3724</v>
      </c>
      <c r="C6908" t="s">
        <v>103</v>
      </c>
      <c r="D6908" t="s">
        <v>97</v>
      </c>
      <c r="E6908" t="str">
        <f t="shared" si="107"/>
        <v>RIACEN (CAP 20 MG)</v>
      </c>
    </row>
    <row r="6909" spans="1:5" x14ac:dyDescent="0.25">
      <c r="A6909" t="s">
        <v>149</v>
      </c>
      <c r="B6909" t="s">
        <v>3724</v>
      </c>
      <c r="C6909" t="s">
        <v>75</v>
      </c>
      <c r="D6909" t="s">
        <v>156</v>
      </c>
      <c r="E6909" t="str">
        <f t="shared" si="107"/>
        <v>RIACEN (CREAM 15 GM)</v>
      </c>
    </row>
    <row r="6910" spans="1:5" x14ac:dyDescent="0.25">
      <c r="A6910" t="s">
        <v>496</v>
      </c>
      <c r="B6910" t="s">
        <v>6923</v>
      </c>
      <c r="C6910" t="s">
        <v>2</v>
      </c>
      <c r="D6910" t="s">
        <v>406</v>
      </c>
      <c r="E6910" t="str">
        <f t="shared" si="107"/>
        <v>RIAM 400MG TAB (TAB 400MG)</v>
      </c>
    </row>
    <row r="6911" spans="1:5" x14ac:dyDescent="0.25">
      <c r="A6911" t="s">
        <v>496</v>
      </c>
      <c r="B6911" t="s">
        <v>2078</v>
      </c>
      <c r="C6911" t="s">
        <v>56</v>
      </c>
      <c r="D6911" t="s">
        <v>1589</v>
      </c>
      <c r="E6911" t="str">
        <f t="shared" si="107"/>
        <v>RIAM 90ML SYP (SYP 90ML)</v>
      </c>
    </row>
    <row r="6912" spans="1:5" x14ac:dyDescent="0.25">
      <c r="A6912" t="s">
        <v>395</v>
      </c>
      <c r="B6912" t="s">
        <v>4862</v>
      </c>
      <c r="C6912" t="s">
        <v>2</v>
      </c>
      <c r="D6912" t="s">
        <v>406</v>
      </c>
      <c r="E6912" t="str">
        <f t="shared" si="107"/>
        <v>RIBAGENE 400MG 400MG TAB (TAB 400MG)</v>
      </c>
    </row>
    <row r="6913" spans="1:5" x14ac:dyDescent="0.25">
      <c r="B6913" t="s">
        <v>6537</v>
      </c>
      <c r="D6913" t="s">
        <v>50</v>
      </c>
      <c r="E6913" t="str">
        <f t="shared" si="107"/>
        <v>RIBAVIL 500MG ( 500MG)</v>
      </c>
    </row>
    <row r="6914" spans="1:5" x14ac:dyDescent="0.25">
      <c r="A6914" t="s">
        <v>58</v>
      </c>
      <c r="B6914" t="s">
        <v>7503</v>
      </c>
      <c r="C6914" t="s">
        <v>2</v>
      </c>
      <c r="D6914" t="s">
        <v>50</v>
      </c>
      <c r="E6914" t="str">
        <f t="shared" ref="E6914:E6977" si="108">B6914&amp;" ("&amp;C6914&amp;" "&amp;D6914&amp;")"</f>
        <v>RIBAZOL 500MG TAB (TAB 500MG)</v>
      </c>
    </row>
    <row r="6915" spans="1:5" x14ac:dyDescent="0.25">
      <c r="A6915" t="s">
        <v>58</v>
      </c>
      <c r="B6915" t="s">
        <v>133</v>
      </c>
      <c r="C6915" t="s">
        <v>103</v>
      </c>
      <c r="D6915" t="s">
        <v>134</v>
      </c>
      <c r="E6915" t="str">
        <f t="shared" si="108"/>
        <v>RIBAZOLE (CAP 100 MG)</v>
      </c>
    </row>
    <row r="6916" spans="1:5" x14ac:dyDescent="0.25">
      <c r="A6916" t="s">
        <v>58</v>
      </c>
      <c r="B6916" t="s">
        <v>133</v>
      </c>
      <c r="C6916" t="s">
        <v>103</v>
      </c>
      <c r="D6916" t="s">
        <v>91</v>
      </c>
      <c r="E6916" t="str">
        <f t="shared" si="108"/>
        <v>RIBAZOLE (CAP 200 MG)</v>
      </c>
    </row>
    <row r="6917" spans="1:5" x14ac:dyDescent="0.25">
      <c r="A6917" t="s">
        <v>84</v>
      </c>
      <c r="B6917" t="s">
        <v>133</v>
      </c>
      <c r="C6917" t="s">
        <v>103</v>
      </c>
      <c r="D6917" t="s">
        <v>281</v>
      </c>
      <c r="E6917" t="str">
        <f t="shared" si="108"/>
        <v>RIBAZOLE (CAP 400 MG)</v>
      </c>
    </row>
    <row r="6918" spans="1:5" x14ac:dyDescent="0.25">
      <c r="A6918" t="s">
        <v>58</v>
      </c>
      <c r="B6918" t="s">
        <v>133</v>
      </c>
      <c r="C6918" t="s">
        <v>103</v>
      </c>
      <c r="D6918" t="s">
        <v>137</v>
      </c>
      <c r="E6918" t="str">
        <f t="shared" si="108"/>
        <v>RIBAZOLE (CAP 600 MG)</v>
      </c>
    </row>
    <row r="6919" spans="1:5" x14ac:dyDescent="0.25">
      <c r="A6919" t="s">
        <v>58</v>
      </c>
      <c r="B6919" t="s">
        <v>133</v>
      </c>
      <c r="C6919" t="s">
        <v>86</v>
      </c>
      <c r="D6919" t="s">
        <v>57</v>
      </c>
      <c r="E6919" t="str">
        <f t="shared" si="108"/>
        <v>RIBAZOLE (SUSP 60 ML)</v>
      </c>
    </row>
    <row r="6920" spans="1:5" x14ac:dyDescent="0.25">
      <c r="A6920" t="s">
        <v>58</v>
      </c>
      <c r="B6920" t="s">
        <v>5041</v>
      </c>
      <c r="C6920" t="s">
        <v>2</v>
      </c>
      <c r="D6920" t="s">
        <v>50</v>
      </c>
      <c r="E6920" t="str">
        <f t="shared" si="108"/>
        <v>RIBAZOLE 500MG TAB (TAB 500MG)</v>
      </c>
    </row>
    <row r="6921" spans="1:5" x14ac:dyDescent="0.25">
      <c r="A6921" t="s">
        <v>542</v>
      </c>
      <c r="B6921" t="s">
        <v>5809</v>
      </c>
      <c r="C6921" t="s">
        <v>100</v>
      </c>
      <c r="D6921" t="s">
        <v>160</v>
      </c>
      <c r="E6921" t="str">
        <f t="shared" si="108"/>
        <v>RIBUFEN GEL (GEL 25 GM)</v>
      </c>
    </row>
    <row r="6922" spans="1:5" x14ac:dyDescent="0.25">
      <c r="A6922" t="s">
        <v>54</v>
      </c>
      <c r="B6922" t="s">
        <v>9708</v>
      </c>
      <c r="C6922" t="s">
        <v>103</v>
      </c>
      <c r="D6922" t="s">
        <v>406</v>
      </c>
      <c r="E6922" t="str">
        <f t="shared" si="108"/>
        <v>RIBUVIR 400MG CAP (CAP 400MG)</v>
      </c>
    </row>
    <row r="6923" spans="1:5" x14ac:dyDescent="0.25">
      <c r="A6923" t="s">
        <v>496</v>
      </c>
      <c r="B6923" t="s">
        <v>3632</v>
      </c>
      <c r="C6923" t="s">
        <v>2</v>
      </c>
      <c r="E6923" t="str">
        <f t="shared" si="108"/>
        <v>RID-ALL  TAB (TAB )</v>
      </c>
    </row>
    <row r="6924" spans="1:5" x14ac:dyDescent="0.25">
      <c r="A6924" t="s">
        <v>496</v>
      </c>
      <c r="B6924" t="s">
        <v>5250</v>
      </c>
      <c r="C6924" t="s">
        <v>2</v>
      </c>
      <c r="E6924" t="str">
        <f t="shared" si="108"/>
        <v>RID-ALL FORT  TAB (TAB )</v>
      </c>
    </row>
    <row r="6925" spans="1:5" x14ac:dyDescent="0.25">
      <c r="A6925" t="s">
        <v>165</v>
      </c>
      <c r="B6925" t="s">
        <v>7611</v>
      </c>
      <c r="C6925" t="s">
        <v>2</v>
      </c>
      <c r="E6925" t="str">
        <f t="shared" si="108"/>
        <v>RIFA 4 PLUS  TAB (TAB )</v>
      </c>
    </row>
    <row r="6926" spans="1:5" x14ac:dyDescent="0.25">
      <c r="A6926" t="s">
        <v>165</v>
      </c>
      <c r="B6926" t="s">
        <v>166</v>
      </c>
      <c r="C6926" t="s">
        <v>2</v>
      </c>
      <c r="E6926" t="str">
        <f t="shared" si="108"/>
        <v>RIFA-4 (TAB )</v>
      </c>
    </row>
    <row r="6927" spans="1:5" x14ac:dyDescent="0.25">
      <c r="A6927" t="s">
        <v>227</v>
      </c>
      <c r="B6927" t="s">
        <v>2094</v>
      </c>
      <c r="C6927" t="s">
        <v>56</v>
      </c>
      <c r="D6927" t="s">
        <v>57</v>
      </c>
      <c r="E6927" t="str">
        <f t="shared" si="108"/>
        <v>RIFADIN (SYP 60 ML)</v>
      </c>
    </row>
    <row r="6928" spans="1:5" x14ac:dyDescent="0.25">
      <c r="A6928" t="s">
        <v>718</v>
      </c>
      <c r="B6928" t="s">
        <v>9634</v>
      </c>
      <c r="C6928" t="s">
        <v>2</v>
      </c>
      <c r="D6928" t="s">
        <v>319</v>
      </c>
      <c r="E6928" t="str">
        <f t="shared" si="108"/>
        <v>RIFAGUT 200MG 200MG TAB (TAB 200MG)</v>
      </c>
    </row>
    <row r="6929" spans="1:5" x14ac:dyDescent="0.25">
      <c r="A6929" t="s">
        <v>718</v>
      </c>
      <c r="B6929" t="s">
        <v>4147</v>
      </c>
      <c r="C6929" t="s">
        <v>2</v>
      </c>
      <c r="D6929" t="s">
        <v>1497</v>
      </c>
      <c r="E6929" t="str">
        <f t="shared" si="108"/>
        <v>RIFAGUT 550MG 550MG TAB (TAB 550MG)</v>
      </c>
    </row>
    <row r="6930" spans="1:5" x14ac:dyDescent="0.25">
      <c r="A6930" t="s">
        <v>84</v>
      </c>
      <c r="B6930" t="s">
        <v>4044</v>
      </c>
      <c r="C6930" t="s">
        <v>56</v>
      </c>
      <c r="D6930" t="s">
        <v>57</v>
      </c>
      <c r="E6930" t="str">
        <f t="shared" si="108"/>
        <v>RIFAPIN H (SYP 60 ML)</v>
      </c>
    </row>
    <row r="6931" spans="1:5" x14ac:dyDescent="0.25">
      <c r="A6931" t="s">
        <v>165</v>
      </c>
      <c r="B6931" t="s">
        <v>6929</v>
      </c>
      <c r="C6931" t="s">
        <v>2</v>
      </c>
      <c r="D6931" t="s">
        <v>412</v>
      </c>
      <c r="E6931" t="str">
        <f t="shared" si="108"/>
        <v>RIFAPIN-H 300MG TAB (TAB 300MG)</v>
      </c>
    </row>
    <row r="6932" spans="1:5" x14ac:dyDescent="0.25">
      <c r="A6932" t="s">
        <v>165</v>
      </c>
      <c r="B6932" t="s">
        <v>6965</v>
      </c>
      <c r="C6932" t="s">
        <v>2</v>
      </c>
      <c r="D6932" t="s">
        <v>5768</v>
      </c>
      <c r="E6932" t="str">
        <f t="shared" si="108"/>
        <v>RIFAPIN-H 450MG TAB (TAB 450MG)</v>
      </c>
    </row>
    <row r="6933" spans="1:5" x14ac:dyDescent="0.25">
      <c r="A6933" t="s">
        <v>165</v>
      </c>
      <c r="B6933" t="s">
        <v>6991</v>
      </c>
      <c r="C6933" t="s">
        <v>2</v>
      </c>
      <c r="E6933" t="str">
        <f t="shared" si="108"/>
        <v>RIFATOL  TAB (TAB )</v>
      </c>
    </row>
    <row r="6934" spans="1:5" x14ac:dyDescent="0.25">
      <c r="A6934" t="s">
        <v>227</v>
      </c>
      <c r="B6934" t="s">
        <v>437</v>
      </c>
      <c r="C6934" t="s">
        <v>2</v>
      </c>
      <c r="E6934" t="str">
        <f t="shared" si="108"/>
        <v>RIFATTER  TAB (TAB )</v>
      </c>
    </row>
    <row r="6935" spans="1:5" x14ac:dyDescent="0.25">
      <c r="A6935" t="s">
        <v>202</v>
      </c>
      <c r="B6935" t="s">
        <v>7550</v>
      </c>
      <c r="C6935" t="s">
        <v>2</v>
      </c>
      <c r="D6935" t="s">
        <v>319</v>
      </c>
      <c r="E6935" t="str">
        <f t="shared" si="108"/>
        <v>RIFAXA (TAB 200MG)</v>
      </c>
    </row>
    <row r="6936" spans="1:5" x14ac:dyDescent="0.25">
      <c r="A6936" t="s">
        <v>202</v>
      </c>
      <c r="B6936" t="s">
        <v>8517</v>
      </c>
      <c r="C6936" t="s">
        <v>2</v>
      </c>
      <c r="D6936" t="s">
        <v>1497</v>
      </c>
      <c r="E6936" t="str">
        <f t="shared" si="108"/>
        <v>RIFAXA 550MG TAB (TAB 550MG)</v>
      </c>
    </row>
    <row r="6937" spans="1:5" x14ac:dyDescent="0.25">
      <c r="A6937" t="s">
        <v>227</v>
      </c>
      <c r="B6937" t="s">
        <v>228</v>
      </c>
      <c r="C6937" t="s">
        <v>2</v>
      </c>
      <c r="E6937" t="str">
        <f t="shared" si="108"/>
        <v>RIFIN 300 (TAB )</v>
      </c>
    </row>
    <row r="6938" spans="1:5" x14ac:dyDescent="0.25">
      <c r="A6938" t="s">
        <v>227</v>
      </c>
      <c r="B6938" t="s">
        <v>229</v>
      </c>
      <c r="C6938" t="s">
        <v>2</v>
      </c>
      <c r="E6938" t="str">
        <f t="shared" si="108"/>
        <v>RIFIN 450 (TAB )</v>
      </c>
    </row>
    <row r="6939" spans="1:5" x14ac:dyDescent="0.25">
      <c r="A6939" t="s">
        <v>227</v>
      </c>
      <c r="B6939" t="s">
        <v>5767</v>
      </c>
      <c r="C6939" t="s">
        <v>2</v>
      </c>
      <c r="D6939" t="s">
        <v>5768</v>
      </c>
      <c r="E6939" t="str">
        <f t="shared" si="108"/>
        <v>RIFINAH (TAB 450MG)</v>
      </c>
    </row>
    <row r="6940" spans="1:5" x14ac:dyDescent="0.25">
      <c r="A6940" t="s">
        <v>227</v>
      </c>
      <c r="B6940" t="s">
        <v>8072</v>
      </c>
      <c r="C6940" t="s">
        <v>2</v>
      </c>
      <c r="D6940" t="s">
        <v>412</v>
      </c>
      <c r="E6940" t="str">
        <f t="shared" si="108"/>
        <v>RIFINAH 300MG TAB (TAB 300MG)</v>
      </c>
    </row>
    <row r="6941" spans="1:5" x14ac:dyDescent="0.25">
      <c r="A6941" t="s">
        <v>216</v>
      </c>
      <c r="B6941" t="s">
        <v>6862</v>
      </c>
      <c r="C6941" t="s">
        <v>56</v>
      </c>
      <c r="D6941" t="s">
        <v>57</v>
      </c>
      <c r="E6941" t="str">
        <f t="shared" si="108"/>
        <v>RIGIX (SYP 60 ML)</v>
      </c>
    </row>
    <row r="6942" spans="1:5" x14ac:dyDescent="0.25">
      <c r="A6942" t="s">
        <v>216</v>
      </c>
      <c r="B6942" t="s">
        <v>6862</v>
      </c>
      <c r="C6942" t="s">
        <v>2</v>
      </c>
      <c r="E6942" t="str">
        <f t="shared" si="108"/>
        <v>RIGIX (TAB )</v>
      </c>
    </row>
    <row r="6943" spans="1:5" x14ac:dyDescent="0.25">
      <c r="A6943" t="s">
        <v>216</v>
      </c>
      <c r="B6943" t="s">
        <v>5600</v>
      </c>
      <c r="C6943" t="s">
        <v>56</v>
      </c>
      <c r="D6943" t="s">
        <v>408</v>
      </c>
      <c r="E6943" t="str">
        <f t="shared" si="108"/>
        <v>RIGIX 120ML SYP (SYP 120ML)</v>
      </c>
    </row>
    <row r="6944" spans="1:5" x14ac:dyDescent="0.25">
      <c r="A6944" t="s">
        <v>836</v>
      </c>
      <c r="B6944" t="s">
        <v>1844</v>
      </c>
      <c r="C6944" t="s">
        <v>56</v>
      </c>
      <c r="D6944" t="s">
        <v>57</v>
      </c>
      <c r="E6944" t="str">
        <f t="shared" si="108"/>
        <v>RIMACTAL (SYP 60 ML)</v>
      </c>
    </row>
    <row r="6945" spans="1:5" x14ac:dyDescent="0.25">
      <c r="A6945" t="s">
        <v>2253</v>
      </c>
      <c r="B6945" t="s">
        <v>2254</v>
      </c>
      <c r="C6945" t="s">
        <v>2</v>
      </c>
      <c r="D6945" t="s">
        <v>408</v>
      </c>
      <c r="E6945" t="str">
        <f t="shared" si="108"/>
        <v>RIMACTAL 2% 120ML TAB (TAB 120ML)</v>
      </c>
    </row>
    <row r="6946" spans="1:5" x14ac:dyDescent="0.25">
      <c r="A6946" t="s">
        <v>836</v>
      </c>
      <c r="B6946" t="s">
        <v>6175</v>
      </c>
      <c r="C6946" t="s">
        <v>2</v>
      </c>
      <c r="D6946" t="s">
        <v>5768</v>
      </c>
      <c r="E6946" t="str">
        <f t="shared" si="108"/>
        <v>RIMACTAL 450MG (TAB 450MG)</v>
      </c>
    </row>
    <row r="6947" spans="1:5" x14ac:dyDescent="0.25">
      <c r="A6947" t="s">
        <v>836</v>
      </c>
      <c r="B6947" t="s">
        <v>8489</v>
      </c>
      <c r="C6947" t="s">
        <v>2</v>
      </c>
      <c r="D6947" t="s">
        <v>412</v>
      </c>
      <c r="E6947" t="str">
        <f t="shared" si="108"/>
        <v>RIMACTAL INH 300MG (TAB 300MG)</v>
      </c>
    </row>
    <row r="6948" spans="1:5" x14ac:dyDescent="0.25">
      <c r="A6948" t="s">
        <v>836</v>
      </c>
      <c r="B6948" t="s">
        <v>7228</v>
      </c>
      <c r="C6948" t="s">
        <v>2</v>
      </c>
      <c r="D6948" t="s">
        <v>7229</v>
      </c>
      <c r="E6948" t="str">
        <f t="shared" si="108"/>
        <v>RIMACTAL INH 450MG (TAB 450 MG)</v>
      </c>
    </row>
    <row r="6949" spans="1:5" x14ac:dyDescent="0.25">
      <c r="A6949" t="s">
        <v>836</v>
      </c>
      <c r="B6949" t="s">
        <v>4874</v>
      </c>
      <c r="C6949" t="s">
        <v>2</v>
      </c>
      <c r="E6949" t="str">
        <f t="shared" si="108"/>
        <v>RIMICTAL 300MG (TAB )</v>
      </c>
    </row>
    <row r="6950" spans="1:5" x14ac:dyDescent="0.25">
      <c r="A6950" t="s">
        <v>984</v>
      </c>
      <c r="B6950" t="s">
        <v>7490</v>
      </c>
      <c r="C6950" t="s">
        <v>293</v>
      </c>
      <c r="D6950" t="s">
        <v>7491</v>
      </c>
      <c r="E6950" t="str">
        <f t="shared" si="108"/>
        <v>RIMONA 10,SCH SCHT (SCHT 10,SCH)</v>
      </c>
    </row>
    <row r="6951" spans="1:5" x14ac:dyDescent="0.25">
      <c r="A6951" t="s">
        <v>984</v>
      </c>
      <c r="B6951" t="s">
        <v>5997</v>
      </c>
      <c r="C6951" t="s">
        <v>103</v>
      </c>
      <c r="D6951" t="s">
        <v>5998</v>
      </c>
      <c r="E6951" t="str">
        <f t="shared" si="108"/>
        <v>RIMONA CAP 400/25MG CAP (CAP 400/25MG)</v>
      </c>
    </row>
    <row r="6952" spans="1:5" x14ac:dyDescent="0.25">
      <c r="A6952" t="s">
        <v>836</v>
      </c>
      <c r="B6952" t="s">
        <v>8614</v>
      </c>
      <c r="C6952" t="s">
        <v>2</v>
      </c>
      <c r="E6952" t="str">
        <f t="shared" si="108"/>
        <v>RIMSTAR  TAB (TAB )</v>
      </c>
    </row>
    <row r="6953" spans="1:5" x14ac:dyDescent="0.25">
      <c r="A6953" t="s">
        <v>84</v>
      </c>
      <c r="B6953" t="s">
        <v>8793</v>
      </c>
      <c r="C6953" t="s">
        <v>2</v>
      </c>
      <c r="E6953" t="str">
        <f t="shared" si="108"/>
        <v>RIMTHREE-FDC  TAB (TAB )</v>
      </c>
    </row>
    <row r="6954" spans="1:5" x14ac:dyDescent="0.25">
      <c r="A6954" t="s">
        <v>173</v>
      </c>
      <c r="B6954" t="s">
        <v>1191</v>
      </c>
      <c r="C6954" t="s">
        <v>436</v>
      </c>
      <c r="D6954" t="s">
        <v>1192</v>
      </c>
      <c r="E6954" t="str">
        <f t="shared" si="108"/>
        <v>RINELON 0.05% SOLU (SOLU 0.05%)</v>
      </c>
    </row>
    <row r="6955" spans="1:5" x14ac:dyDescent="0.25">
      <c r="A6955" t="s">
        <v>388</v>
      </c>
      <c r="B6955" t="s">
        <v>6263</v>
      </c>
      <c r="C6955" t="s">
        <v>36</v>
      </c>
      <c r="D6955" t="s">
        <v>517</v>
      </c>
      <c r="E6955" t="str">
        <f t="shared" si="108"/>
        <v>RINGER LACTATE (INJ 1000ML)</v>
      </c>
    </row>
    <row r="6956" spans="1:5" x14ac:dyDescent="0.25">
      <c r="A6956" t="s">
        <v>388</v>
      </c>
      <c r="B6956" t="s">
        <v>6263</v>
      </c>
      <c r="C6956" t="s">
        <v>36</v>
      </c>
      <c r="D6956" t="s">
        <v>3547</v>
      </c>
      <c r="E6956" t="str">
        <f t="shared" si="108"/>
        <v>RINGER LACTATE (INJ 500 ML)</v>
      </c>
    </row>
    <row r="6957" spans="1:5" x14ac:dyDescent="0.25">
      <c r="A6957" t="s">
        <v>388</v>
      </c>
      <c r="B6957" t="s">
        <v>4967</v>
      </c>
      <c r="C6957" t="s">
        <v>36</v>
      </c>
      <c r="D6957" t="s">
        <v>4968</v>
      </c>
      <c r="E6957" t="str">
        <f t="shared" si="108"/>
        <v>RINGER LACTATE D (INJ 1000 ML)</v>
      </c>
    </row>
    <row r="6958" spans="1:5" x14ac:dyDescent="0.25">
      <c r="A6958" t="s">
        <v>388</v>
      </c>
      <c r="B6958" t="s">
        <v>4967</v>
      </c>
      <c r="C6958" t="s">
        <v>36</v>
      </c>
      <c r="D6958" t="s">
        <v>3547</v>
      </c>
      <c r="E6958" t="str">
        <f t="shared" si="108"/>
        <v>RINGER LACTATE D (INJ 500 ML)</v>
      </c>
    </row>
    <row r="6959" spans="1:5" x14ac:dyDescent="0.25">
      <c r="A6959" t="s">
        <v>149</v>
      </c>
      <c r="B6959" t="s">
        <v>4353</v>
      </c>
      <c r="E6959" t="str">
        <f t="shared" si="108"/>
        <v>RINO CLENIL 100 ( )</v>
      </c>
    </row>
    <row r="6960" spans="1:5" x14ac:dyDescent="0.25">
      <c r="A6960" t="s">
        <v>149</v>
      </c>
      <c r="B6960" t="s">
        <v>3341</v>
      </c>
      <c r="D6960" t="s">
        <v>201</v>
      </c>
      <c r="E6960" t="str">
        <f t="shared" si="108"/>
        <v>RINO CLENIL SUPRAY ( 50MG)</v>
      </c>
    </row>
    <row r="6961" spans="1:5" x14ac:dyDescent="0.25">
      <c r="A6961" t="s">
        <v>496</v>
      </c>
      <c r="B6961" t="s">
        <v>1063</v>
      </c>
      <c r="C6961" t="s">
        <v>56</v>
      </c>
      <c r="D6961" t="s">
        <v>113</v>
      </c>
      <c r="E6961" t="str">
        <f t="shared" si="108"/>
        <v>RINTAL (SYP 120 ML)</v>
      </c>
    </row>
    <row r="6962" spans="1:5" x14ac:dyDescent="0.25">
      <c r="A6962" t="s">
        <v>24</v>
      </c>
      <c r="B6962" t="s">
        <v>9283</v>
      </c>
      <c r="C6962" t="s">
        <v>86</v>
      </c>
      <c r="D6962" t="s">
        <v>2982</v>
      </c>
      <c r="E6962" t="str">
        <f t="shared" si="108"/>
        <v>RIOMED 125MG/60ML SUSP (SUSP 125MG/60ML)</v>
      </c>
    </row>
    <row r="6963" spans="1:5" x14ac:dyDescent="0.25">
      <c r="A6963" t="s">
        <v>24</v>
      </c>
      <c r="B6963" t="s">
        <v>9282</v>
      </c>
      <c r="C6963" t="s">
        <v>103</v>
      </c>
      <c r="D6963" t="s">
        <v>50</v>
      </c>
      <c r="E6963" t="str">
        <f t="shared" si="108"/>
        <v>RIOMED 500MG CAP (CAP 500MG)</v>
      </c>
    </row>
    <row r="6964" spans="1:5" x14ac:dyDescent="0.25">
      <c r="A6964" t="s">
        <v>58</v>
      </c>
      <c r="B6964" t="s">
        <v>9255</v>
      </c>
      <c r="C6964" t="s">
        <v>103</v>
      </c>
      <c r="D6964" t="s">
        <v>97</v>
      </c>
      <c r="E6964" t="str">
        <f t="shared" si="108"/>
        <v>RISEK 20MG (CAP 20 MG)</v>
      </c>
    </row>
    <row r="6965" spans="1:5" x14ac:dyDescent="0.25">
      <c r="A6965" t="s">
        <v>58</v>
      </c>
      <c r="B6965" t="s">
        <v>9240</v>
      </c>
      <c r="C6965" t="s">
        <v>103</v>
      </c>
      <c r="D6965" t="s">
        <v>467</v>
      </c>
      <c r="E6965" t="str">
        <f t="shared" si="108"/>
        <v>RISEK 40MG (CAP 40MG)</v>
      </c>
    </row>
    <row r="6966" spans="1:5" x14ac:dyDescent="0.25">
      <c r="A6966" t="s">
        <v>946</v>
      </c>
      <c r="B6966" t="s">
        <v>6953</v>
      </c>
      <c r="C6966" t="s">
        <v>36</v>
      </c>
      <c r="D6966" t="s">
        <v>371</v>
      </c>
      <c r="E6966" t="str">
        <f t="shared" si="108"/>
        <v>RISEK INJ (INJ 40 MG)</v>
      </c>
    </row>
    <row r="6967" spans="1:5" x14ac:dyDescent="0.25">
      <c r="A6967" t="s">
        <v>58</v>
      </c>
      <c r="B6967" t="s">
        <v>9050</v>
      </c>
      <c r="C6967" t="s">
        <v>293</v>
      </c>
      <c r="D6967" t="s">
        <v>97</v>
      </c>
      <c r="E6967" t="str">
        <f t="shared" si="108"/>
        <v>RISEK INSTA 20MG (SCHT 20 MG)</v>
      </c>
    </row>
    <row r="6968" spans="1:5" x14ac:dyDescent="0.25">
      <c r="A6968" t="s">
        <v>58</v>
      </c>
      <c r="B6968" t="s">
        <v>8997</v>
      </c>
      <c r="C6968" t="s">
        <v>293</v>
      </c>
      <c r="D6968" t="s">
        <v>371</v>
      </c>
      <c r="E6968" t="str">
        <f t="shared" si="108"/>
        <v>RISEK INSTA 40MG (SCHT 40 MG)</v>
      </c>
    </row>
    <row r="6969" spans="1:5" x14ac:dyDescent="0.25">
      <c r="A6969" t="s">
        <v>4387</v>
      </c>
      <c r="B6969" t="s">
        <v>4388</v>
      </c>
      <c r="C6969" t="s">
        <v>2</v>
      </c>
      <c r="D6969" t="s">
        <v>204</v>
      </c>
      <c r="E6969" t="str">
        <f t="shared" si="108"/>
        <v>RISMIK 1MG TAB (TAB 1MG)</v>
      </c>
    </row>
    <row r="6970" spans="1:5" x14ac:dyDescent="0.25">
      <c r="A6970" t="s">
        <v>4387</v>
      </c>
      <c r="B6970" t="s">
        <v>7984</v>
      </c>
      <c r="C6970" t="s">
        <v>2</v>
      </c>
      <c r="D6970" t="s">
        <v>383</v>
      </c>
      <c r="E6970" t="str">
        <f t="shared" si="108"/>
        <v>RISMIK 2MG TAB (TAB 2MG)</v>
      </c>
    </row>
    <row r="6971" spans="1:5" x14ac:dyDescent="0.25">
      <c r="A6971" t="s">
        <v>4387</v>
      </c>
      <c r="B6971" t="s">
        <v>7918</v>
      </c>
      <c r="C6971" t="s">
        <v>2</v>
      </c>
      <c r="D6971" t="s">
        <v>46</v>
      </c>
      <c r="E6971" t="str">
        <f t="shared" si="108"/>
        <v>RISMIK 4MG TAB (TAB 4MG)</v>
      </c>
    </row>
    <row r="6972" spans="1:5" x14ac:dyDescent="0.25">
      <c r="A6972" t="s">
        <v>237</v>
      </c>
      <c r="B6972" t="s">
        <v>3072</v>
      </c>
      <c r="C6972" t="s">
        <v>2</v>
      </c>
      <c r="D6972" t="s">
        <v>3073</v>
      </c>
      <c r="E6972" t="str">
        <f t="shared" si="108"/>
        <v>RISONATE-35 TAB (TAB 35MG)</v>
      </c>
    </row>
    <row r="6973" spans="1:5" x14ac:dyDescent="0.25">
      <c r="A6973" t="s">
        <v>21</v>
      </c>
      <c r="B6973" t="s">
        <v>8086</v>
      </c>
      <c r="C6973" t="s">
        <v>2</v>
      </c>
      <c r="D6973" t="s">
        <v>204</v>
      </c>
      <c r="E6973" t="str">
        <f t="shared" si="108"/>
        <v>RISP 1MG TAB (TAB 1MG)</v>
      </c>
    </row>
    <row r="6974" spans="1:5" x14ac:dyDescent="0.25">
      <c r="A6974" t="s">
        <v>21</v>
      </c>
      <c r="B6974" t="s">
        <v>7660</v>
      </c>
      <c r="C6974" t="s">
        <v>2</v>
      </c>
      <c r="D6974" t="s">
        <v>383</v>
      </c>
      <c r="E6974" t="str">
        <f t="shared" si="108"/>
        <v>RISP 2MG TAB (TAB 2MG)</v>
      </c>
    </row>
    <row r="6975" spans="1:5" x14ac:dyDescent="0.25">
      <c r="A6975" t="s">
        <v>21</v>
      </c>
      <c r="B6975" t="s">
        <v>4640</v>
      </c>
      <c r="C6975" t="s">
        <v>436</v>
      </c>
      <c r="D6975" t="s">
        <v>414</v>
      </c>
      <c r="E6975" t="str">
        <f t="shared" si="108"/>
        <v>RISP 30ML SOLU (SOLU 30ML)</v>
      </c>
    </row>
    <row r="6976" spans="1:5" x14ac:dyDescent="0.25">
      <c r="A6976" t="s">
        <v>21</v>
      </c>
      <c r="B6976" t="s">
        <v>7403</v>
      </c>
      <c r="C6976" t="s">
        <v>2</v>
      </c>
      <c r="D6976" t="s">
        <v>404</v>
      </c>
      <c r="E6976" t="str">
        <f t="shared" si="108"/>
        <v>RISP 3MG TAB (TAB 3MG)</v>
      </c>
    </row>
    <row r="6977" spans="1:5" x14ac:dyDescent="0.25">
      <c r="A6977" t="s">
        <v>21</v>
      </c>
      <c r="B6977" t="s">
        <v>6558</v>
      </c>
      <c r="C6977" t="s">
        <v>2</v>
      </c>
      <c r="D6977" t="s">
        <v>46</v>
      </c>
      <c r="E6977" t="str">
        <f t="shared" si="108"/>
        <v>RISP 4MG TAB (TAB 4MG)</v>
      </c>
    </row>
    <row r="6978" spans="1:5" x14ac:dyDescent="0.25">
      <c r="A6978" t="s">
        <v>41</v>
      </c>
      <c r="B6978" t="s">
        <v>42</v>
      </c>
      <c r="C6978" t="s">
        <v>2</v>
      </c>
      <c r="D6978" t="s">
        <v>3178</v>
      </c>
      <c r="E6978" t="str">
        <f t="shared" ref="E6978:E7041" si="109">B6978&amp;" ("&amp;C6978&amp;" "&amp;D6978&amp;")"</f>
        <v>RISPERDAL (TAB 1 MG)</v>
      </c>
    </row>
    <row r="6979" spans="1:5" x14ac:dyDescent="0.25">
      <c r="A6979" t="s">
        <v>41</v>
      </c>
      <c r="B6979" t="s">
        <v>42</v>
      </c>
      <c r="C6979" t="s">
        <v>2</v>
      </c>
      <c r="D6979" t="s">
        <v>298</v>
      </c>
      <c r="E6979" t="str">
        <f t="shared" si="109"/>
        <v>RISPERDAL (TAB 2 MG)</v>
      </c>
    </row>
    <row r="6980" spans="1:5" x14ac:dyDescent="0.25">
      <c r="A6980" t="s">
        <v>41</v>
      </c>
      <c r="B6980" t="s">
        <v>42</v>
      </c>
      <c r="C6980" t="s">
        <v>2</v>
      </c>
      <c r="D6980" t="s">
        <v>43</v>
      </c>
      <c r="E6980" t="str">
        <f t="shared" si="109"/>
        <v>RISPERDAL (TAB 3 MG)</v>
      </c>
    </row>
    <row r="6981" spans="1:5" x14ac:dyDescent="0.25">
      <c r="A6981" t="s">
        <v>41</v>
      </c>
      <c r="B6981" t="s">
        <v>42</v>
      </c>
      <c r="C6981" t="s">
        <v>2</v>
      </c>
      <c r="D6981" t="s">
        <v>1509</v>
      </c>
      <c r="E6981" t="str">
        <f t="shared" si="109"/>
        <v>RISPERDAL (TAB 4 MG)</v>
      </c>
    </row>
    <row r="6982" spans="1:5" x14ac:dyDescent="0.25">
      <c r="A6982" t="s">
        <v>135</v>
      </c>
      <c r="B6982" t="s">
        <v>5049</v>
      </c>
      <c r="C6982" t="s">
        <v>2</v>
      </c>
      <c r="D6982" t="s">
        <v>204</v>
      </c>
      <c r="E6982" t="str">
        <f t="shared" si="109"/>
        <v>RISPINOL 1MG TAB (TAB 1MG)</v>
      </c>
    </row>
    <row r="6983" spans="1:5" x14ac:dyDescent="0.25">
      <c r="A6983" t="s">
        <v>135</v>
      </c>
      <c r="B6983" t="s">
        <v>3262</v>
      </c>
      <c r="C6983" t="s">
        <v>2</v>
      </c>
      <c r="D6983" t="s">
        <v>383</v>
      </c>
      <c r="E6983" t="str">
        <f t="shared" si="109"/>
        <v>RISPINOL 2MG TAB (TAB 2MG)</v>
      </c>
    </row>
    <row r="6984" spans="1:5" x14ac:dyDescent="0.25">
      <c r="A6984" t="s">
        <v>222</v>
      </c>
      <c r="B6984" t="s">
        <v>2569</v>
      </c>
      <c r="C6984" t="s">
        <v>53</v>
      </c>
      <c r="D6984" t="s">
        <v>168</v>
      </c>
      <c r="E6984" t="str">
        <f t="shared" si="109"/>
        <v>RISTASES 10ML DROPS (DROPS 10ML)</v>
      </c>
    </row>
    <row r="6985" spans="1:5" x14ac:dyDescent="0.25">
      <c r="A6985" t="s">
        <v>472</v>
      </c>
      <c r="B6985" t="s">
        <v>5180</v>
      </c>
      <c r="C6985" t="s">
        <v>56</v>
      </c>
      <c r="D6985" t="s">
        <v>301</v>
      </c>
      <c r="E6985" t="str">
        <f t="shared" si="109"/>
        <v>RITHMO (SYP 125 MG)</v>
      </c>
    </row>
    <row r="6986" spans="1:5" x14ac:dyDescent="0.25">
      <c r="A6986" t="s">
        <v>472</v>
      </c>
      <c r="B6986" t="s">
        <v>5180</v>
      </c>
      <c r="C6986" t="s">
        <v>2</v>
      </c>
      <c r="D6986" t="s">
        <v>139</v>
      </c>
      <c r="E6986" t="str">
        <f t="shared" si="109"/>
        <v>RITHMO (TAB 250 MG)</v>
      </c>
    </row>
    <row r="6987" spans="1:5" x14ac:dyDescent="0.25">
      <c r="A6987" t="s">
        <v>472</v>
      </c>
      <c r="B6987" t="s">
        <v>5180</v>
      </c>
      <c r="C6987" t="s">
        <v>2</v>
      </c>
      <c r="D6987" t="s">
        <v>95</v>
      </c>
      <c r="E6987" t="str">
        <f t="shared" si="109"/>
        <v>RITHMO (TAB 500 MG)</v>
      </c>
    </row>
    <row r="6988" spans="1:5" x14ac:dyDescent="0.25">
      <c r="A6988" t="s">
        <v>472</v>
      </c>
      <c r="B6988" t="s">
        <v>3305</v>
      </c>
      <c r="C6988" t="s">
        <v>86</v>
      </c>
      <c r="D6988" t="s">
        <v>569</v>
      </c>
      <c r="E6988" t="str">
        <f t="shared" si="109"/>
        <v>RITHMO 250MG/5ML SUSP (SUSP 250MG/5ML)</v>
      </c>
    </row>
    <row r="6989" spans="1:5" x14ac:dyDescent="0.25">
      <c r="A6989" t="s">
        <v>472</v>
      </c>
      <c r="B6989" t="s">
        <v>3585</v>
      </c>
      <c r="D6989" t="s">
        <v>3586</v>
      </c>
      <c r="E6989" t="str">
        <f t="shared" si="109"/>
        <v>RITHMO DROP 5ML/125MG ( 5ML/125MG)</v>
      </c>
    </row>
    <row r="6990" spans="1:5" x14ac:dyDescent="0.25">
      <c r="A6990" t="s">
        <v>472</v>
      </c>
      <c r="B6990" t="s">
        <v>5198</v>
      </c>
      <c r="C6990" t="s">
        <v>2</v>
      </c>
      <c r="D6990" t="s">
        <v>50</v>
      </c>
      <c r="E6990" t="str">
        <f t="shared" si="109"/>
        <v>RITHMO-XL (TAB 500MG)</v>
      </c>
    </row>
    <row r="6991" spans="1:5" x14ac:dyDescent="0.25">
      <c r="A6991" t="s">
        <v>216</v>
      </c>
      <c r="B6991" t="s">
        <v>2773</v>
      </c>
      <c r="C6991" t="s">
        <v>2</v>
      </c>
      <c r="D6991" t="s">
        <v>23</v>
      </c>
      <c r="E6991" t="str">
        <f t="shared" si="109"/>
        <v>RIVAROX 10MG TAB (TAB 10MG)</v>
      </c>
    </row>
    <row r="6992" spans="1:5" x14ac:dyDescent="0.25">
      <c r="A6992" t="s">
        <v>216</v>
      </c>
      <c r="B6992" t="s">
        <v>9690</v>
      </c>
      <c r="C6992" t="s">
        <v>2</v>
      </c>
      <c r="D6992" t="s">
        <v>386</v>
      </c>
      <c r="E6992" t="str">
        <f t="shared" si="109"/>
        <v>RIVAROX 20MG TAB (TAB 20MG)</v>
      </c>
    </row>
    <row r="6993" spans="1:5" x14ac:dyDescent="0.25">
      <c r="A6993" t="s">
        <v>946</v>
      </c>
      <c r="B6993" t="s">
        <v>3488</v>
      </c>
      <c r="C6993" t="s">
        <v>2</v>
      </c>
      <c r="D6993" t="s">
        <v>23</v>
      </c>
      <c r="E6993" t="str">
        <f t="shared" si="109"/>
        <v>RIVAXO 10MG TAB (TAB 10MG)</v>
      </c>
    </row>
    <row r="6994" spans="1:5" x14ac:dyDescent="0.25">
      <c r="A6994" t="s">
        <v>946</v>
      </c>
      <c r="B6994" t="s">
        <v>2049</v>
      </c>
      <c r="C6994" t="s">
        <v>2</v>
      </c>
      <c r="D6994" t="s">
        <v>2050</v>
      </c>
      <c r="E6994" t="str">
        <f t="shared" si="109"/>
        <v>RIVAXO 15MG TAB (TAB 15MG)</v>
      </c>
    </row>
    <row r="6995" spans="1:5" x14ac:dyDescent="0.25">
      <c r="A6995" t="s">
        <v>946</v>
      </c>
      <c r="B6995" t="s">
        <v>2755</v>
      </c>
      <c r="C6995" t="s">
        <v>2</v>
      </c>
      <c r="D6995" t="s">
        <v>386</v>
      </c>
      <c r="E6995" t="str">
        <f t="shared" si="109"/>
        <v>RIVAXO 20MG TAB (TAB 20MG)</v>
      </c>
    </row>
    <row r="6996" spans="1:5" x14ac:dyDescent="0.25">
      <c r="A6996" t="s">
        <v>54</v>
      </c>
      <c r="B6996" t="s">
        <v>2838</v>
      </c>
      <c r="C6996" t="s">
        <v>53</v>
      </c>
      <c r="D6996" t="s">
        <v>175</v>
      </c>
      <c r="E6996" t="str">
        <f t="shared" si="109"/>
        <v>RIVOTRIL 0.25% DROPS (DROPS 0.25%)</v>
      </c>
    </row>
    <row r="6997" spans="1:5" x14ac:dyDescent="0.25">
      <c r="A6997" t="s">
        <v>54</v>
      </c>
      <c r="B6997" t="s">
        <v>8844</v>
      </c>
      <c r="C6997" t="s">
        <v>2</v>
      </c>
      <c r="D6997" t="s">
        <v>3208</v>
      </c>
      <c r="E6997" t="str">
        <f t="shared" si="109"/>
        <v>RIVOTRIL 0.5MG TAB (TAB 0.5MG)</v>
      </c>
    </row>
    <row r="6998" spans="1:5" x14ac:dyDescent="0.25">
      <c r="A6998" t="s">
        <v>54</v>
      </c>
      <c r="B6998" t="s">
        <v>8420</v>
      </c>
      <c r="C6998" t="s">
        <v>2</v>
      </c>
      <c r="D6998" t="s">
        <v>383</v>
      </c>
      <c r="E6998" t="str">
        <f t="shared" si="109"/>
        <v>RIVOTRIL 2MG TAB (TAB 2MG)</v>
      </c>
    </row>
    <row r="6999" spans="1:5" x14ac:dyDescent="0.25">
      <c r="A6999" t="s">
        <v>291</v>
      </c>
      <c r="B6999" t="s">
        <v>8178</v>
      </c>
      <c r="C6999" t="s">
        <v>103</v>
      </c>
      <c r="E6999" t="str">
        <f t="shared" si="109"/>
        <v>RIZE (CAP )</v>
      </c>
    </row>
    <row r="7000" spans="1:5" x14ac:dyDescent="0.25">
      <c r="A7000" t="s">
        <v>291</v>
      </c>
      <c r="B7000" t="s">
        <v>2328</v>
      </c>
      <c r="C7000" t="s">
        <v>56</v>
      </c>
      <c r="D7000" t="s">
        <v>70</v>
      </c>
      <c r="E7000" t="str">
        <f t="shared" si="109"/>
        <v>RIZE 60ML SYP (SYP 60ML)</v>
      </c>
    </row>
    <row r="7001" spans="1:5" x14ac:dyDescent="0.25">
      <c r="A7001" t="s">
        <v>258</v>
      </c>
      <c r="B7001" t="s">
        <v>6781</v>
      </c>
      <c r="C7001" t="s">
        <v>2</v>
      </c>
      <c r="D7001" t="s">
        <v>23</v>
      </c>
      <c r="E7001" t="str">
        <f t="shared" si="109"/>
        <v>RIZE PLUS (TAB 10MG)</v>
      </c>
    </row>
    <row r="7002" spans="1:5" x14ac:dyDescent="0.25">
      <c r="A7002" t="s">
        <v>291</v>
      </c>
      <c r="B7002" t="s">
        <v>4002</v>
      </c>
      <c r="C7002" t="s">
        <v>2</v>
      </c>
      <c r="D7002" t="s">
        <v>430</v>
      </c>
      <c r="E7002" t="str">
        <f t="shared" si="109"/>
        <v>RIZE PLUS 5MG TAB (TAB 5MG)</v>
      </c>
    </row>
    <row r="7003" spans="1:5" x14ac:dyDescent="0.25">
      <c r="A7003" t="s">
        <v>348</v>
      </c>
      <c r="B7003" t="s">
        <v>989</v>
      </c>
      <c r="E7003" t="str">
        <f t="shared" si="109"/>
        <v>ROBUST DEVICE ( )</v>
      </c>
    </row>
    <row r="7004" spans="1:5" x14ac:dyDescent="0.25">
      <c r="A7004" t="s">
        <v>54</v>
      </c>
      <c r="B7004" t="s">
        <v>6682</v>
      </c>
      <c r="C7004" t="s">
        <v>103</v>
      </c>
      <c r="D7004" t="s">
        <v>6989</v>
      </c>
      <c r="E7004" t="str">
        <f t="shared" si="109"/>
        <v>ROCALTROL (CAP 0.25 MCG)</v>
      </c>
    </row>
    <row r="7005" spans="1:5" x14ac:dyDescent="0.25">
      <c r="A7005" t="s">
        <v>54</v>
      </c>
      <c r="B7005" t="s">
        <v>6682</v>
      </c>
      <c r="C7005" t="s">
        <v>103</v>
      </c>
      <c r="D7005" t="s">
        <v>5943</v>
      </c>
      <c r="E7005" t="str">
        <f t="shared" si="109"/>
        <v>ROCALTROL (CAP 0.5 MCG)</v>
      </c>
    </row>
    <row r="7006" spans="1:5" x14ac:dyDescent="0.25">
      <c r="A7006" t="s">
        <v>54</v>
      </c>
      <c r="B7006" t="s">
        <v>4654</v>
      </c>
      <c r="C7006" t="s">
        <v>36</v>
      </c>
      <c r="D7006" t="s">
        <v>525</v>
      </c>
      <c r="E7006" t="str">
        <f t="shared" si="109"/>
        <v>ROCEPHIN(1G) I.M (INJ 1G)</v>
      </c>
    </row>
    <row r="7007" spans="1:5" x14ac:dyDescent="0.25">
      <c r="A7007" t="s">
        <v>54</v>
      </c>
      <c r="B7007" t="s">
        <v>7387</v>
      </c>
      <c r="C7007" t="s">
        <v>36</v>
      </c>
      <c r="D7007" t="s">
        <v>447</v>
      </c>
      <c r="E7007" t="str">
        <f t="shared" si="109"/>
        <v>ROCEPHIN(1G) I.V (INJ 1GM)</v>
      </c>
    </row>
    <row r="7008" spans="1:5" x14ac:dyDescent="0.25">
      <c r="A7008" t="s">
        <v>54</v>
      </c>
      <c r="B7008" t="s">
        <v>4989</v>
      </c>
      <c r="C7008" t="s">
        <v>36</v>
      </c>
      <c r="D7008" t="s">
        <v>50</v>
      </c>
      <c r="E7008" t="str">
        <f t="shared" si="109"/>
        <v>ROCEPHIN(500)I.M (INJ 500MG)</v>
      </c>
    </row>
    <row r="7009" spans="1:5" x14ac:dyDescent="0.25">
      <c r="A7009" t="s">
        <v>54</v>
      </c>
      <c r="B7009" t="s">
        <v>5017</v>
      </c>
      <c r="C7009" t="s">
        <v>36</v>
      </c>
      <c r="D7009" t="s">
        <v>50</v>
      </c>
      <c r="E7009" t="str">
        <f t="shared" si="109"/>
        <v>ROCEPHIN(500MG)I.V (INJ 500MG)</v>
      </c>
    </row>
    <row r="7010" spans="1:5" x14ac:dyDescent="0.25">
      <c r="A7010" t="s">
        <v>312</v>
      </c>
      <c r="B7010" t="s">
        <v>9451</v>
      </c>
      <c r="C7010" t="s">
        <v>103</v>
      </c>
      <c r="D7010" t="s">
        <v>23</v>
      </c>
      <c r="E7010" t="str">
        <f t="shared" si="109"/>
        <v>ROCICAM 10MG CAP (CAP 10MG)</v>
      </c>
    </row>
    <row r="7011" spans="1:5" x14ac:dyDescent="0.25">
      <c r="A7011" t="s">
        <v>51</v>
      </c>
      <c r="B7011" t="s">
        <v>3406</v>
      </c>
      <c r="C7011" t="s">
        <v>185</v>
      </c>
      <c r="D7011" t="s">
        <v>3407</v>
      </c>
      <c r="E7011" t="str">
        <f t="shared" si="109"/>
        <v>ROCIP E/OINT (OINT 3.5)</v>
      </c>
    </row>
    <row r="7012" spans="1:5" x14ac:dyDescent="0.25">
      <c r="A7012" t="s">
        <v>51</v>
      </c>
      <c r="B7012" t="s">
        <v>4944</v>
      </c>
      <c r="C7012" t="s">
        <v>53</v>
      </c>
      <c r="D7012" t="s">
        <v>486</v>
      </c>
      <c r="E7012" t="str">
        <f t="shared" si="109"/>
        <v>ROCIP EYE DROPS (DROPS 5ML)</v>
      </c>
    </row>
    <row r="7013" spans="1:5" x14ac:dyDescent="0.25">
      <c r="A7013" t="s">
        <v>472</v>
      </c>
      <c r="B7013" t="s">
        <v>5912</v>
      </c>
      <c r="C7013" t="s">
        <v>103</v>
      </c>
      <c r="D7013" t="s">
        <v>134</v>
      </c>
      <c r="E7013" t="str">
        <f t="shared" si="109"/>
        <v>ROLAC (CAP 100 MG)</v>
      </c>
    </row>
    <row r="7014" spans="1:5" x14ac:dyDescent="0.25">
      <c r="A7014" t="s">
        <v>98</v>
      </c>
      <c r="B7014" t="s">
        <v>7728</v>
      </c>
      <c r="C7014" t="s">
        <v>2</v>
      </c>
      <c r="D7014" t="s">
        <v>107</v>
      </c>
      <c r="E7014" t="str">
        <f t="shared" si="109"/>
        <v>ROLIP (TAB 10 MG)</v>
      </c>
    </row>
    <row r="7015" spans="1:5" x14ac:dyDescent="0.25">
      <c r="A7015" t="s">
        <v>98</v>
      </c>
      <c r="B7015" t="s">
        <v>7728</v>
      </c>
      <c r="C7015" t="s">
        <v>2</v>
      </c>
      <c r="D7015" t="s">
        <v>97</v>
      </c>
      <c r="E7015" t="str">
        <f t="shared" si="109"/>
        <v>ROLIP (TAB 20 MG)</v>
      </c>
    </row>
    <row r="7016" spans="1:5" x14ac:dyDescent="0.25">
      <c r="A7016" t="s">
        <v>98</v>
      </c>
      <c r="B7016" t="s">
        <v>7728</v>
      </c>
      <c r="C7016" t="s">
        <v>2</v>
      </c>
      <c r="D7016" t="s">
        <v>144</v>
      </c>
      <c r="E7016" t="str">
        <f t="shared" si="109"/>
        <v>ROLIP (TAB 5 MG)</v>
      </c>
    </row>
    <row r="7017" spans="1:5" x14ac:dyDescent="0.25">
      <c r="A7017" t="s">
        <v>1307</v>
      </c>
      <c r="B7017" t="s">
        <v>7771</v>
      </c>
      <c r="C7017" t="s">
        <v>103</v>
      </c>
      <c r="E7017" t="str">
        <f t="shared" si="109"/>
        <v>ROMEGA  CAP (CAP )</v>
      </c>
    </row>
    <row r="7018" spans="1:5" x14ac:dyDescent="0.25">
      <c r="A7018" t="s">
        <v>1307</v>
      </c>
      <c r="B7018" t="s">
        <v>4496</v>
      </c>
      <c r="C7018" t="s">
        <v>56</v>
      </c>
      <c r="D7018" t="s">
        <v>398</v>
      </c>
      <c r="E7018" t="str">
        <f t="shared" si="109"/>
        <v>ROMEGA 200ML SYP (SYP 200ML)</v>
      </c>
    </row>
    <row r="7019" spans="1:5" x14ac:dyDescent="0.25">
      <c r="A7019" t="s">
        <v>1307</v>
      </c>
      <c r="B7019" t="s">
        <v>1453</v>
      </c>
      <c r="C7019" t="s">
        <v>2</v>
      </c>
      <c r="E7019" t="str">
        <f t="shared" si="109"/>
        <v>ROMEGA-S  TAB (TAB )</v>
      </c>
    </row>
    <row r="7020" spans="1:5" x14ac:dyDescent="0.25">
      <c r="A7020" t="s">
        <v>71</v>
      </c>
      <c r="B7020" t="s">
        <v>77</v>
      </c>
      <c r="C7020" t="s">
        <v>56</v>
      </c>
      <c r="D7020" t="s">
        <v>57</v>
      </c>
      <c r="E7020" t="str">
        <f t="shared" si="109"/>
        <v>RONDEC (SYP 60 ML)</v>
      </c>
    </row>
    <row r="7021" spans="1:5" x14ac:dyDescent="0.25">
      <c r="A7021" t="s">
        <v>71</v>
      </c>
      <c r="B7021" t="s">
        <v>78</v>
      </c>
      <c r="C7021" t="s">
        <v>53</v>
      </c>
      <c r="D7021" t="s">
        <v>73</v>
      </c>
      <c r="E7021" t="str">
        <f t="shared" si="109"/>
        <v>RONDEC D (DROPS 10 ML)</v>
      </c>
    </row>
    <row r="7022" spans="1:5" x14ac:dyDescent="0.25">
      <c r="A7022" t="s">
        <v>71</v>
      </c>
      <c r="B7022" t="s">
        <v>7368</v>
      </c>
      <c r="C7022" t="s">
        <v>56</v>
      </c>
      <c r="D7022" t="s">
        <v>408</v>
      </c>
      <c r="E7022" t="str">
        <f t="shared" si="109"/>
        <v>RONDEC-C 120ML SYP (SYP 120ML)</v>
      </c>
    </row>
    <row r="7023" spans="1:5" x14ac:dyDescent="0.25">
      <c r="A7023" t="s">
        <v>71</v>
      </c>
      <c r="B7023" t="s">
        <v>5973</v>
      </c>
      <c r="C7023" t="s">
        <v>56</v>
      </c>
      <c r="D7023" t="s">
        <v>70</v>
      </c>
      <c r="E7023" t="str">
        <f t="shared" si="109"/>
        <v>RONDEC-C 60ML SYP (SYP 60ML)</v>
      </c>
    </row>
    <row r="7024" spans="1:5" x14ac:dyDescent="0.25">
      <c r="A7024" t="s">
        <v>98</v>
      </c>
      <c r="B7024" t="s">
        <v>3280</v>
      </c>
      <c r="C7024" t="s">
        <v>56</v>
      </c>
      <c r="D7024" t="s">
        <v>70</v>
      </c>
      <c r="E7024" t="str">
        <f t="shared" si="109"/>
        <v>RONEX (SYP 60ML)</v>
      </c>
    </row>
    <row r="7025" spans="1:5" x14ac:dyDescent="0.25">
      <c r="A7025" t="s">
        <v>98</v>
      </c>
      <c r="B7025" t="s">
        <v>3280</v>
      </c>
      <c r="C7025" t="s">
        <v>2</v>
      </c>
      <c r="E7025" t="str">
        <f t="shared" si="109"/>
        <v>RONEX (TAB )</v>
      </c>
    </row>
    <row r="7026" spans="1:5" x14ac:dyDescent="0.25">
      <c r="A7026" t="s">
        <v>566</v>
      </c>
      <c r="B7026" t="s">
        <v>859</v>
      </c>
      <c r="C7026" t="s">
        <v>36</v>
      </c>
      <c r="D7026" t="s">
        <v>60</v>
      </c>
      <c r="E7026" t="str">
        <f t="shared" si="109"/>
        <v>RONIL IM 250MG INJ (INJ 250MG)</v>
      </c>
    </row>
    <row r="7027" spans="1:5" x14ac:dyDescent="0.25">
      <c r="A7027" t="s">
        <v>566</v>
      </c>
      <c r="B7027" t="s">
        <v>1961</v>
      </c>
      <c r="C7027" t="s">
        <v>36</v>
      </c>
      <c r="D7027" t="s">
        <v>525</v>
      </c>
      <c r="E7027" t="str">
        <f t="shared" si="109"/>
        <v>RONIL IV 1G INJ (INJ 1G)</v>
      </c>
    </row>
    <row r="7028" spans="1:5" x14ac:dyDescent="0.25">
      <c r="A7028" t="s">
        <v>98</v>
      </c>
      <c r="B7028" t="s">
        <v>8213</v>
      </c>
      <c r="C7028" t="s">
        <v>2</v>
      </c>
      <c r="D7028" t="s">
        <v>3920</v>
      </c>
      <c r="E7028" t="str">
        <f t="shared" si="109"/>
        <v>RONIROL (TAB 0.25 MG)</v>
      </c>
    </row>
    <row r="7029" spans="1:5" x14ac:dyDescent="0.25">
      <c r="A7029" t="s">
        <v>98</v>
      </c>
      <c r="B7029" t="s">
        <v>8213</v>
      </c>
      <c r="C7029" t="s">
        <v>2</v>
      </c>
      <c r="D7029" t="s">
        <v>3178</v>
      </c>
      <c r="E7029" t="str">
        <f t="shared" si="109"/>
        <v>RONIROL (TAB 1 MG)</v>
      </c>
    </row>
    <row r="7030" spans="1:5" x14ac:dyDescent="0.25">
      <c r="A7030" t="s">
        <v>98</v>
      </c>
      <c r="B7030" t="s">
        <v>8213</v>
      </c>
      <c r="C7030" t="s">
        <v>2</v>
      </c>
      <c r="D7030" t="s">
        <v>298</v>
      </c>
      <c r="E7030" t="str">
        <f t="shared" si="109"/>
        <v>RONIROL (TAB 2 MG)</v>
      </c>
    </row>
    <row r="7031" spans="1:5" x14ac:dyDescent="0.25">
      <c r="A7031" t="s">
        <v>291</v>
      </c>
      <c r="B7031" t="s">
        <v>7981</v>
      </c>
      <c r="E7031" t="str">
        <f t="shared" si="109"/>
        <v>ROOM TEMP THERMAMETER DIGITAL ( )</v>
      </c>
    </row>
    <row r="7032" spans="1:5" x14ac:dyDescent="0.25">
      <c r="A7032" t="s">
        <v>98</v>
      </c>
      <c r="B7032" t="s">
        <v>9124</v>
      </c>
      <c r="E7032" t="str">
        <f t="shared" si="109"/>
        <v>ROOM TEMP THERMAMETER LARGE ( )</v>
      </c>
    </row>
    <row r="7033" spans="1:5" x14ac:dyDescent="0.25">
      <c r="A7033" t="s">
        <v>271</v>
      </c>
      <c r="B7033" t="s">
        <v>7563</v>
      </c>
      <c r="E7033" t="str">
        <f t="shared" si="109"/>
        <v>ROOM TEMP THERMAMETER WOOD ( )</v>
      </c>
    </row>
    <row r="7034" spans="1:5" x14ac:dyDescent="0.25">
      <c r="A7034" t="s">
        <v>1307</v>
      </c>
      <c r="B7034" t="s">
        <v>2333</v>
      </c>
      <c r="C7034" t="s">
        <v>53</v>
      </c>
      <c r="D7034" t="s">
        <v>168</v>
      </c>
      <c r="E7034" t="str">
        <f t="shared" si="109"/>
        <v>ROPSOL OPHTHALMIC 10ML DROPS (DROPS 10ML)</v>
      </c>
    </row>
    <row r="7035" spans="1:5" x14ac:dyDescent="0.25">
      <c r="A7035" t="s">
        <v>131</v>
      </c>
      <c r="B7035" t="s">
        <v>2047</v>
      </c>
      <c r="C7035" t="s">
        <v>2</v>
      </c>
      <c r="D7035" t="s">
        <v>23</v>
      </c>
      <c r="E7035" t="str">
        <f t="shared" si="109"/>
        <v>ROSTAT 10MG TAB (TAB 10MG)</v>
      </c>
    </row>
    <row r="7036" spans="1:5" x14ac:dyDescent="0.25">
      <c r="A7036" t="s">
        <v>131</v>
      </c>
      <c r="B7036" t="s">
        <v>9583</v>
      </c>
      <c r="C7036" t="s">
        <v>2</v>
      </c>
      <c r="D7036" t="s">
        <v>386</v>
      </c>
      <c r="E7036" t="str">
        <f t="shared" si="109"/>
        <v>ROSTAT 20MG TAB (TAB 20MG)</v>
      </c>
    </row>
    <row r="7037" spans="1:5" x14ac:dyDescent="0.25">
      <c r="A7037" t="s">
        <v>131</v>
      </c>
      <c r="B7037" t="s">
        <v>1624</v>
      </c>
      <c r="C7037" t="s">
        <v>2</v>
      </c>
      <c r="D7037" t="s">
        <v>430</v>
      </c>
      <c r="E7037" t="str">
        <f t="shared" si="109"/>
        <v>ROSTAT 5MG TAB (TAB 5MG)</v>
      </c>
    </row>
    <row r="7038" spans="1:5" x14ac:dyDescent="0.25">
      <c r="A7038" t="s">
        <v>2031</v>
      </c>
      <c r="B7038" t="s">
        <v>6478</v>
      </c>
      <c r="C7038" t="s">
        <v>2</v>
      </c>
      <c r="D7038" t="s">
        <v>23</v>
      </c>
      <c r="E7038" t="str">
        <f t="shared" si="109"/>
        <v>ROSTATIN (TAB 10MG)</v>
      </c>
    </row>
    <row r="7039" spans="1:5" x14ac:dyDescent="0.25">
      <c r="A7039" t="s">
        <v>2031</v>
      </c>
      <c r="B7039" t="s">
        <v>6478</v>
      </c>
      <c r="C7039" t="s">
        <v>2</v>
      </c>
      <c r="D7039" t="s">
        <v>386</v>
      </c>
      <c r="E7039" t="str">
        <f t="shared" si="109"/>
        <v>ROSTATIN (TAB 20MG)</v>
      </c>
    </row>
    <row r="7040" spans="1:5" x14ac:dyDescent="0.25">
      <c r="A7040" t="s">
        <v>860</v>
      </c>
      <c r="B7040" t="s">
        <v>7655</v>
      </c>
      <c r="C7040" t="s">
        <v>2</v>
      </c>
      <c r="D7040" t="s">
        <v>107</v>
      </c>
      <c r="E7040" t="str">
        <f t="shared" si="109"/>
        <v>ROSTOR 10 MG TAB (TAB 10 MG)</v>
      </c>
    </row>
    <row r="7041" spans="1:5" x14ac:dyDescent="0.25">
      <c r="A7041" t="s">
        <v>860</v>
      </c>
      <c r="B7041" t="s">
        <v>5968</v>
      </c>
      <c r="C7041" t="s">
        <v>2</v>
      </c>
      <c r="D7041" t="s">
        <v>386</v>
      </c>
      <c r="E7041" t="str">
        <f t="shared" si="109"/>
        <v>ROSTOR 20MG TAB (TAB 20MG)</v>
      </c>
    </row>
    <row r="7042" spans="1:5" x14ac:dyDescent="0.25">
      <c r="A7042" t="s">
        <v>860</v>
      </c>
      <c r="B7042" t="s">
        <v>6681</v>
      </c>
      <c r="C7042" t="s">
        <v>2</v>
      </c>
      <c r="D7042" t="s">
        <v>430</v>
      </c>
      <c r="E7042" t="str">
        <f t="shared" ref="E7042:E7105" si="110">B7042&amp;" ("&amp;C7042&amp;" "&amp;D7042&amp;")"</f>
        <v>ROSTOR 5MG TAB (TAB 5MG)</v>
      </c>
    </row>
    <row r="7043" spans="1:5" x14ac:dyDescent="0.25">
      <c r="A7043" t="s">
        <v>119</v>
      </c>
      <c r="B7043" t="s">
        <v>7463</v>
      </c>
      <c r="C7043" t="s">
        <v>2</v>
      </c>
      <c r="D7043" t="s">
        <v>23</v>
      </c>
      <c r="E7043" t="str">
        <f t="shared" si="110"/>
        <v>ROSUBAR 10MG TAB (TAB 10MG)</v>
      </c>
    </row>
    <row r="7044" spans="1:5" x14ac:dyDescent="0.25">
      <c r="A7044" t="s">
        <v>119</v>
      </c>
      <c r="B7044" t="s">
        <v>2971</v>
      </c>
      <c r="C7044" t="s">
        <v>2</v>
      </c>
      <c r="D7044" t="s">
        <v>430</v>
      </c>
      <c r="E7044" t="str">
        <f t="shared" si="110"/>
        <v>ROSUBAR 5MG TAB (TAB 5MG)</v>
      </c>
    </row>
    <row r="7045" spans="1:5" x14ac:dyDescent="0.25">
      <c r="A7045" t="s">
        <v>105</v>
      </c>
      <c r="B7045" t="s">
        <v>7044</v>
      </c>
      <c r="C7045" t="s">
        <v>2</v>
      </c>
      <c r="D7045" t="s">
        <v>7891</v>
      </c>
      <c r="E7045" t="str">
        <f t="shared" si="110"/>
        <v>ROSULIN (TAB 10  MG)</v>
      </c>
    </row>
    <row r="7046" spans="1:5" x14ac:dyDescent="0.25">
      <c r="A7046" t="s">
        <v>105</v>
      </c>
      <c r="B7046" t="s">
        <v>7044</v>
      </c>
      <c r="C7046" t="s">
        <v>2</v>
      </c>
      <c r="D7046" t="s">
        <v>144</v>
      </c>
      <c r="E7046" t="str">
        <f t="shared" si="110"/>
        <v>ROSULIN (TAB 5 MG)</v>
      </c>
    </row>
    <row r="7047" spans="1:5" x14ac:dyDescent="0.25">
      <c r="A7047" t="s">
        <v>2505</v>
      </c>
      <c r="B7047" t="s">
        <v>6525</v>
      </c>
      <c r="C7047" t="s">
        <v>2</v>
      </c>
      <c r="D7047" t="s">
        <v>23</v>
      </c>
      <c r="E7047" t="str">
        <f t="shared" si="110"/>
        <v>ROSUNEXT 10MG TAB (TAB 10MG)</v>
      </c>
    </row>
    <row r="7048" spans="1:5" x14ac:dyDescent="0.25">
      <c r="A7048" t="s">
        <v>600</v>
      </c>
      <c r="B7048" t="s">
        <v>9644</v>
      </c>
      <c r="C7048" t="s">
        <v>2</v>
      </c>
      <c r="D7048" t="s">
        <v>386</v>
      </c>
      <c r="E7048" t="str">
        <f t="shared" si="110"/>
        <v>ROSUNEXT 20MG TAB (TAB 20MG)</v>
      </c>
    </row>
    <row r="7049" spans="1:5" x14ac:dyDescent="0.25">
      <c r="A7049" t="s">
        <v>2505</v>
      </c>
      <c r="B7049" t="s">
        <v>6408</v>
      </c>
      <c r="C7049" t="s">
        <v>2</v>
      </c>
      <c r="D7049" t="s">
        <v>430</v>
      </c>
      <c r="E7049" t="str">
        <f t="shared" si="110"/>
        <v>ROSUNEXT 5MG TAB (TAB 5MG)</v>
      </c>
    </row>
    <row r="7050" spans="1:5" x14ac:dyDescent="0.25">
      <c r="A7050" t="s">
        <v>187</v>
      </c>
      <c r="B7050" t="s">
        <v>6280</v>
      </c>
      <c r="C7050" t="s">
        <v>2</v>
      </c>
      <c r="D7050" t="s">
        <v>97</v>
      </c>
      <c r="E7050" t="str">
        <f t="shared" si="110"/>
        <v>ROSUTROL (TAB 20 MG)</v>
      </c>
    </row>
    <row r="7051" spans="1:5" x14ac:dyDescent="0.25">
      <c r="A7051" t="s">
        <v>312</v>
      </c>
      <c r="B7051" t="s">
        <v>1388</v>
      </c>
      <c r="C7051" t="s">
        <v>2</v>
      </c>
      <c r="D7051" t="s">
        <v>23</v>
      </c>
      <c r="E7051" t="str">
        <f t="shared" si="110"/>
        <v>ROSUVA (TAB 10MG)</v>
      </c>
    </row>
    <row r="7052" spans="1:5" x14ac:dyDescent="0.25">
      <c r="A7052" t="s">
        <v>312</v>
      </c>
      <c r="B7052" t="s">
        <v>1388</v>
      </c>
      <c r="C7052" t="s">
        <v>2</v>
      </c>
      <c r="D7052" t="s">
        <v>386</v>
      </c>
      <c r="E7052" t="str">
        <f t="shared" si="110"/>
        <v>ROSUVA (TAB 20MG)</v>
      </c>
    </row>
    <row r="7053" spans="1:5" x14ac:dyDescent="0.25">
      <c r="A7053" t="s">
        <v>312</v>
      </c>
      <c r="B7053" t="s">
        <v>1388</v>
      </c>
      <c r="C7053" t="s">
        <v>2</v>
      </c>
      <c r="D7053" t="s">
        <v>430</v>
      </c>
      <c r="E7053" t="str">
        <f t="shared" si="110"/>
        <v>ROSUVA (TAB 5MG)</v>
      </c>
    </row>
    <row r="7054" spans="1:5" x14ac:dyDescent="0.25">
      <c r="A7054" t="s">
        <v>1222</v>
      </c>
      <c r="B7054" t="s">
        <v>7519</v>
      </c>
      <c r="C7054" t="s">
        <v>2</v>
      </c>
      <c r="D7054" t="s">
        <v>23</v>
      </c>
      <c r="E7054" t="str">
        <f t="shared" si="110"/>
        <v>ROSUVAX 10MG TAB (TAB 10MG)</v>
      </c>
    </row>
    <row r="7055" spans="1:5" x14ac:dyDescent="0.25">
      <c r="A7055" t="s">
        <v>1222</v>
      </c>
      <c r="B7055" t="s">
        <v>6033</v>
      </c>
      <c r="C7055" t="s">
        <v>2</v>
      </c>
      <c r="D7055" t="s">
        <v>430</v>
      </c>
      <c r="E7055" t="str">
        <f t="shared" si="110"/>
        <v>ROSUVAX 5MG TAB (TAB 5MG)</v>
      </c>
    </row>
    <row r="7056" spans="1:5" x14ac:dyDescent="0.25">
      <c r="A7056" t="s">
        <v>54</v>
      </c>
      <c r="B7056" t="s">
        <v>4578</v>
      </c>
      <c r="C7056" t="s">
        <v>2</v>
      </c>
      <c r="D7056" t="s">
        <v>23</v>
      </c>
      <c r="E7056" t="str">
        <f t="shared" si="110"/>
        <v>ROSWIN 10MG TAB (TAB 10MG)</v>
      </c>
    </row>
    <row r="7057" spans="1:5" x14ac:dyDescent="0.25">
      <c r="B7057" t="s">
        <v>3875</v>
      </c>
      <c r="D7057" t="s">
        <v>386</v>
      </c>
      <c r="E7057" t="str">
        <f t="shared" si="110"/>
        <v>ROSWIN 20MG ( 20MG)</v>
      </c>
    </row>
    <row r="7058" spans="1:5" x14ac:dyDescent="0.25">
      <c r="B7058" t="s">
        <v>4011</v>
      </c>
      <c r="D7058" t="s">
        <v>430</v>
      </c>
      <c r="E7058" t="str">
        <f t="shared" si="110"/>
        <v>ROSWIN 5MG ( 5MG)</v>
      </c>
    </row>
    <row r="7059" spans="1:5" x14ac:dyDescent="0.25">
      <c r="A7059" t="s">
        <v>105</v>
      </c>
      <c r="B7059" t="s">
        <v>3925</v>
      </c>
      <c r="C7059" t="s">
        <v>500</v>
      </c>
      <c r="E7059" t="str">
        <f t="shared" si="110"/>
        <v>ROTAHALER-DEVICE  G/S (G/S )</v>
      </c>
    </row>
    <row r="7060" spans="1:5" x14ac:dyDescent="0.25">
      <c r="A7060" t="s">
        <v>348</v>
      </c>
      <c r="B7060" t="s">
        <v>8865</v>
      </c>
      <c r="C7060" t="s">
        <v>2</v>
      </c>
      <c r="D7060" t="s">
        <v>195</v>
      </c>
      <c r="E7060" t="str">
        <f t="shared" si="110"/>
        <v>ROTEC (TAB 50 MG)</v>
      </c>
    </row>
    <row r="7061" spans="1:5" x14ac:dyDescent="0.25">
      <c r="A7061" t="s">
        <v>348</v>
      </c>
      <c r="B7061" t="s">
        <v>8865</v>
      </c>
      <c r="C7061" t="s">
        <v>2</v>
      </c>
      <c r="D7061" t="s">
        <v>1941</v>
      </c>
      <c r="E7061" t="str">
        <f t="shared" si="110"/>
        <v>ROTEC (TAB 75 MG)</v>
      </c>
    </row>
    <row r="7062" spans="1:5" x14ac:dyDescent="0.25">
      <c r="A7062" t="s">
        <v>542</v>
      </c>
      <c r="B7062" t="s">
        <v>4736</v>
      </c>
      <c r="E7062" t="str">
        <f t="shared" si="110"/>
        <v>ROUGH RIDER CONDOM ( )</v>
      </c>
    </row>
    <row r="7063" spans="1:5" x14ac:dyDescent="0.25">
      <c r="A7063" t="s">
        <v>84</v>
      </c>
      <c r="B7063" t="s">
        <v>5378</v>
      </c>
      <c r="C7063" t="s">
        <v>2</v>
      </c>
      <c r="D7063" t="s">
        <v>23</v>
      </c>
      <c r="E7063" t="str">
        <f t="shared" si="110"/>
        <v>ROVA (TAB 10MG)</v>
      </c>
    </row>
    <row r="7064" spans="1:5" x14ac:dyDescent="0.25">
      <c r="A7064" t="s">
        <v>84</v>
      </c>
      <c r="B7064" t="s">
        <v>5378</v>
      </c>
      <c r="C7064" t="s">
        <v>2</v>
      </c>
      <c r="D7064" t="s">
        <v>386</v>
      </c>
      <c r="E7064" t="str">
        <f t="shared" si="110"/>
        <v>ROVA (TAB 20MG)</v>
      </c>
    </row>
    <row r="7065" spans="1:5" x14ac:dyDescent="0.25">
      <c r="A7065" t="s">
        <v>27</v>
      </c>
      <c r="B7065" t="s">
        <v>5378</v>
      </c>
      <c r="C7065" t="s">
        <v>2</v>
      </c>
      <c r="D7065" t="s">
        <v>144</v>
      </c>
      <c r="E7065" t="str">
        <f t="shared" si="110"/>
        <v>ROVA (TAB 5 MG)</v>
      </c>
    </row>
    <row r="7066" spans="1:5" x14ac:dyDescent="0.25">
      <c r="A7066" t="s">
        <v>438</v>
      </c>
      <c r="B7066" t="s">
        <v>8041</v>
      </c>
      <c r="C7066" t="s">
        <v>2</v>
      </c>
      <c r="D7066" t="s">
        <v>23</v>
      </c>
      <c r="E7066" t="str">
        <f t="shared" si="110"/>
        <v>ROVATOR (TAB 10MG)</v>
      </c>
    </row>
    <row r="7067" spans="1:5" x14ac:dyDescent="0.25">
      <c r="A7067" t="s">
        <v>438</v>
      </c>
      <c r="B7067" t="s">
        <v>8041</v>
      </c>
      <c r="C7067" t="s">
        <v>2</v>
      </c>
      <c r="D7067" t="s">
        <v>386</v>
      </c>
      <c r="E7067" t="str">
        <f t="shared" si="110"/>
        <v>ROVATOR (TAB 20MG)</v>
      </c>
    </row>
    <row r="7068" spans="1:5" x14ac:dyDescent="0.25">
      <c r="A7068" t="s">
        <v>438</v>
      </c>
      <c r="B7068" t="s">
        <v>7380</v>
      </c>
      <c r="C7068" t="s">
        <v>2</v>
      </c>
      <c r="D7068" t="s">
        <v>430</v>
      </c>
      <c r="E7068" t="str">
        <f t="shared" si="110"/>
        <v>ROVATOR 5MG TAB (TAB 5MG)</v>
      </c>
    </row>
    <row r="7069" spans="1:5" x14ac:dyDescent="0.25">
      <c r="A7069" t="s">
        <v>337</v>
      </c>
      <c r="B7069" t="s">
        <v>5920</v>
      </c>
      <c r="C7069" t="s">
        <v>2</v>
      </c>
      <c r="D7069" t="s">
        <v>23</v>
      </c>
      <c r="E7069" t="str">
        <f t="shared" si="110"/>
        <v>ROVIROS 10MG TAB (TAB 10MG)</v>
      </c>
    </row>
    <row r="7070" spans="1:5" x14ac:dyDescent="0.25">
      <c r="A7070" t="s">
        <v>337</v>
      </c>
      <c r="B7070" t="s">
        <v>3156</v>
      </c>
      <c r="C7070" t="s">
        <v>2</v>
      </c>
      <c r="D7070" t="s">
        <v>430</v>
      </c>
      <c r="E7070" t="str">
        <f t="shared" si="110"/>
        <v>ROVIROS 5MG 5MG TAB (TAB 5MG)</v>
      </c>
    </row>
    <row r="7071" spans="1:5" x14ac:dyDescent="0.25">
      <c r="B7071" t="s">
        <v>9689</v>
      </c>
      <c r="D7071" t="s">
        <v>23</v>
      </c>
      <c r="E7071" t="str">
        <f t="shared" si="110"/>
        <v>ROVIROX 10MG ( 10MG)</v>
      </c>
    </row>
    <row r="7072" spans="1:5" x14ac:dyDescent="0.25">
      <c r="A7072" t="s">
        <v>58</v>
      </c>
      <c r="B7072" t="s">
        <v>8717</v>
      </c>
      <c r="C7072" t="s">
        <v>2</v>
      </c>
      <c r="D7072" t="s">
        <v>23</v>
      </c>
      <c r="E7072" t="str">
        <f t="shared" si="110"/>
        <v>ROVISTA (TAB 10MG)</v>
      </c>
    </row>
    <row r="7073" spans="1:5" x14ac:dyDescent="0.25">
      <c r="A7073" t="s">
        <v>58</v>
      </c>
      <c r="B7073" t="s">
        <v>8717</v>
      </c>
      <c r="C7073" t="s">
        <v>2</v>
      </c>
      <c r="D7073" t="s">
        <v>97</v>
      </c>
      <c r="E7073" t="str">
        <f t="shared" si="110"/>
        <v>ROVISTA (TAB 20 MG)</v>
      </c>
    </row>
    <row r="7074" spans="1:5" x14ac:dyDescent="0.25">
      <c r="A7074" t="s">
        <v>58</v>
      </c>
      <c r="B7074" t="s">
        <v>8717</v>
      </c>
      <c r="C7074" t="s">
        <v>2</v>
      </c>
      <c r="D7074" t="s">
        <v>144</v>
      </c>
      <c r="E7074" t="str">
        <f t="shared" si="110"/>
        <v>ROVISTA (TAB 5 MG)</v>
      </c>
    </row>
    <row r="7075" spans="1:5" x14ac:dyDescent="0.25">
      <c r="A7075" t="s">
        <v>312</v>
      </c>
      <c r="B7075" t="s">
        <v>6732</v>
      </c>
      <c r="C7075" t="s">
        <v>103</v>
      </c>
      <c r="D7075" t="s">
        <v>386</v>
      </c>
      <c r="E7075" t="str">
        <f t="shared" si="110"/>
        <v>ROXICAM 20MG CAP (CAP 20MG)</v>
      </c>
    </row>
    <row r="7076" spans="1:5" x14ac:dyDescent="0.25">
      <c r="A7076" t="s">
        <v>312</v>
      </c>
      <c r="B7076" t="s">
        <v>1385</v>
      </c>
      <c r="C7076" t="s">
        <v>100</v>
      </c>
      <c r="D7076" t="s">
        <v>1386</v>
      </c>
      <c r="E7076" t="str">
        <f t="shared" si="110"/>
        <v>ROXICAM 25GM GEL (GEL 25GM)</v>
      </c>
    </row>
    <row r="7077" spans="1:5" x14ac:dyDescent="0.25">
      <c r="A7077" t="s">
        <v>291</v>
      </c>
      <c r="B7077" t="s">
        <v>3200</v>
      </c>
      <c r="C7077" t="s">
        <v>103</v>
      </c>
      <c r="D7077" t="s">
        <v>23</v>
      </c>
      <c r="E7077" t="str">
        <f t="shared" si="110"/>
        <v>ROXICIAM 10MG CAP (CAP 10MG)</v>
      </c>
    </row>
    <row r="7078" spans="1:5" x14ac:dyDescent="0.25">
      <c r="A7078" t="s">
        <v>147</v>
      </c>
      <c r="B7078" t="s">
        <v>9319</v>
      </c>
      <c r="C7078" t="s">
        <v>2</v>
      </c>
      <c r="D7078" t="s">
        <v>60</v>
      </c>
      <c r="E7078" t="str">
        <f t="shared" si="110"/>
        <v>ROXIN 250MG TAB (TAB 250MG)</v>
      </c>
    </row>
    <row r="7079" spans="1:5" x14ac:dyDescent="0.25">
      <c r="A7079" t="s">
        <v>147</v>
      </c>
      <c r="B7079" t="s">
        <v>1963</v>
      </c>
      <c r="C7079" t="s">
        <v>2</v>
      </c>
      <c r="D7079" t="s">
        <v>50</v>
      </c>
      <c r="E7079" t="str">
        <f t="shared" si="110"/>
        <v>ROXIN 500MG TAB (TAB 500MG)</v>
      </c>
    </row>
    <row r="7080" spans="1:5" x14ac:dyDescent="0.25">
      <c r="A7080" t="s">
        <v>860</v>
      </c>
      <c r="B7080" t="s">
        <v>4305</v>
      </c>
      <c r="C7080" t="s">
        <v>2</v>
      </c>
      <c r="D7080" t="s">
        <v>903</v>
      </c>
      <c r="E7080" t="str">
        <f t="shared" si="110"/>
        <v>ROXITEC 150MG TAB (TAB 150MG)</v>
      </c>
    </row>
    <row r="7081" spans="1:5" x14ac:dyDescent="0.25">
      <c r="A7081" t="s">
        <v>755</v>
      </c>
      <c r="B7081" t="s">
        <v>8334</v>
      </c>
      <c r="C7081" t="s">
        <v>103</v>
      </c>
      <c r="E7081" t="str">
        <f t="shared" si="110"/>
        <v>ROXVITA SOFT GEL  CAP (CAP )</v>
      </c>
    </row>
    <row r="7082" spans="1:5" x14ac:dyDescent="0.25">
      <c r="A7082" t="s">
        <v>395</v>
      </c>
      <c r="B7082" t="s">
        <v>7903</v>
      </c>
      <c r="C7082" t="s">
        <v>2</v>
      </c>
      <c r="D7082" t="s">
        <v>383</v>
      </c>
      <c r="E7082" t="str">
        <f t="shared" si="110"/>
        <v>ROZACIN 2MG TAB (TAB 2MG)</v>
      </c>
    </row>
    <row r="7083" spans="1:5" x14ac:dyDescent="0.25">
      <c r="A7083" t="s">
        <v>395</v>
      </c>
      <c r="B7083" t="s">
        <v>5914</v>
      </c>
      <c r="D7083" t="s">
        <v>430</v>
      </c>
      <c r="E7083" t="str">
        <f t="shared" si="110"/>
        <v>ROZACIN 5MG ( 5MG)</v>
      </c>
    </row>
    <row r="7084" spans="1:5" x14ac:dyDescent="0.25">
      <c r="A7084" t="s">
        <v>5587</v>
      </c>
      <c r="B7084" t="s">
        <v>5588</v>
      </c>
      <c r="C7084" t="s">
        <v>2</v>
      </c>
      <c r="D7084" t="s">
        <v>23</v>
      </c>
      <c r="E7084" t="str">
        <f t="shared" si="110"/>
        <v>ROZEN 10MG TAB (TAB 10MG)</v>
      </c>
    </row>
    <row r="7085" spans="1:5" x14ac:dyDescent="0.25">
      <c r="A7085" t="s">
        <v>417</v>
      </c>
      <c r="B7085" t="s">
        <v>162</v>
      </c>
      <c r="C7085" t="s">
        <v>56</v>
      </c>
      <c r="D7085" t="s">
        <v>408</v>
      </c>
      <c r="E7085" t="str">
        <f t="shared" si="110"/>
        <v>RUBERIN (SYP 120ML)</v>
      </c>
    </row>
    <row r="7086" spans="1:5" x14ac:dyDescent="0.25">
      <c r="A7086" t="s">
        <v>161</v>
      </c>
      <c r="B7086" t="s">
        <v>162</v>
      </c>
      <c r="C7086" t="s">
        <v>56</v>
      </c>
      <c r="D7086" t="s">
        <v>57</v>
      </c>
      <c r="E7086" t="str">
        <f t="shared" si="110"/>
        <v>RUBERIN (SYP 60 ML)</v>
      </c>
    </row>
    <row r="7087" spans="1:5" x14ac:dyDescent="0.25">
      <c r="A7087" t="s">
        <v>216</v>
      </c>
      <c r="B7087" t="s">
        <v>2575</v>
      </c>
      <c r="C7087" t="s">
        <v>53</v>
      </c>
      <c r="E7087" t="str">
        <f t="shared" si="110"/>
        <v>RUBIFER (DROPS )</v>
      </c>
    </row>
    <row r="7088" spans="1:5" x14ac:dyDescent="0.25">
      <c r="A7088" t="s">
        <v>216</v>
      </c>
      <c r="B7088" t="s">
        <v>2575</v>
      </c>
      <c r="C7088" t="s">
        <v>198</v>
      </c>
      <c r="D7088" t="s">
        <v>70</v>
      </c>
      <c r="E7088" t="str">
        <f t="shared" si="110"/>
        <v>RUBIFER (syp 60ML)</v>
      </c>
    </row>
    <row r="7089" spans="1:5" x14ac:dyDescent="0.25">
      <c r="A7089" t="s">
        <v>216</v>
      </c>
      <c r="B7089" t="s">
        <v>2575</v>
      </c>
      <c r="C7089" t="s">
        <v>2</v>
      </c>
      <c r="E7089" t="str">
        <f t="shared" si="110"/>
        <v>RUBIFER (TAB )</v>
      </c>
    </row>
    <row r="7090" spans="1:5" x14ac:dyDescent="0.25">
      <c r="A7090" t="s">
        <v>613</v>
      </c>
      <c r="B7090" t="s">
        <v>1230</v>
      </c>
      <c r="C7090" t="s">
        <v>56</v>
      </c>
      <c r="D7090" t="s">
        <v>408</v>
      </c>
      <c r="E7090" t="str">
        <f t="shared" si="110"/>
        <v>RUBIFER 120ML SYP (SYP 120ML)</v>
      </c>
    </row>
    <row r="7091" spans="1:5" x14ac:dyDescent="0.25">
      <c r="A7091" t="s">
        <v>216</v>
      </c>
      <c r="B7091" t="s">
        <v>8348</v>
      </c>
      <c r="C7091" t="s">
        <v>2</v>
      </c>
      <c r="E7091" t="str">
        <f t="shared" si="110"/>
        <v>RUBIFER-F (TAB )</v>
      </c>
    </row>
    <row r="7092" spans="1:5" x14ac:dyDescent="0.25">
      <c r="A7092" t="s">
        <v>216</v>
      </c>
      <c r="B7092" t="s">
        <v>4465</v>
      </c>
      <c r="C7092" t="s">
        <v>36</v>
      </c>
      <c r="E7092" t="str">
        <f t="shared" si="110"/>
        <v>RUBIJECT  INJ (INJ )</v>
      </c>
    </row>
    <row r="7093" spans="1:5" x14ac:dyDescent="0.25">
      <c r="A7093" t="s">
        <v>135</v>
      </c>
      <c r="B7093" t="s">
        <v>747</v>
      </c>
      <c r="C7093" t="s">
        <v>56</v>
      </c>
      <c r="D7093" t="s">
        <v>408</v>
      </c>
      <c r="E7093" t="str">
        <f t="shared" si="110"/>
        <v>RUCID 120ML SYP (SYP 120ML)</v>
      </c>
    </row>
    <row r="7094" spans="1:5" x14ac:dyDescent="0.25">
      <c r="A7094" t="s">
        <v>275</v>
      </c>
      <c r="B7094" t="s">
        <v>4458</v>
      </c>
      <c r="C7094" t="s">
        <v>2</v>
      </c>
      <c r="D7094" t="s">
        <v>134</v>
      </c>
      <c r="E7094" t="str">
        <f t="shared" si="110"/>
        <v>RULID (TAB 100 MG)</v>
      </c>
    </row>
    <row r="7095" spans="1:5" x14ac:dyDescent="0.25">
      <c r="A7095" t="s">
        <v>275</v>
      </c>
      <c r="B7095" t="s">
        <v>4458</v>
      </c>
      <c r="C7095" t="s">
        <v>2</v>
      </c>
      <c r="D7095" t="s">
        <v>2956</v>
      </c>
      <c r="E7095" t="str">
        <f t="shared" si="110"/>
        <v>RULID (TAB 150 MG)</v>
      </c>
    </row>
    <row r="7096" spans="1:5" x14ac:dyDescent="0.25">
      <c r="A7096" t="s">
        <v>275</v>
      </c>
      <c r="B7096" t="s">
        <v>4458</v>
      </c>
      <c r="C7096" t="s">
        <v>2</v>
      </c>
      <c r="D7096" t="s">
        <v>308</v>
      </c>
      <c r="E7096" t="str">
        <f t="shared" si="110"/>
        <v>RULID (TAB 300 MG)</v>
      </c>
    </row>
    <row r="7097" spans="1:5" x14ac:dyDescent="0.25">
      <c r="A7097" t="s">
        <v>755</v>
      </c>
      <c r="B7097" t="s">
        <v>9141</v>
      </c>
      <c r="C7097" t="s">
        <v>103</v>
      </c>
      <c r="D7097" t="s">
        <v>386</v>
      </c>
      <c r="E7097" t="str">
        <f t="shared" si="110"/>
        <v>RULING (CAP 20MG)</v>
      </c>
    </row>
    <row r="7098" spans="1:5" x14ac:dyDescent="0.25">
      <c r="A7098" t="s">
        <v>755</v>
      </c>
      <c r="B7098" t="s">
        <v>9141</v>
      </c>
      <c r="C7098" t="s">
        <v>103</v>
      </c>
      <c r="D7098" t="s">
        <v>371</v>
      </c>
      <c r="E7098" t="str">
        <f t="shared" si="110"/>
        <v>RULING (CAP 40 MG)</v>
      </c>
    </row>
    <row r="7099" spans="1:5" x14ac:dyDescent="0.25">
      <c r="A7099" t="s">
        <v>755</v>
      </c>
      <c r="B7099" t="s">
        <v>3375</v>
      </c>
      <c r="C7099" t="s">
        <v>36</v>
      </c>
      <c r="D7099" t="s">
        <v>467</v>
      </c>
      <c r="E7099" t="str">
        <f t="shared" si="110"/>
        <v>RULLING INJ (INJ 40MG)</v>
      </c>
    </row>
    <row r="7100" spans="1:5" x14ac:dyDescent="0.25">
      <c r="A7100" t="s">
        <v>755</v>
      </c>
      <c r="B7100" t="s">
        <v>7406</v>
      </c>
      <c r="C7100" t="s">
        <v>293</v>
      </c>
      <c r="D7100" t="s">
        <v>467</v>
      </c>
      <c r="E7100" t="str">
        <f t="shared" si="110"/>
        <v>RULLING SACHT 40MG SCHT (SCHT 40MG)</v>
      </c>
    </row>
    <row r="7101" spans="1:5" x14ac:dyDescent="0.25">
      <c r="A7101" t="s">
        <v>613</v>
      </c>
      <c r="B7101" t="s">
        <v>4252</v>
      </c>
      <c r="C7101" t="s">
        <v>75</v>
      </c>
      <c r="D7101" t="s">
        <v>4253</v>
      </c>
      <c r="E7101" t="str">
        <f t="shared" si="110"/>
        <v>RUMOL 50GMS CREAM (CREAM 50GMS)</v>
      </c>
    </row>
    <row r="7102" spans="1:5" x14ac:dyDescent="0.25">
      <c r="A7102" t="s">
        <v>613</v>
      </c>
      <c r="B7102" t="s">
        <v>614</v>
      </c>
      <c r="C7102" t="s">
        <v>356</v>
      </c>
      <c r="D7102" t="s">
        <v>479</v>
      </c>
      <c r="E7102" t="str">
        <f t="shared" si="110"/>
        <v>RUMOL LOTION 50ML LOTI (LOTI 50ML)</v>
      </c>
    </row>
    <row r="7103" spans="1:5" x14ac:dyDescent="0.25">
      <c r="B7103" t="s">
        <v>4133</v>
      </c>
      <c r="D7103" t="s">
        <v>23</v>
      </c>
      <c r="E7103" t="str">
        <f t="shared" si="110"/>
        <v>RUVASTAT 10MG 10MG ( 10MG)</v>
      </c>
    </row>
    <row r="7104" spans="1:5" x14ac:dyDescent="0.25">
      <c r="B7104" t="s">
        <v>2011</v>
      </c>
      <c r="D7104" t="s">
        <v>386</v>
      </c>
      <c r="E7104" t="str">
        <f t="shared" si="110"/>
        <v>RUVASTAT 20MG 20MG ( 20MG)</v>
      </c>
    </row>
    <row r="7105" spans="1:5" x14ac:dyDescent="0.25">
      <c r="A7105" t="s">
        <v>71</v>
      </c>
      <c r="B7105" t="s">
        <v>2010</v>
      </c>
      <c r="C7105" t="s">
        <v>2</v>
      </c>
      <c r="D7105" t="s">
        <v>430</v>
      </c>
      <c r="E7105" t="str">
        <f t="shared" si="110"/>
        <v>RUVASTAT 5MG 5MG TAB (TAB 5MG)</v>
      </c>
    </row>
    <row r="7106" spans="1:5" x14ac:dyDescent="0.25">
      <c r="A7106" t="s">
        <v>237</v>
      </c>
      <c r="B7106" t="s">
        <v>9888</v>
      </c>
      <c r="C7106" t="s">
        <v>86</v>
      </c>
      <c r="D7106" t="s">
        <v>414</v>
      </c>
      <c r="E7106" t="str">
        <f t="shared" ref="E7106:E7169" si="111">B7106&amp;" ("&amp;C7106&amp;" "&amp;D7106&amp;")"</f>
        <v>RUWIN 30ML SUSP (SUSP 30ML)</v>
      </c>
    </row>
    <row r="7107" spans="1:5" x14ac:dyDescent="0.25">
      <c r="A7107" t="s">
        <v>286</v>
      </c>
      <c r="B7107" t="s">
        <v>4162</v>
      </c>
      <c r="C7107" t="s">
        <v>2</v>
      </c>
      <c r="D7107" t="s">
        <v>319</v>
      </c>
      <c r="E7107" t="str">
        <f t="shared" si="111"/>
        <v>S.T MOM 200MG TAB (TAB 200MG)</v>
      </c>
    </row>
    <row r="7108" spans="1:5" x14ac:dyDescent="0.25">
      <c r="A7108" t="s">
        <v>286</v>
      </c>
      <c r="B7108" t="s">
        <v>4162</v>
      </c>
      <c r="C7108" t="s">
        <v>2</v>
      </c>
      <c r="D7108" t="s">
        <v>319</v>
      </c>
      <c r="E7108" t="str">
        <f t="shared" si="111"/>
        <v>S.T MOM 200MG TAB (TAB 200MG)</v>
      </c>
    </row>
    <row r="7109" spans="1:5" x14ac:dyDescent="0.25">
      <c r="A7109" t="s">
        <v>41</v>
      </c>
      <c r="B7109" t="s">
        <v>1756</v>
      </c>
      <c r="E7109" t="str">
        <f t="shared" si="111"/>
        <v>S-26 GOLD ( )</v>
      </c>
    </row>
    <row r="7110" spans="1:5" x14ac:dyDescent="0.25">
      <c r="A7110" t="s">
        <v>529</v>
      </c>
      <c r="B7110" t="s">
        <v>3081</v>
      </c>
      <c r="C7110" t="s">
        <v>103</v>
      </c>
      <c r="D7110" t="s">
        <v>467</v>
      </c>
      <c r="E7110" t="str">
        <f t="shared" si="111"/>
        <v>SABIZOLE 40MG CAP (CAP 40MG)</v>
      </c>
    </row>
    <row r="7111" spans="1:5" x14ac:dyDescent="0.25">
      <c r="A7111" t="s">
        <v>508</v>
      </c>
      <c r="B7111" t="s">
        <v>2900</v>
      </c>
      <c r="C7111" t="s">
        <v>36</v>
      </c>
      <c r="D7111" t="s">
        <v>204</v>
      </c>
      <c r="E7111" t="str">
        <f t="shared" si="111"/>
        <v>SACTUM 1MG INJ (INJ 1MG)</v>
      </c>
    </row>
    <row r="7112" spans="1:5" x14ac:dyDescent="0.25">
      <c r="B7112" t="s">
        <v>4294</v>
      </c>
      <c r="D7112" t="s">
        <v>609</v>
      </c>
      <c r="E7112" t="str">
        <f t="shared" si="111"/>
        <v>SACTUM 2GM ( 2GM)</v>
      </c>
    </row>
    <row r="7113" spans="1:5" x14ac:dyDescent="0.25">
      <c r="A7113" t="s">
        <v>1307</v>
      </c>
      <c r="B7113" t="s">
        <v>9820</v>
      </c>
      <c r="C7113" t="s">
        <v>2</v>
      </c>
      <c r="D7113" t="s">
        <v>440</v>
      </c>
      <c r="E7113" t="str">
        <f t="shared" si="111"/>
        <v>SAEVRIL 25MG TAB (TAB 25MG)</v>
      </c>
    </row>
    <row r="7114" spans="1:5" x14ac:dyDescent="0.25">
      <c r="A7114" t="s">
        <v>860</v>
      </c>
      <c r="B7114" t="s">
        <v>1457</v>
      </c>
      <c r="C7114" t="s">
        <v>2</v>
      </c>
      <c r="D7114" t="s">
        <v>430</v>
      </c>
      <c r="E7114" t="str">
        <f t="shared" si="111"/>
        <v>SAFCOR 5MG TAB (TAB 5MG)</v>
      </c>
    </row>
    <row r="7115" spans="1:5" x14ac:dyDescent="0.25">
      <c r="A7115" t="s">
        <v>683</v>
      </c>
      <c r="B7115" t="s">
        <v>1815</v>
      </c>
      <c r="C7115" t="s">
        <v>36</v>
      </c>
      <c r="D7115" t="s">
        <v>525</v>
      </c>
      <c r="E7115" t="str">
        <f t="shared" si="111"/>
        <v>SAFE-ONE 1G INJ (INJ 1G)</v>
      </c>
    </row>
    <row r="7116" spans="1:5" x14ac:dyDescent="0.25">
      <c r="A7116" t="s">
        <v>683</v>
      </c>
      <c r="B7116" t="s">
        <v>3651</v>
      </c>
      <c r="C7116" t="s">
        <v>36</v>
      </c>
      <c r="D7116" t="s">
        <v>60</v>
      </c>
      <c r="E7116" t="str">
        <f t="shared" si="111"/>
        <v>SAFE-ONE 250MG 250MG INJ (INJ 250MG)</v>
      </c>
    </row>
    <row r="7117" spans="1:5" x14ac:dyDescent="0.25">
      <c r="B7117" t="s">
        <v>4032</v>
      </c>
      <c r="D7117" t="s">
        <v>50</v>
      </c>
      <c r="E7117" t="str">
        <f t="shared" si="111"/>
        <v>SAFE-ONE 500MG 500MG ( 500MG)</v>
      </c>
    </row>
    <row r="7118" spans="1:5" x14ac:dyDescent="0.25">
      <c r="A7118" t="s">
        <v>54</v>
      </c>
      <c r="B7118" t="s">
        <v>5670</v>
      </c>
      <c r="C7118" t="s">
        <v>2</v>
      </c>
      <c r="D7118" t="s">
        <v>23</v>
      </c>
      <c r="E7118" t="str">
        <f t="shared" si="111"/>
        <v>SAFEPRAM 10MG TAB (TAB 10MG)</v>
      </c>
    </row>
    <row r="7119" spans="1:5" x14ac:dyDescent="0.25">
      <c r="A7119" t="s">
        <v>54</v>
      </c>
      <c r="B7119" t="s">
        <v>9440</v>
      </c>
      <c r="C7119" t="s">
        <v>2</v>
      </c>
      <c r="D7119" t="s">
        <v>386</v>
      </c>
      <c r="E7119" t="str">
        <f t="shared" si="111"/>
        <v>SAFEPRAM 20MG TAB (TAB 20MG)</v>
      </c>
    </row>
    <row r="7120" spans="1:5" x14ac:dyDescent="0.25">
      <c r="A7120" t="s">
        <v>54</v>
      </c>
      <c r="B7120" t="s">
        <v>4014</v>
      </c>
      <c r="C7120" t="s">
        <v>2</v>
      </c>
      <c r="D7120" t="s">
        <v>430</v>
      </c>
      <c r="E7120" t="str">
        <f t="shared" si="111"/>
        <v>SAFEPRAM 5MG TAB (TAB 5MG)</v>
      </c>
    </row>
    <row r="7121" spans="1:5" x14ac:dyDescent="0.25">
      <c r="A7121" t="s">
        <v>860</v>
      </c>
      <c r="B7121" t="s">
        <v>9668</v>
      </c>
      <c r="C7121" t="s">
        <v>2</v>
      </c>
      <c r="D7121" t="s">
        <v>383</v>
      </c>
      <c r="E7121" t="str">
        <f t="shared" si="111"/>
        <v>SAFGO 2MG TAB (TAB 2MG)</v>
      </c>
    </row>
    <row r="7122" spans="1:5" x14ac:dyDescent="0.25">
      <c r="A7122" t="s">
        <v>860</v>
      </c>
      <c r="B7122" t="s">
        <v>3622</v>
      </c>
      <c r="C7122" t="s">
        <v>2</v>
      </c>
      <c r="D7122" t="s">
        <v>46</v>
      </c>
      <c r="E7122" t="str">
        <f t="shared" si="111"/>
        <v>SAFGO 4MG TAB (TAB 4MG)</v>
      </c>
    </row>
    <row r="7123" spans="1:5" x14ac:dyDescent="0.25">
      <c r="A7123" t="s">
        <v>860</v>
      </c>
      <c r="B7123" t="s">
        <v>2014</v>
      </c>
      <c r="C7123" t="s">
        <v>2</v>
      </c>
      <c r="D7123" t="s">
        <v>2015</v>
      </c>
      <c r="E7123" t="str">
        <f t="shared" si="111"/>
        <v>SAFGO-MET 1/500MG TAB (TAB 1/500MG)</v>
      </c>
    </row>
    <row r="7124" spans="1:5" x14ac:dyDescent="0.25">
      <c r="B7124" t="s">
        <v>7641</v>
      </c>
      <c r="D7124" t="s">
        <v>7642</v>
      </c>
      <c r="E7124" t="str">
        <f t="shared" si="111"/>
        <v>SAFGO-MET 2/500 ( 2/500)</v>
      </c>
    </row>
    <row r="7125" spans="1:5" x14ac:dyDescent="0.25">
      <c r="A7125" t="s">
        <v>243</v>
      </c>
      <c r="B7125" t="s">
        <v>7602</v>
      </c>
      <c r="D7125" t="s">
        <v>7603</v>
      </c>
      <c r="E7125" t="str">
        <f t="shared" si="111"/>
        <v>SAFI HAMDARD ( 175 ML)</v>
      </c>
    </row>
    <row r="7126" spans="1:5" x14ac:dyDescent="0.25">
      <c r="B7126" t="s">
        <v>9507</v>
      </c>
      <c r="C7126" t="s">
        <v>2</v>
      </c>
      <c r="D7126" t="s">
        <v>23</v>
      </c>
      <c r="E7126" t="str">
        <f t="shared" si="111"/>
        <v>SAFIPRAM 10MG TAB (TAB 10MG)</v>
      </c>
    </row>
    <row r="7127" spans="1:5" x14ac:dyDescent="0.25">
      <c r="A7127" t="s">
        <v>860</v>
      </c>
      <c r="B7127" t="s">
        <v>861</v>
      </c>
      <c r="C7127" t="s">
        <v>75</v>
      </c>
      <c r="D7127" t="s">
        <v>235</v>
      </c>
      <c r="E7127" t="str">
        <f t="shared" si="111"/>
        <v>SAFOQUIN 2% 10GM CREAM (CREAM 10GM)</v>
      </c>
    </row>
    <row r="7128" spans="1:5" x14ac:dyDescent="0.25">
      <c r="A7128" t="s">
        <v>860</v>
      </c>
      <c r="B7128" t="s">
        <v>1431</v>
      </c>
      <c r="C7128" t="s">
        <v>75</v>
      </c>
      <c r="D7128" t="s">
        <v>235</v>
      </c>
      <c r="E7128" t="str">
        <f t="shared" si="111"/>
        <v>SAFOQUIN 4% 10GM CREAM (CREAM 10GM)</v>
      </c>
    </row>
    <row r="7129" spans="1:5" x14ac:dyDescent="0.25">
      <c r="B7129" t="s">
        <v>1717</v>
      </c>
      <c r="D7129" t="s">
        <v>691</v>
      </c>
      <c r="E7129" t="str">
        <f t="shared" si="111"/>
        <v>SAFRIDERM 30GM ( 30GM)</v>
      </c>
    </row>
    <row r="7130" spans="1:5" x14ac:dyDescent="0.25">
      <c r="B7130" t="s">
        <v>9575</v>
      </c>
      <c r="C7130" t="s">
        <v>100</v>
      </c>
      <c r="D7130" t="s">
        <v>691</v>
      </c>
      <c r="E7130" t="str">
        <f t="shared" si="111"/>
        <v>SAFRIDERM FACE WASH 30GM GEL (GEL 30GM)</v>
      </c>
    </row>
    <row r="7131" spans="1:5" x14ac:dyDescent="0.25">
      <c r="B7131" t="s">
        <v>942</v>
      </c>
      <c r="D7131" t="s">
        <v>691</v>
      </c>
      <c r="E7131" t="str">
        <f t="shared" si="111"/>
        <v>SAFRIDERM-C 30GM ( 30GM)</v>
      </c>
    </row>
    <row r="7132" spans="1:5" x14ac:dyDescent="0.25">
      <c r="A7132" t="s">
        <v>66</v>
      </c>
      <c r="B7132" t="s">
        <v>9449</v>
      </c>
      <c r="C7132" t="s">
        <v>2</v>
      </c>
      <c r="D7132" t="s">
        <v>1507</v>
      </c>
      <c r="E7132" t="str">
        <f t="shared" si="111"/>
        <v>SAGLIP 2.5MG TAB (TAB 2.5MG)</v>
      </c>
    </row>
    <row r="7133" spans="1:5" x14ac:dyDescent="0.25">
      <c r="A7133" t="s">
        <v>66</v>
      </c>
      <c r="B7133" t="s">
        <v>9450</v>
      </c>
      <c r="C7133" t="s">
        <v>2</v>
      </c>
      <c r="D7133" t="s">
        <v>430</v>
      </c>
      <c r="E7133" t="str">
        <f t="shared" si="111"/>
        <v>SAGLIP 5MG TAB (TAB 5MG)</v>
      </c>
    </row>
    <row r="7134" spans="1:5" x14ac:dyDescent="0.25">
      <c r="B7134" t="s">
        <v>2737</v>
      </c>
      <c r="C7134" t="s">
        <v>103</v>
      </c>
      <c r="D7134" t="s">
        <v>2374</v>
      </c>
      <c r="E7134" t="str">
        <f t="shared" si="111"/>
        <v>SAIFLOW 0.4MG CAP (CAP 0.4MG)</v>
      </c>
    </row>
    <row r="7135" spans="1:5" x14ac:dyDescent="0.25">
      <c r="A7135" t="s">
        <v>552</v>
      </c>
      <c r="B7135" t="s">
        <v>2687</v>
      </c>
      <c r="E7135" t="str">
        <f t="shared" si="111"/>
        <v>SAINDAL SOAP HONEY ( )</v>
      </c>
    </row>
    <row r="7136" spans="1:5" x14ac:dyDescent="0.25">
      <c r="A7136" t="s">
        <v>135</v>
      </c>
      <c r="B7136" t="s">
        <v>9399</v>
      </c>
      <c r="C7136" t="s">
        <v>75</v>
      </c>
      <c r="D7136" t="s">
        <v>962</v>
      </c>
      <c r="E7136" t="str">
        <f t="shared" si="111"/>
        <v>SAINDLE CREAM 100GM CREAM (CREAM 100GM)</v>
      </c>
    </row>
    <row r="7137" spans="1:5" x14ac:dyDescent="0.25">
      <c r="B7137" t="s">
        <v>3119</v>
      </c>
      <c r="C7137" t="s">
        <v>2</v>
      </c>
      <c r="D7137" t="s">
        <v>23</v>
      </c>
      <c r="E7137" t="str">
        <f t="shared" si="111"/>
        <v>SAIPRAM 10MG TAB (TAB 10MG)</v>
      </c>
    </row>
    <row r="7138" spans="1:5" x14ac:dyDescent="0.25">
      <c r="A7138" t="s">
        <v>211</v>
      </c>
      <c r="B7138" t="s">
        <v>4809</v>
      </c>
      <c r="C7138" t="s">
        <v>2</v>
      </c>
      <c r="D7138" t="s">
        <v>404</v>
      </c>
      <c r="E7138" t="str">
        <f t="shared" si="111"/>
        <v>SAKOON 3MG TAB (TAB 3MG)</v>
      </c>
    </row>
    <row r="7139" spans="1:5" x14ac:dyDescent="0.25">
      <c r="A7139" t="s">
        <v>202</v>
      </c>
      <c r="B7139" t="s">
        <v>8791</v>
      </c>
      <c r="C7139" t="s">
        <v>2</v>
      </c>
      <c r="D7139" t="s">
        <v>50</v>
      </c>
      <c r="E7139" t="str">
        <f t="shared" si="111"/>
        <v>SALAZODINE EC 500MG TAB (TAB 500MG)</v>
      </c>
    </row>
    <row r="7140" spans="1:5" x14ac:dyDescent="0.25">
      <c r="A7140" t="s">
        <v>248</v>
      </c>
      <c r="B7140" t="s">
        <v>8038</v>
      </c>
      <c r="C7140" t="s">
        <v>2</v>
      </c>
      <c r="D7140" t="s">
        <v>95</v>
      </c>
      <c r="E7140" t="str">
        <f t="shared" si="111"/>
        <v>SALAZOPYRIN (TAB 500 MG)</v>
      </c>
    </row>
    <row r="7141" spans="1:5" x14ac:dyDescent="0.25">
      <c r="A7141" t="s">
        <v>58</v>
      </c>
      <c r="B7141" t="s">
        <v>7565</v>
      </c>
      <c r="C7141" t="s">
        <v>641</v>
      </c>
      <c r="D7141" t="s">
        <v>410</v>
      </c>
      <c r="E7141" t="str">
        <f t="shared" si="111"/>
        <v>SALBO (INH 100MG)</v>
      </c>
    </row>
    <row r="7142" spans="1:5" x14ac:dyDescent="0.25">
      <c r="A7142" t="s">
        <v>58</v>
      </c>
      <c r="B7142" t="s">
        <v>781</v>
      </c>
      <c r="C7142" t="s">
        <v>436</v>
      </c>
      <c r="D7142" t="s">
        <v>782</v>
      </c>
      <c r="E7142" t="str">
        <f t="shared" si="111"/>
        <v>SALBO SOLU (SOLU 5MG/20ML)</v>
      </c>
    </row>
    <row r="7143" spans="1:5" x14ac:dyDescent="0.25">
      <c r="A7143" t="s">
        <v>135</v>
      </c>
      <c r="B7143" t="s">
        <v>6532</v>
      </c>
      <c r="C7143" t="s">
        <v>53</v>
      </c>
      <c r="E7143" t="str">
        <f t="shared" si="111"/>
        <v>SALINASE DROP  DROPS (DROPS )</v>
      </c>
    </row>
    <row r="7144" spans="1:5" x14ac:dyDescent="0.25">
      <c r="B7144" t="s">
        <v>9515</v>
      </c>
      <c r="C7144" t="s">
        <v>86</v>
      </c>
      <c r="D7144" t="s">
        <v>410</v>
      </c>
      <c r="E7144" t="str">
        <f t="shared" si="111"/>
        <v>SALLAR 100MG SUSP (SUSP 100MG)</v>
      </c>
    </row>
    <row r="7145" spans="1:5" x14ac:dyDescent="0.25">
      <c r="A7145" t="s">
        <v>135</v>
      </c>
      <c r="B7145" t="s">
        <v>5490</v>
      </c>
      <c r="C7145" t="s">
        <v>103</v>
      </c>
      <c r="D7145" t="s">
        <v>406</v>
      </c>
      <c r="E7145" t="str">
        <f t="shared" si="111"/>
        <v>SALLAR 400MG CAP (CAP 400MG)</v>
      </c>
    </row>
    <row r="7146" spans="1:5" x14ac:dyDescent="0.25">
      <c r="A7146" t="s">
        <v>529</v>
      </c>
      <c r="B7146" t="s">
        <v>1543</v>
      </c>
      <c r="C7146" t="s">
        <v>56</v>
      </c>
      <c r="D7146" t="s">
        <v>319</v>
      </c>
      <c r="E7146" t="str">
        <f t="shared" si="111"/>
        <v>SALLAR-DS 200MG SYP (SYP 200MG)</v>
      </c>
    </row>
    <row r="7147" spans="1:5" x14ac:dyDescent="0.25">
      <c r="A7147" t="s">
        <v>125</v>
      </c>
      <c r="B7147" t="s">
        <v>2496</v>
      </c>
      <c r="C7147" t="s">
        <v>86</v>
      </c>
      <c r="D7147" t="s">
        <v>2497</v>
      </c>
      <c r="E7147" t="str">
        <f t="shared" si="111"/>
        <v>SALMICORT 25/125MG SUSP (SUSP 25/125MG)</v>
      </c>
    </row>
    <row r="7148" spans="1:5" x14ac:dyDescent="0.25">
      <c r="A7148" t="s">
        <v>125</v>
      </c>
      <c r="B7148" t="s">
        <v>4688</v>
      </c>
      <c r="E7148" t="str">
        <f t="shared" si="111"/>
        <v>SALMICORT INH ( )</v>
      </c>
    </row>
    <row r="7149" spans="1:5" x14ac:dyDescent="0.25">
      <c r="A7149" t="s">
        <v>125</v>
      </c>
      <c r="B7149" t="s">
        <v>2599</v>
      </c>
      <c r="D7149" t="s">
        <v>641</v>
      </c>
      <c r="E7149" t="str">
        <f t="shared" si="111"/>
        <v>SALNON INH ( INH)</v>
      </c>
    </row>
    <row r="7150" spans="1:5" x14ac:dyDescent="0.25">
      <c r="B7150" t="s">
        <v>1179</v>
      </c>
      <c r="D7150" t="s">
        <v>1180</v>
      </c>
      <c r="E7150" t="str">
        <f t="shared" si="111"/>
        <v>SALTRA INH 25+125 ( 25+125)</v>
      </c>
    </row>
    <row r="7151" spans="1:5" x14ac:dyDescent="0.25">
      <c r="B7151" t="s">
        <v>1451</v>
      </c>
      <c r="D7151" t="s">
        <v>1452</v>
      </c>
      <c r="E7151" t="str">
        <f t="shared" si="111"/>
        <v>SALTRA INH 25+250MG ( 25+250MG)</v>
      </c>
    </row>
    <row r="7152" spans="1:5" x14ac:dyDescent="0.25">
      <c r="A7152" t="s">
        <v>149</v>
      </c>
      <c r="B7152" t="s">
        <v>7517</v>
      </c>
      <c r="C7152" t="s">
        <v>2</v>
      </c>
      <c r="D7152" t="s">
        <v>7518</v>
      </c>
      <c r="E7152" t="str">
        <f t="shared" si="111"/>
        <v>SAMBOL 1500MG TAB (TAB 1500MG)</v>
      </c>
    </row>
    <row r="7153" spans="1:5" x14ac:dyDescent="0.25">
      <c r="A7153" t="s">
        <v>472</v>
      </c>
      <c r="B7153" t="s">
        <v>8856</v>
      </c>
      <c r="C7153" t="s">
        <v>2</v>
      </c>
      <c r="D7153" t="s">
        <v>404</v>
      </c>
      <c r="E7153" t="str">
        <f t="shared" si="111"/>
        <v>SAMBRO 3MG TAB (TAB 3MG)</v>
      </c>
    </row>
    <row r="7154" spans="1:5" x14ac:dyDescent="0.25">
      <c r="A7154" t="s">
        <v>472</v>
      </c>
      <c r="B7154" t="s">
        <v>8297</v>
      </c>
      <c r="C7154" t="s">
        <v>2</v>
      </c>
      <c r="E7154" t="str">
        <f t="shared" si="111"/>
        <v>SAMEROL-N (TAB )</v>
      </c>
    </row>
    <row r="7155" spans="1:5" x14ac:dyDescent="0.25">
      <c r="A7155" t="s">
        <v>472</v>
      </c>
      <c r="B7155" t="s">
        <v>9056</v>
      </c>
      <c r="C7155" t="s">
        <v>2</v>
      </c>
      <c r="E7155" t="str">
        <f t="shared" si="111"/>
        <v>SAMEROL-N FORTE (TAB )</v>
      </c>
    </row>
    <row r="7156" spans="1:5" x14ac:dyDescent="0.25">
      <c r="A7156" t="s">
        <v>472</v>
      </c>
      <c r="B7156" t="s">
        <v>1339</v>
      </c>
      <c r="C7156" t="s">
        <v>56</v>
      </c>
      <c r="D7156" t="s">
        <v>408</v>
      </c>
      <c r="E7156" t="str">
        <f t="shared" si="111"/>
        <v>SAMVY 120ML SYP (SYP 120ML)</v>
      </c>
    </row>
    <row r="7157" spans="1:5" x14ac:dyDescent="0.25">
      <c r="B7157" t="s">
        <v>1485</v>
      </c>
      <c r="D7157" t="s">
        <v>408</v>
      </c>
      <c r="E7157" t="str">
        <f t="shared" si="111"/>
        <v>SAMVY PLUS 120ML ( 120ML)</v>
      </c>
    </row>
    <row r="7158" spans="1:5" x14ac:dyDescent="0.25">
      <c r="A7158" t="s">
        <v>225</v>
      </c>
      <c r="B7158" t="s">
        <v>2420</v>
      </c>
      <c r="C7158" t="s">
        <v>75</v>
      </c>
      <c r="D7158" t="s">
        <v>235</v>
      </c>
      <c r="E7158" t="str">
        <f t="shared" si="111"/>
        <v>SANCLEAR 10GM CREAM (CREAM 10GM)</v>
      </c>
    </row>
    <row r="7159" spans="1:5" x14ac:dyDescent="0.25">
      <c r="A7159" t="s">
        <v>294</v>
      </c>
      <c r="B7159" t="s">
        <v>8152</v>
      </c>
      <c r="C7159" t="s">
        <v>56</v>
      </c>
      <c r="D7159" t="s">
        <v>113</v>
      </c>
      <c r="E7159" t="str">
        <f t="shared" si="111"/>
        <v>SANCOS 120ML (SYP 120 ML)</v>
      </c>
    </row>
    <row r="7160" spans="1:5" x14ac:dyDescent="0.25">
      <c r="B7160" t="s">
        <v>2362</v>
      </c>
      <c r="C7160" t="s">
        <v>75</v>
      </c>
      <c r="E7160" t="str">
        <f t="shared" si="111"/>
        <v>SANDAL  CREAM (CREAM )</v>
      </c>
    </row>
    <row r="7161" spans="1:5" x14ac:dyDescent="0.25">
      <c r="A7161" t="s">
        <v>316</v>
      </c>
      <c r="B7161" t="s">
        <v>9474</v>
      </c>
      <c r="C7161" t="s">
        <v>103</v>
      </c>
      <c r="D7161" t="s">
        <v>410</v>
      </c>
      <c r="E7161" t="str">
        <f t="shared" si="111"/>
        <v>SANDIMMUN 100MG CAP (CAP 100MG)</v>
      </c>
    </row>
    <row r="7162" spans="1:5" x14ac:dyDescent="0.25">
      <c r="A7162" t="s">
        <v>316</v>
      </c>
      <c r="B7162" t="s">
        <v>7839</v>
      </c>
      <c r="C7162" t="s">
        <v>2</v>
      </c>
      <c r="D7162" t="s">
        <v>7840</v>
      </c>
      <c r="E7162" t="str">
        <f t="shared" si="111"/>
        <v>SANDIMMUN NEORAL 25MG C-50 TAB (TAB 25MG C-50)</v>
      </c>
    </row>
    <row r="7163" spans="1:5" x14ac:dyDescent="0.25">
      <c r="A7163" t="s">
        <v>399</v>
      </c>
      <c r="B7163" t="s">
        <v>6764</v>
      </c>
      <c r="C7163" t="s">
        <v>103</v>
      </c>
      <c r="E7163" t="str">
        <f t="shared" si="111"/>
        <v>SANGOBION (CAP )</v>
      </c>
    </row>
    <row r="7164" spans="1:5" x14ac:dyDescent="0.25">
      <c r="A7164" t="s">
        <v>399</v>
      </c>
      <c r="B7164" t="s">
        <v>6764</v>
      </c>
      <c r="C7164" t="s">
        <v>56</v>
      </c>
      <c r="D7164" t="s">
        <v>113</v>
      </c>
      <c r="E7164" t="str">
        <f t="shared" si="111"/>
        <v>SANGOBION (SYP 120 ML)</v>
      </c>
    </row>
    <row r="7165" spans="1:5" x14ac:dyDescent="0.25">
      <c r="A7165" t="s">
        <v>399</v>
      </c>
      <c r="B7165" t="s">
        <v>4636</v>
      </c>
      <c r="C7165" t="s">
        <v>36</v>
      </c>
      <c r="D7165" t="s">
        <v>168</v>
      </c>
      <c r="E7165" t="str">
        <f t="shared" si="111"/>
        <v>SANGOBION FE 10ML INJ (INJ 10ML)</v>
      </c>
    </row>
    <row r="7166" spans="1:5" x14ac:dyDescent="0.25">
      <c r="B7166" t="s">
        <v>9434</v>
      </c>
      <c r="E7166" t="str">
        <f t="shared" si="111"/>
        <v>SANI SPOT ( )</v>
      </c>
    </row>
    <row r="7167" spans="1:5" x14ac:dyDescent="0.25">
      <c r="A7167" t="s">
        <v>496</v>
      </c>
      <c r="B7167" t="s">
        <v>8357</v>
      </c>
      <c r="C7167" t="s">
        <v>2</v>
      </c>
      <c r="D7167" t="s">
        <v>410</v>
      </c>
      <c r="E7167" t="str">
        <f t="shared" si="111"/>
        <v>SANID 100MG TAB (TAB 100MG)</v>
      </c>
    </row>
    <row r="7168" spans="1:5" x14ac:dyDescent="0.25">
      <c r="A7168" t="s">
        <v>305</v>
      </c>
      <c r="B7168" t="s">
        <v>9165</v>
      </c>
      <c r="E7168" t="str">
        <f t="shared" si="111"/>
        <v>SANIPLAST FAMILY ( )</v>
      </c>
    </row>
    <row r="7169" spans="1:5" x14ac:dyDescent="0.25">
      <c r="A7169" t="s">
        <v>305</v>
      </c>
      <c r="B7169" t="s">
        <v>5409</v>
      </c>
      <c r="E7169" t="str">
        <f t="shared" si="111"/>
        <v>SANIPLAST JONIOR ( )</v>
      </c>
    </row>
    <row r="7170" spans="1:5" x14ac:dyDescent="0.25">
      <c r="A7170" t="s">
        <v>305</v>
      </c>
      <c r="B7170" t="s">
        <v>4065</v>
      </c>
      <c r="E7170" t="str">
        <f t="shared" ref="E7170:E7233" si="112">B7170&amp;" ("&amp;C7170&amp;" "&amp;D7170&amp;")"</f>
        <v>SANIPLAST LARGE ( )</v>
      </c>
    </row>
    <row r="7171" spans="1:5" x14ac:dyDescent="0.25">
      <c r="A7171" t="s">
        <v>305</v>
      </c>
      <c r="B7171" t="s">
        <v>2411</v>
      </c>
      <c r="E7171" t="str">
        <f t="shared" si="112"/>
        <v>SANIPLAST MEDICATED ( )</v>
      </c>
    </row>
    <row r="7172" spans="1:5" x14ac:dyDescent="0.25">
      <c r="A7172" t="s">
        <v>836</v>
      </c>
      <c r="B7172" t="s">
        <v>5267</v>
      </c>
      <c r="C7172" t="s">
        <v>56</v>
      </c>
      <c r="D7172" t="s">
        <v>408</v>
      </c>
      <c r="E7172" t="str">
        <f t="shared" si="112"/>
        <v>SANLAC 120ML SYP (SYP 120ML)</v>
      </c>
    </row>
    <row r="7173" spans="1:5" x14ac:dyDescent="0.25">
      <c r="A7173" t="s">
        <v>2133</v>
      </c>
      <c r="B7173" t="s">
        <v>4781</v>
      </c>
      <c r="C7173" t="s">
        <v>2</v>
      </c>
      <c r="D7173" t="s">
        <v>23</v>
      </c>
      <c r="E7173" t="str">
        <f t="shared" si="112"/>
        <v>SANO 10MG 10MG TAB (TAB 10MG)</v>
      </c>
    </row>
    <row r="7174" spans="1:5" x14ac:dyDescent="0.25">
      <c r="A7174" t="s">
        <v>2133</v>
      </c>
      <c r="B7174" t="s">
        <v>5440</v>
      </c>
      <c r="C7174" t="s">
        <v>2</v>
      </c>
      <c r="D7174" t="s">
        <v>430</v>
      </c>
      <c r="E7174" t="str">
        <f t="shared" si="112"/>
        <v>SANO 5MG 5MG TAB (TAB 5MG)</v>
      </c>
    </row>
    <row r="7175" spans="1:5" x14ac:dyDescent="0.25">
      <c r="A7175" t="s">
        <v>125</v>
      </c>
      <c r="B7175" t="s">
        <v>222</v>
      </c>
      <c r="C7175" t="s">
        <v>103</v>
      </c>
      <c r="D7175" t="s">
        <v>97</v>
      </c>
      <c r="E7175" t="str">
        <f t="shared" si="112"/>
        <v>SANTE (CAP 20 MG)</v>
      </c>
    </row>
    <row r="7176" spans="1:5" x14ac:dyDescent="0.25">
      <c r="A7176" t="s">
        <v>125</v>
      </c>
      <c r="B7176" t="s">
        <v>222</v>
      </c>
      <c r="C7176" t="s">
        <v>103</v>
      </c>
      <c r="D7176" t="s">
        <v>371</v>
      </c>
      <c r="E7176" t="str">
        <f t="shared" si="112"/>
        <v>SANTE (CAP 40 MG)</v>
      </c>
    </row>
    <row r="7177" spans="1:5" x14ac:dyDescent="0.25">
      <c r="A7177" t="s">
        <v>125</v>
      </c>
      <c r="B7177" t="s">
        <v>4372</v>
      </c>
      <c r="D7177" t="s">
        <v>386</v>
      </c>
      <c r="E7177" t="str">
        <f t="shared" si="112"/>
        <v>SANTE PLUS ( 20MG)</v>
      </c>
    </row>
    <row r="7178" spans="1:5" x14ac:dyDescent="0.25">
      <c r="A7178" t="s">
        <v>125</v>
      </c>
      <c r="B7178" t="s">
        <v>4372</v>
      </c>
      <c r="D7178" t="s">
        <v>467</v>
      </c>
      <c r="E7178" t="str">
        <f t="shared" si="112"/>
        <v>SANTE PLUS ( 40MG)</v>
      </c>
    </row>
    <row r="7179" spans="1:5" x14ac:dyDescent="0.25">
      <c r="A7179" t="s">
        <v>222</v>
      </c>
      <c r="B7179" t="s">
        <v>1069</v>
      </c>
      <c r="C7179" t="s">
        <v>53</v>
      </c>
      <c r="D7179" t="s">
        <v>168</v>
      </c>
      <c r="E7179" t="str">
        <f t="shared" si="112"/>
        <v>SANTOCHLOR 10ML DROPS (DROPS 10ML)</v>
      </c>
    </row>
    <row r="7180" spans="1:5" x14ac:dyDescent="0.25">
      <c r="A7180" t="s">
        <v>222</v>
      </c>
      <c r="B7180" t="s">
        <v>6515</v>
      </c>
      <c r="C7180" t="s">
        <v>1049</v>
      </c>
      <c r="D7180" t="s">
        <v>486</v>
      </c>
      <c r="E7180" t="str">
        <f t="shared" si="112"/>
        <v>SANTODEX (e/d 5ML)</v>
      </c>
    </row>
    <row r="7181" spans="1:5" x14ac:dyDescent="0.25">
      <c r="A7181" t="s">
        <v>552</v>
      </c>
      <c r="B7181" t="s">
        <v>1286</v>
      </c>
      <c r="D7181" t="s">
        <v>1287</v>
      </c>
      <c r="E7181" t="str">
        <f t="shared" si="112"/>
        <v>SANTODEX 3.5GM ( 3.5GM)</v>
      </c>
    </row>
    <row r="7182" spans="1:5" x14ac:dyDescent="0.25">
      <c r="A7182" t="s">
        <v>222</v>
      </c>
      <c r="B7182" t="s">
        <v>8256</v>
      </c>
      <c r="C7182" t="s">
        <v>2</v>
      </c>
      <c r="D7182" t="s">
        <v>410</v>
      </c>
      <c r="E7182" t="str">
        <f t="shared" si="112"/>
        <v>SANTOFLUR 100MG TAB (TAB 100MG)</v>
      </c>
    </row>
    <row r="7183" spans="1:5" x14ac:dyDescent="0.25">
      <c r="A7183" t="s">
        <v>222</v>
      </c>
      <c r="B7183" t="s">
        <v>1686</v>
      </c>
      <c r="C7183" t="s">
        <v>356</v>
      </c>
      <c r="D7183" t="s">
        <v>616</v>
      </c>
      <c r="E7183" t="str">
        <f t="shared" si="112"/>
        <v>SANTOMENT 20ML LOTI (LOTI 20ML)</v>
      </c>
    </row>
    <row r="7184" spans="1:5" x14ac:dyDescent="0.25">
      <c r="A7184" t="s">
        <v>222</v>
      </c>
      <c r="B7184" t="s">
        <v>4263</v>
      </c>
      <c r="C7184" t="s">
        <v>185</v>
      </c>
      <c r="D7184" t="s">
        <v>495</v>
      </c>
      <c r="E7184" t="str">
        <f t="shared" si="112"/>
        <v>SANTOMENT 5GM OINT (OINT 5GM)</v>
      </c>
    </row>
    <row r="7185" spans="1:5" x14ac:dyDescent="0.25">
      <c r="A7185" t="s">
        <v>222</v>
      </c>
      <c r="B7185" t="s">
        <v>4282</v>
      </c>
      <c r="C7185" t="s">
        <v>75</v>
      </c>
      <c r="D7185" t="s">
        <v>186</v>
      </c>
      <c r="E7185" t="str">
        <f t="shared" si="112"/>
        <v>SANTOMET 5 GM CREAM (CREAM 5 GM)</v>
      </c>
    </row>
    <row r="7186" spans="1:5" x14ac:dyDescent="0.25">
      <c r="A7186" t="s">
        <v>222</v>
      </c>
      <c r="B7186" t="s">
        <v>826</v>
      </c>
      <c r="C7186" t="s">
        <v>53</v>
      </c>
      <c r="D7186" t="s">
        <v>827</v>
      </c>
      <c r="E7186" t="str">
        <f t="shared" si="112"/>
        <v>SANTOMET 5GRM DROPS (DROPS 5GRM)</v>
      </c>
    </row>
    <row r="7187" spans="1:5" x14ac:dyDescent="0.25">
      <c r="A7187" t="s">
        <v>222</v>
      </c>
      <c r="B7187" t="s">
        <v>4058</v>
      </c>
      <c r="C7187" t="s">
        <v>2</v>
      </c>
      <c r="D7187" t="s">
        <v>406</v>
      </c>
      <c r="E7187" t="str">
        <f t="shared" si="112"/>
        <v>SANTOMOX 400MG TAB (TAB 400MG)</v>
      </c>
    </row>
    <row r="7188" spans="1:5" x14ac:dyDescent="0.25">
      <c r="A7188" t="s">
        <v>529</v>
      </c>
      <c r="B7188" t="s">
        <v>5985</v>
      </c>
      <c r="C7188" t="s">
        <v>2</v>
      </c>
      <c r="D7188" t="s">
        <v>1497</v>
      </c>
      <c r="E7188" t="str">
        <f t="shared" si="112"/>
        <v>SANTOSA 550MG TAB (TAB 550MG)</v>
      </c>
    </row>
    <row r="7189" spans="1:5" x14ac:dyDescent="0.25">
      <c r="A7189" t="s">
        <v>222</v>
      </c>
      <c r="B7189" t="s">
        <v>1876</v>
      </c>
      <c r="C7189" t="s">
        <v>75</v>
      </c>
      <c r="D7189" t="s">
        <v>235</v>
      </c>
      <c r="E7189" t="str">
        <f t="shared" si="112"/>
        <v>SANTOVIR 10GM CREAM (CREAM 10GM)</v>
      </c>
    </row>
    <row r="7190" spans="1:5" x14ac:dyDescent="0.25">
      <c r="A7190" t="s">
        <v>222</v>
      </c>
      <c r="B7190" t="s">
        <v>9834</v>
      </c>
      <c r="C7190" t="s">
        <v>185</v>
      </c>
      <c r="D7190" t="s">
        <v>4833</v>
      </c>
      <c r="E7190" t="str">
        <f t="shared" si="112"/>
        <v>SANTOVIR 4.5GM OINT (OINT 4.5GM)</v>
      </c>
    </row>
    <row r="7191" spans="1:5" x14ac:dyDescent="0.25">
      <c r="A7191" t="s">
        <v>24</v>
      </c>
      <c r="B7191" t="s">
        <v>5800</v>
      </c>
      <c r="C7191" t="s">
        <v>2</v>
      </c>
      <c r="D7191" t="s">
        <v>440</v>
      </c>
      <c r="E7191" t="str">
        <f t="shared" si="112"/>
        <v>SAPRIDE 25MG TAB (TAB 25MG)</v>
      </c>
    </row>
    <row r="7192" spans="1:5" x14ac:dyDescent="0.25">
      <c r="A7192" t="s">
        <v>24</v>
      </c>
      <c r="B7192" t="s">
        <v>5800</v>
      </c>
      <c r="C7192" t="s">
        <v>2</v>
      </c>
      <c r="D7192" t="s">
        <v>440</v>
      </c>
      <c r="E7192" t="str">
        <f t="shared" si="112"/>
        <v>SAPRIDE 25MG TAB (TAB 25MG)</v>
      </c>
    </row>
    <row r="7193" spans="1:5" x14ac:dyDescent="0.25">
      <c r="A7193" t="s">
        <v>860</v>
      </c>
      <c r="B7193" t="s">
        <v>7950</v>
      </c>
      <c r="C7193" t="s">
        <v>2</v>
      </c>
      <c r="D7193" t="s">
        <v>410</v>
      </c>
      <c r="E7193" t="str">
        <f t="shared" si="112"/>
        <v>SAR-K 100MG TAB (TAB 100MG)</v>
      </c>
    </row>
    <row r="7194" spans="1:5" x14ac:dyDescent="0.25">
      <c r="A7194" t="s">
        <v>860</v>
      </c>
      <c r="B7194" t="s">
        <v>7847</v>
      </c>
      <c r="C7194" t="s">
        <v>2</v>
      </c>
      <c r="D7194" t="s">
        <v>201</v>
      </c>
      <c r="E7194" t="str">
        <f t="shared" si="112"/>
        <v>SAR-K 50MG TAB (TAB 50MG)</v>
      </c>
    </row>
    <row r="7195" spans="1:5" x14ac:dyDescent="0.25">
      <c r="A7195" t="s">
        <v>472</v>
      </c>
      <c r="B7195" t="s">
        <v>7448</v>
      </c>
      <c r="C7195" t="s">
        <v>2</v>
      </c>
      <c r="D7195" t="s">
        <v>7449</v>
      </c>
      <c r="E7195" t="str">
        <f t="shared" si="112"/>
        <v>SAR-K PLUS 50/12.5 TAB (TAB 50/12.5)</v>
      </c>
    </row>
    <row r="7196" spans="1:5" x14ac:dyDescent="0.25">
      <c r="A7196" t="s">
        <v>119</v>
      </c>
      <c r="B7196" t="s">
        <v>6913</v>
      </c>
      <c r="C7196" t="s">
        <v>2</v>
      </c>
      <c r="D7196" t="s">
        <v>195</v>
      </c>
      <c r="E7196" t="str">
        <f t="shared" si="112"/>
        <v>SARTAN (TAB 50 MG)</v>
      </c>
    </row>
    <row r="7197" spans="1:5" x14ac:dyDescent="0.25">
      <c r="A7197" t="s">
        <v>119</v>
      </c>
      <c r="B7197" t="s">
        <v>7414</v>
      </c>
      <c r="C7197" t="s">
        <v>2</v>
      </c>
      <c r="E7197" t="str">
        <f t="shared" si="112"/>
        <v>SARTAN-H (TAB )</v>
      </c>
    </row>
    <row r="7198" spans="1:5" x14ac:dyDescent="0.25">
      <c r="A7198" t="s">
        <v>607</v>
      </c>
      <c r="B7198" t="s">
        <v>1020</v>
      </c>
      <c r="C7198" t="s">
        <v>500</v>
      </c>
      <c r="D7198" t="s">
        <v>716</v>
      </c>
      <c r="E7198" t="str">
        <f t="shared" si="112"/>
        <v>SAS CARE BAR 75GM G/S (G/S 75GM)</v>
      </c>
    </row>
    <row r="7199" spans="1:5" x14ac:dyDescent="0.25">
      <c r="A7199" t="s">
        <v>556</v>
      </c>
      <c r="B7199" t="s">
        <v>4754</v>
      </c>
      <c r="D7199" t="s">
        <v>3444</v>
      </c>
      <c r="E7199" t="str">
        <f t="shared" si="112"/>
        <v>SASTID BAR ( 65 GR)</v>
      </c>
    </row>
    <row r="7200" spans="1:5" x14ac:dyDescent="0.25">
      <c r="A7200" t="s">
        <v>135</v>
      </c>
      <c r="B7200" t="s">
        <v>5523</v>
      </c>
      <c r="D7200" t="s">
        <v>284</v>
      </c>
      <c r="E7200" t="str">
        <f t="shared" si="112"/>
        <v>SATHI CONDOMS ( 3'S)</v>
      </c>
    </row>
    <row r="7201" spans="1:5" x14ac:dyDescent="0.25">
      <c r="A7201" t="s">
        <v>135</v>
      </c>
      <c r="B7201" t="s">
        <v>4733</v>
      </c>
      <c r="D7201" t="s">
        <v>4734</v>
      </c>
      <c r="E7201" t="str">
        <f t="shared" si="112"/>
        <v>SATHI CONDOMS 6,S ( 6,S)</v>
      </c>
    </row>
    <row r="7202" spans="1:5" x14ac:dyDescent="0.25">
      <c r="A7202" t="s">
        <v>312</v>
      </c>
      <c r="B7202" t="s">
        <v>6879</v>
      </c>
      <c r="C7202" t="s">
        <v>2</v>
      </c>
      <c r="D7202" t="s">
        <v>107</v>
      </c>
      <c r="E7202" t="str">
        <f t="shared" si="112"/>
        <v>SAVE (TAB 10 MG)</v>
      </c>
    </row>
    <row r="7203" spans="1:5" x14ac:dyDescent="0.25">
      <c r="A7203" t="s">
        <v>312</v>
      </c>
      <c r="B7203" t="s">
        <v>6879</v>
      </c>
      <c r="C7203" t="s">
        <v>2</v>
      </c>
      <c r="D7203" t="s">
        <v>97</v>
      </c>
      <c r="E7203" t="str">
        <f t="shared" si="112"/>
        <v>SAVE (TAB 20 MG)</v>
      </c>
    </row>
    <row r="7204" spans="1:5" x14ac:dyDescent="0.25">
      <c r="A7204" t="s">
        <v>202</v>
      </c>
      <c r="B7204" t="s">
        <v>1458</v>
      </c>
      <c r="C7204" t="s">
        <v>2</v>
      </c>
      <c r="D7204" t="s">
        <v>406</v>
      </c>
      <c r="E7204" t="str">
        <f t="shared" si="112"/>
        <v>SAVERA 400MG TAB (TAB 400MG)</v>
      </c>
    </row>
    <row r="7205" spans="1:5" x14ac:dyDescent="0.25">
      <c r="A7205" t="s">
        <v>1307</v>
      </c>
      <c r="B7205" t="s">
        <v>9819</v>
      </c>
      <c r="C7205" t="s">
        <v>2</v>
      </c>
      <c r="D7205" t="s">
        <v>410</v>
      </c>
      <c r="E7205" t="str">
        <f t="shared" si="112"/>
        <v>SAVERIL 100MG TAB (TAB 100MG)</v>
      </c>
    </row>
    <row r="7206" spans="1:5" x14ac:dyDescent="0.25">
      <c r="A7206" t="s">
        <v>1307</v>
      </c>
      <c r="B7206" t="s">
        <v>9821</v>
      </c>
      <c r="C7206" t="s">
        <v>2</v>
      </c>
      <c r="D7206" t="s">
        <v>440</v>
      </c>
      <c r="E7206" t="str">
        <f t="shared" si="112"/>
        <v>SAVERIL 25MG TAB (TAB 25MG)</v>
      </c>
    </row>
    <row r="7207" spans="1:5" x14ac:dyDescent="0.25">
      <c r="B7207" t="s">
        <v>2621</v>
      </c>
      <c r="C7207" t="s">
        <v>2</v>
      </c>
      <c r="D7207" t="s">
        <v>410</v>
      </c>
      <c r="E7207" t="str">
        <f t="shared" si="112"/>
        <v>SAVESTO 100MG 100MG (TAB 100MG)</v>
      </c>
    </row>
    <row r="7208" spans="1:5" x14ac:dyDescent="0.25">
      <c r="A7208" t="s">
        <v>946</v>
      </c>
      <c r="B7208" t="s">
        <v>5098</v>
      </c>
      <c r="C7208" t="s">
        <v>2</v>
      </c>
      <c r="D7208" t="s">
        <v>201</v>
      </c>
      <c r="E7208" t="str">
        <f t="shared" si="112"/>
        <v>SAVESTO 50MG 50MG TAB (TAB 50MG)</v>
      </c>
    </row>
    <row r="7209" spans="1:5" x14ac:dyDescent="0.25">
      <c r="A7209" t="s">
        <v>216</v>
      </c>
      <c r="B7209" t="s">
        <v>9491</v>
      </c>
      <c r="C7209" t="s">
        <v>2</v>
      </c>
      <c r="D7209" t="s">
        <v>7890</v>
      </c>
      <c r="E7209" t="str">
        <f t="shared" si="112"/>
        <v>SAXAGEN 2.5 TAB (TAB 2.5)</v>
      </c>
    </row>
    <row r="7210" spans="1:5" x14ac:dyDescent="0.25">
      <c r="B7210" t="s">
        <v>9492</v>
      </c>
      <c r="D7210" t="s">
        <v>430</v>
      </c>
      <c r="E7210" t="str">
        <f t="shared" si="112"/>
        <v>SAXAGEN 5MG ( 5MG)</v>
      </c>
    </row>
    <row r="7211" spans="1:5" x14ac:dyDescent="0.25">
      <c r="A7211" t="s">
        <v>438</v>
      </c>
      <c r="B7211" t="s">
        <v>3530</v>
      </c>
      <c r="C7211" t="s">
        <v>75</v>
      </c>
      <c r="D7211" t="s">
        <v>691</v>
      </c>
      <c r="E7211" t="str">
        <f t="shared" si="112"/>
        <v>SCABFREE 30GM CREAM (CREAM 30GM)</v>
      </c>
    </row>
    <row r="7212" spans="1:5" x14ac:dyDescent="0.25">
      <c r="A7212" t="s">
        <v>438</v>
      </c>
      <c r="B7212" t="s">
        <v>5093</v>
      </c>
      <c r="C7212" t="s">
        <v>356</v>
      </c>
      <c r="D7212" t="s">
        <v>70</v>
      </c>
      <c r="E7212" t="str">
        <f t="shared" si="112"/>
        <v>SCABFREE 60ML LOTI (LOTI 60ML)</v>
      </c>
    </row>
    <row r="7213" spans="1:5" x14ac:dyDescent="0.25">
      <c r="A7213" t="s">
        <v>2154</v>
      </c>
      <c r="B7213" t="s">
        <v>2155</v>
      </c>
      <c r="C7213" t="s">
        <v>75</v>
      </c>
      <c r="D7213" t="s">
        <v>846</v>
      </c>
      <c r="E7213" t="str">
        <f t="shared" si="112"/>
        <v>SCABIDERM (CREAM 30 GM)</v>
      </c>
    </row>
    <row r="7214" spans="1:5" x14ac:dyDescent="0.25">
      <c r="A7214" t="s">
        <v>438</v>
      </c>
      <c r="B7214" t="s">
        <v>5820</v>
      </c>
      <c r="C7214" t="s">
        <v>75</v>
      </c>
      <c r="D7214" t="s">
        <v>1664</v>
      </c>
      <c r="E7214" t="str">
        <f t="shared" si="112"/>
        <v>SCABION (CREAM 20 GM)</v>
      </c>
    </row>
    <row r="7215" spans="1:5" x14ac:dyDescent="0.25">
      <c r="A7215" t="s">
        <v>438</v>
      </c>
      <c r="B7215" t="s">
        <v>5820</v>
      </c>
      <c r="C7215" t="s">
        <v>2456</v>
      </c>
      <c r="D7215" t="s">
        <v>70</v>
      </c>
      <c r="E7215" t="str">
        <f t="shared" si="112"/>
        <v>SCABION (LOT 60ML)</v>
      </c>
    </row>
    <row r="7216" spans="1:5" x14ac:dyDescent="0.25">
      <c r="A7216" t="s">
        <v>438</v>
      </c>
      <c r="B7216" t="s">
        <v>5118</v>
      </c>
      <c r="C7216" t="s">
        <v>356</v>
      </c>
      <c r="D7216" t="s">
        <v>70</v>
      </c>
      <c r="E7216" t="str">
        <f t="shared" si="112"/>
        <v>SCABION FORTE 60ML LOTI (LOTI 60ML)</v>
      </c>
    </row>
    <row r="7217" spans="1:5" x14ac:dyDescent="0.25">
      <c r="A7217" t="s">
        <v>1167</v>
      </c>
      <c r="B7217" t="s">
        <v>9887</v>
      </c>
      <c r="C7217" t="s">
        <v>356</v>
      </c>
      <c r="D7217" t="s">
        <v>70</v>
      </c>
      <c r="E7217" t="str">
        <f t="shared" si="112"/>
        <v>SCABIZAM 60ML LOTI (LOTI 60ML)</v>
      </c>
    </row>
    <row r="7218" spans="1:5" x14ac:dyDescent="0.25">
      <c r="A7218" t="s">
        <v>165</v>
      </c>
      <c r="B7218" t="s">
        <v>167</v>
      </c>
      <c r="D7218" t="s">
        <v>168</v>
      </c>
      <c r="E7218" t="str">
        <f t="shared" si="112"/>
        <v>SCHAZOMYCETIN E/D ( 10ML)</v>
      </c>
    </row>
    <row r="7219" spans="1:5" x14ac:dyDescent="0.25">
      <c r="A7219" t="s">
        <v>1778</v>
      </c>
      <c r="B7219" t="s">
        <v>7585</v>
      </c>
      <c r="C7219" t="s">
        <v>2</v>
      </c>
      <c r="D7219" t="s">
        <v>324</v>
      </c>
      <c r="E7219" t="str">
        <f t="shared" si="112"/>
        <v>SCICAN- MR (TAB 30 MG)</v>
      </c>
    </row>
    <row r="7220" spans="1:5" x14ac:dyDescent="0.25">
      <c r="A7220" t="s">
        <v>271</v>
      </c>
      <c r="B7220" t="s">
        <v>8042</v>
      </c>
      <c r="C7220" t="s">
        <v>2</v>
      </c>
      <c r="D7220" t="s">
        <v>3172</v>
      </c>
      <c r="E7220" t="str">
        <f t="shared" si="112"/>
        <v>SCICON-MR (TAB 60 MG)</v>
      </c>
    </row>
    <row r="7221" spans="1:5" x14ac:dyDescent="0.25">
      <c r="A7221" t="s">
        <v>1778</v>
      </c>
      <c r="B7221" t="s">
        <v>2744</v>
      </c>
      <c r="C7221" t="s">
        <v>103</v>
      </c>
      <c r="D7221" t="s">
        <v>406</v>
      </c>
      <c r="E7221" t="str">
        <f t="shared" si="112"/>
        <v>SCIFIX 400MG CAP (CAP 400MG)</v>
      </c>
    </row>
    <row r="7222" spans="1:5" x14ac:dyDescent="0.25">
      <c r="A7222" t="s">
        <v>1778</v>
      </c>
      <c r="B7222" t="s">
        <v>3385</v>
      </c>
      <c r="C7222" t="s">
        <v>86</v>
      </c>
      <c r="D7222" t="s">
        <v>319</v>
      </c>
      <c r="E7222" t="str">
        <f t="shared" si="112"/>
        <v>SCIFIX DS(CEFXIME) 200MG SUSP (SUSP 200MG)</v>
      </c>
    </row>
    <row r="7223" spans="1:5" x14ac:dyDescent="0.25">
      <c r="A7223" t="s">
        <v>271</v>
      </c>
      <c r="B7223" t="s">
        <v>4679</v>
      </c>
      <c r="C7223" t="s">
        <v>103</v>
      </c>
      <c r="D7223" t="s">
        <v>406</v>
      </c>
      <c r="E7223" t="str">
        <f t="shared" si="112"/>
        <v>SCIFIX(CEFIXIME) 400MG CAP (CAP 400MG)</v>
      </c>
    </row>
    <row r="7224" spans="1:5" x14ac:dyDescent="0.25">
      <c r="A7224" t="s">
        <v>1778</v>
      </c>
      <c r="B7224" t="s">
        <v>2898</v>
      </c>
      <c r="C7224" t="s">
        <v>86</v>
      </c>
      <c r="D7224" t="s">
        <v>410</v>
      </c>
      <c r="E7224" t="str">
        <f t="shared" si="112"/>
        <v>SCIFIX(CEFXIME) 100MG SUSP (SUSP 100MG)</v>
      </c>
    </row>
    <row r="7225" spans="1:5" x14ac:dyDescent="0.25">
      <c r="A7225" t="s">
        <v>1778</v>
      </c>
      <c r="B7225" t="s">
        <v>7090</v>
      </c>
      <c r="D7225" t="s">
        <v>440</v>
      </c>
      <c r="E7225" t="str">
        <f t="shared" si="112"/>
        <v>SCIPRIDE 25MG ( 25MG)</v>
      </c>
    </row>
    <row r="7226" spans="1:5" x14ac:dyDescent="0.25">
      <c r="A7226" t="s">
        <v>1778</v>
      </c>
      <c r="B7226" t="s">
        <v>6798</v>
      </c>
      <c r="C7226" t="s">
        <v>2</v>
      </c>
      <c r="D7226" t="s">
        <v>201</v>
      </c>
      <c r="E7226" t="str">
        <f t="shared" si="112"/>
        <v>SCIPRIDE 50MG TAB (TAB 50MG)</v>
      </c>
    </row>
    <row r="7227" spans="1:5" x14ac:dyDescent="0.25">
      <c r="B7227" t="s">
        <v>1817</v>
      </c>
      <c r="E7227" t="str">
        <f t="shared" si="112"/>
        <v>SCISSOR ( )</v>
      </c>
    </row>
    <row r="7228" spans="1:5" x14ac:dyDescent="0.25">
      <c r="A7228" t="s">
        <v>1778</v>
      </c>
      <c r="B7228" t="s">
        <v>4125</v>
      </c>
      <c r="C7228" t="s">
        <v>2</v>
      </c>
      <c r="D7228" t="s">
        <v>26</v>
      </c>
      <c r="E7228" t="str">
        <f t="shared" si="112"/>
        <v>SCITIN 16MG TAB (TAB 16MG)</v>
      </c>
    </row>
    <row r="7229" spans="1:5" x14ac:dyDescent="0.25">
      <c r="A7229" t="s">
        <v>1778</v>
      </c>
      <c r="B7229" t="s">
        <v>4126</v>
      </c>
      <c r="C7229" t="s">
        <v>2</v>
      </c>
      <c r="D7229" t="s">
        <v>1814</v>
      </c>
      <c r="E7229" t="str">
        <f t="shared" si="112"/>
        <v>SCITIN 8MG TAB (TAB 8MG)</v>
      </c>
    </row>
    <row r="7230" spans="1:5" x14ac:dyDescent="0.25">
      <c r="A7230" t="s">
        <v>1222</v>
      </c>
      <c r="B7230" t="s">
        <v>4152</v>
      </c>
      <c r="C7230" t="s">
        <v>2</v>
      </c>
      <c r="E7230" t="str">
        <f t="shared" si="112"/>
        <v>SCOXY  TAB (TAB )</v>
      </c>
    </row>
    <row r="7231" spans="1:5" x14ac:dyDescent="0.25">
      <c r="A7231" t="s">
        <v>258</v>
      </c>
      <c r="B7231" t="s">
        <v>1600</v>
      </c>
      <c r="C7231" t="s">
        <v>500</v>
      </c>
      <c r="D7231" t="s">
        <v>1601</v>
      </c>
      <c r="E7231" t="str">
        <f t="shared" si="112"/>
        <v>SD CHEK 2,S G/S (G/S 2,S)</v>
      </c>
    </row>
    <row r="7232" spans="1:5" x14ac:dyDescent="0.25">
      <c r="A7232" t="s">
        <v>312</v>
      </c>
      <c r="B7232" t="s">
        <v>5905</v>
      </c>
      <c r="C7232" t="s">
        <v>293</v>
      </c>
      <c r="D7232" t="s">
        <v>5906</v>
      </c>
      <c r="E7232" t="str">
        <f t="shared" si="112"/>
        <v>SEA CAL INSTA 10SCH SCHT (SCHT 10SCH)</v>
      </c>
    </row>
    <row r="7233" spans="1:5" x14ac:dyDescent="0.25">
      <c r="A7233" t="s">
        <v>312</v>
      </c>
      <c r="B7233" t="s">
        <v>7698</v>
      </c>
      <c r="C7233" t="s">
        <v>2</v>
      </c>
      <c r="D7233" t="s">
        <v>7699</v>
      </c>
      <c r="E7233" t="str">
        <f t="shared" si="112"/>
        <v>SEA CAL PLUS CAL+VIT TAB (TAB CAL+VIT)</v>
      </c>
    </row>
    <row r="7234" spans="1:5" x14ac:dyDescent="0.25">
      <c r="A7234" t="s">
        <v>312</v>
      </c>
      <c r="B7234" t="s">
        <v>4069</v>
      </c>
      <c r="C7234" t="s">
        <v>2</v>
      </c>
      <c r="D7234" t="s">
        <v>4070</v>
      </c>
      <c r="E7234" t="str">
        <f t="shared" ref="E7234:E7297" si="113">B7234&amp;" ("&amp;C7234&amp;" "&amp;D7234&amp;")"</f>
        <v>SEA MEGA SOFTGEL TAB (TAB SOFTGEL)</v>
      </c>
    </row>
    <row r="7235" spans="1:5" x14ac:dyDescent="0.25">
      <c r="B7235" t="s">
        <v>7734</v>
      </c>
      <c r="C7235" t="s">
        <v>2</v>
      </c>
      <c r="D7235" t="s">
        <v>7735</v>
      </c>
      <c r="E7235" t="str">
        <f t="shared" si="113"/>
        <v>SEACAL D3,K2,C,B6 TAB (TAB D3,K2,C,B6)</v>
      </c>
    </row>
    <row r="7236" spans="1:5" x14ac:dyDescent="0.25">
      <c r="A7236" t="s">
        <v>348</v>
      </c>
      <c r="B7236" t="s">
        <v>4024</v>
      </c>
      <c r="C7236" t="s">
        <v>2</v>
      </c>
      <c r="D7236" t="s">
        <v>402</v>
      </c>
      <c r="E7236" t="str">
        <f t="shared" si="113"/>
        <v>SEACLOP (TAB 75MG)</v>
      </c>
    </row>
    <row r="7237" spans="1:5" x14ac:dyDescent="0.25">
      <c r="A7237" t="s">
        <v>635</v>
      </c>
      <c r="B7237" t="s">
        <v>5418</v>
      </c>
      <c r="D7237" t="s">
        <v>5419</v>
      </c>
      <c r="E7237" t="str">
        <f t="shared" si="113"/>
        <v>SEACLOP AP 75/75MG ( 75/75MG)</v>
      </c>
    </row>
    <row r="7238" spans="1:5" x14ac:dyDescent="0.25">
      <c r="A7238" t="s">
        <v>312</v>
      </c>
      <c r="B7238" t="s">
        <v>2827</v>
      </c>
      <c r="C7238" t="s">
        <v>103</v>
      </c>
      <c r="E7238" t="str">
        <f t="shared" si="113"/>
        <v>SEAMEGA PLUS  CAP (CAP )</v>
      </c>
    </row>
    <row r="7239" spans="1:5" x14ac:dyDescent="0.25">
      <c r="A7239" t="s">
        <v>348</v>
      </c>
      <c r="B7239" t="s">
        <v>5376</v>
      </c>
      <c r="C7239" t="s">
        <v>2</v>
      </c>
      <c r="D7239" t="s">
        <v>5377</v>
      </c>
      <c r="E7239" t="str">
        <f t="shared" si="113"/>
        <v>SEARL-A (TAB 0.50MCG)</v>
      </c>
    </row>
    <row r="7240" spans="1:5" x14ac:dyDescent="0.25">
      <c r="A7240" t="s">
        <v>312</v>
      </c>
      <c r="B7240" t="s">
        <v>8448</v>
      </c>
      <c r="C7240" t="s">
        <v>2</v>
      </c>
      <c r="D7240" t="s">
        <v>23</v>
      </c>
      <c r="E7240" t="str">
        <f t="shared" si="113"/>
        <v>SEASON 10MG TAB (TAB 10MG)</v>
      </c>
    </row>
    <row r="7241" spans="1:5" x14ac:dyDescent="0.25">
      <c r="A7241" t="s">
        <v>312</v>
      </c>
      <c r="B7241" t="s">
        <v>9463</v>
      </c>
      <c r="C7241" t="s">
        <v>2</v>
      </c>
      <c r="D7241" t="s">
        <v>9464</v>
      </c>
      <c r="E7241" t="str">
        <f t="shared" si="113"/>
        <v>SEASON 5mg TAB (TAB 5mg)</v>
      </c>
    </row>
    <row r="7242" spans="1:5" x14ac:dyDescent="0.25">
      <c r="A7242" t="s">
        <v>135</v>
      </c>
      <c r="B7242" t="s">
        <v>1032</v>
      </c>
      <c r="C7242" t="s">
        <v>86</v>
      </c>
      <c r="D7242" t="s">
        <v>410</v>
      </c>
      <c r="E7242" t="str">
        <f t="shared" si="113"/>
        <v>SEAXIM 100MG SUSP (SUSP 100MG)</v>
      </c>
    </row>
    <row r="7243" spans="1:5" x14ac:dyDescent="0.25">
      <c r="A7243" t="s">
        <v>135</v>
      </c>
      <c r="B7243" t="s">
        <v>9843</v>
      </c>
      <c r="C7243" t="s">
        <v>103</v>
      </c>
      <c r="D7243" t="s">
        <v>406</v>
      </c>
      <c r="E7243" t="str">
        <f t="shared" si="113"/>
        <v>SEAXIM 400MG CAP (CAP 400MG)</v>
      </c>
    </row>
    <row r="7244" spans="1:5" x14ac:dyDescent="0.25">
      <c r="A7244" t="s">
        <v>135</v>
      </c>
      <c r="B7244" t="s">
        <v>2230</v>
      </c>
      <c r="C7244" t="s">
        <v>86</v>
      </c>
      <c r="D7244" t="s">
        <v>2231</v>
      </c>
      <c r="E7244" t="str">
        <f t="shared" si="113"/>
        <v>SEAXIM DS SUSP (SUSP DS)</v>
      </c>
    </row>
    <row r="7245" spans="1:5" x14ac:dyDescent="0.25">
      <c r="A7245" t="s">
        <v>275</v>
      </c>
      <c r="B7245" t="s">
        <v>4921</v>
      </c>
      <c r="C7245" t="s">
        <v>2</v>
      </c>
      <c r="E7245" t="str">
        <f t="shared" si="113"/>
        <v>SECNIDAL  TAB (TAB )</v>
      </c>
    </row>
    <row r="7246" spans="1:5" x14ac:dyDescent="0.25">
      <c r="A7246" t="s">
        <v>275</v>
      </c>
      <c r="B7246" t="s">
        <v>6087</v>
      </c>
      <c r="C7246" t="s">
        <v>2</v>
      </c>
      <c r="D7246" t="s">
        <v>189</v>
      </c>
      <c r="E7246" t="str">
        <f t="shared" si="113"/>
        <v>SECNIDAL FORTE (TAB 1 GM)</v>
      </c>
    </row>
    <row r="7247" spans="1:5" x14ac:dyDescent="0.25">
      <c r="A7247" t="s">
        <v>38</v>
      </c>
      <c r="B7247" t="s">
        <v>4278</v>
      </c>
      <c r="C7247" t="s">
        <v>103</v>
      </c>
      <c r="D7247" t="s">
        <v>281</v>
      </c>
      <c r="E7247" t="str">
        <f t="shared" si="113"/>
        <v>SECURE (CAP 400 MG)</v>
      </c>
    </row>
    <row r="7248" spans="1:5" x14ac:dyDescent="0.25">
      <c r="A7248" t="s">
        <v>38</v>
      </c>
      <c r="B7248" t="s">
        <v>4278</v>
      </c>
      <c r="C7248" t="s">
        <v>56</v>
      </c>
      <c r="D7248" t="s">
        <v>414</v>
      </c>
      <c r="E7248" t="str">
        <f t="shared" si="113"/>
        <v>SECURE (SYP 30ML)</v>
      </c>
    </row>
    <row r="7249" spans="1:5" x14ac:dyDescent="0.25">
      <c r="A7249" t="s">
        <v>743</v>
      </c>
      <c r="B7249" t="s">
        <v>4716</v>
      </c>
      <c r="C7249" t="s">
        <v>103</v>
      </c>
      <c r="D7249" t="s">
        <v>319</v>
      </c>
      <c r="E7249" t="str">
        <f t="shared" si="113"/>
        <v>SECURE 200MG CAP (CAP 200MG)</v>
      </c>
    </row>
    <row r="7250" spans="1:5" x14ac:dyDescent="0.25">
      <c r="A7250" t="s">
        <v>38</v>
      </c>
      <c r="B7250" t="s">
        <v>1549</v>
      </c>
      <c r="C7250" t="s">
        <v>56</v>
      </c>
      <c r="D7250" t="s">
        <v>70</v>
      </c>
      <c r="E7250" t="str">
        <f t="shared" si="113"/>
        <v>SECURE 60ML SYP (SYP 60ML)</v>
      </c>
    </row>
    <row r="7251" spans="1:5" x14ac:dyDescent="0.25">
      <c r="A7251" t="s">
        <v>38</v>
      </c>
      <c r="B7251" t="s">
        <v>4821</v>
      </c>
      <c r="C7251" t="s">
        <v>56</v>
      </c>
      <c r="D7251" t="s">
        <v>91</v>
      </c>
      <c r="E7251" t="str">
        <f t="shared" si="113"/>
        <v>SECURE DS (SYP 200 MG)</v>
      </c>
    </row>
    <row r="7252" spans="1:5" x14ac:dyDescent="0.25">
      <c r="A7252" t="s">
        <v>131</v>
      </c>
      <c r="B7252" t="s">
        <v>3477</v>
      </c>
      <c r="C7252" t="s">
        <v>75</v>
      </c>
      <c r="D7252" t="s">
        <v>829</v>
      </c>
      <c r="E7252" t="str">
        <f t="shared" si="113"/>
        <v>SECURE JUNIR (CREAM 60GM)</v>
      </c>
    </row>
    <row r="7253" spans="1:5" x14ac:dyDescent="0.25">
      <c r="A7253" t="s">
        <v>131</v>
      </c>
      <c r="B7253" t="s">
        <v>1254</v>
      </c>
      <c r="C7253" t="s">
        <v>436</v>
      </c>
      <c r="D7253" t="s">
        <v>488</v>
      </c>
      <c r="E7253" t="str">
        <f t="shared" si="113"/>
        <v>SECURE M/W (SOLU 300 ML)</v>
      </c>
    </row>
    <row r="7254" spans="1:5" x14ac:dyDescent="0.25">
      <c r="A7254" t="s">
        <v>131</v>
      </c>
      <c r="B7254" t="s">
        <v>3749</v>
      </c>
      <c r="D7254" t="s">
        <v>3750</v>
      </c>
      <c r="E7254" t="str">
        <f t="shared" si="113"/>
        <v>SECURE TOOTHPASTE ( 90 G)</v>
      </c>
    </row>
    <row r="7255" spans="1:5" x14ac:dyDescent="0.25">
      <c r="A7255" t="s">
        <v>31</v>
      </c>
      <c r="B7255" t="s">
        <v>32</v>
      </c>
      <c r="C7255" t="s">
        <v>2</v>
      </c>
      <c r="D7255" t="s">
        <v>23</v>
      </c>
      <c r="E7255" t="str">
        <f t="shared" si="113"/>
        <v>SECURIN 10MG TAB (TAB 10MG)</v>
      </c>
    </row>
    <row r="7256" spans="1:5" x14ac:dyDescent="0.25">
      <c r="B7256" t="s">
        <v>6538</v>
      </c>
      <c r="D7256" t="s">
        <v>430</v>
      </c>
      <c r="E7256" t="str">
        <f t="shared" si="113"/>
        <v>SECURIN 5MG ( 5MG)</v>
      </c>
    </row>
    <row r="7257" spans="1:5" x14ac:dyDescent="0.25">
      <c r="A7257" t="s">
        <v>472</v>
      </c>
      <c r="B7257" t="s">
        <v>5140</v>
      </c>
      <c r="C7257" t="s">
        <v>56</v>
      </c>
      <c r="D7257" t="s">
        <v>57</v>
      </c>
      <c r="E7257" t="str">
        <f t="shared" si="113"/>
        <v>SEDIL (SYP 60 ML)</v>
      </c>
    </row>
    <row r="7258" spans="1:5" x14ac:dyDescent="0.25">
      <c r="A7258" t="s">
        <v>472</v>
      </c>
      <c r="B7258" t="s">
        <v>5140</v>
      </c>
      <c r="C7258" t="s">
        <v>2</v>
      </c>
      <c r="D7258" t="s">
        <v>107</v>
      </c>
      <c r="E7258" t="str">
        <f t="shared" si="113"/>
        <v>SEDIL (TAB 10 MG)</v>
      </c>
    </row>
    <row r="7259" spans="1:5" x14ac:dyDescent="0.25">
      <c r="A7259" t="s">
        <v>21</v>
      </c>
      <c r="B7259" t="s">
        <v>8568</v>
      </c>
      <c r="C7259" t="s">
        <v>2</v>
      </c>
      <c r="D7259" t="s">
        <v>4128</v>
      </c>
      <c r="E7259" t="str">
        <f t="shared" si="113"/>
        <v>SEDONIL 1.5MG TAB (TAB 1.5MG)</v>
      </c>
    </row>
    <row r="7260" spans="1:5" x14ac:dyDescent="0.25">
      <c r="A7260" t="s">
        <v>21</v>
      </c>
      <c r="B7260" t="s">
        <v>7135</v>
      </c>
      <c r="C7260" t="s">
        <v>2</v>
      </c>
      <c r="D7260" t="s">
        <v>404</v>
      </c>
      <c r="E7260" t="str">
        <f t="shared" si="113"/>
        <v>SEDONIL 3MG TAB (TAB 3MG)</v>
      </c>
    </row>
    <row r="7261" spans="1:5" x14ac:dyDescent="0.25">
      <c r="A7261" t="s">
        <v>4442</v>
      </c>
      <c r="B7261" t="s">
        <v>7176</v>
      </c>
      <c r="C7261" t="s">
        <v>2</v>
      </c>
      <c r="E7261" t="str">
        <f t="shared" si="113"/>
        <v>SEFOL  TAB (TAB )</v>
      </c>
    </row>
    <row r="7262" spans="1:5" x14ac:dyDescent="0.25">
      <c r="A7262" t="s">
        <v>388</v>
      </c>
      <c r="B7262" t="s">
        <v>3316</v>
      </c>
      <c r="D7262" t="s">
        <v>486</v>
      </c>
      <c r="E7262" t="str">
        <f t="shared" si="113"/>
        <v>SEGATE E/D 5ML ( 5ML)</v>
      </c>
    </row>
    <row r="7263" spans="1:5" x14ac:dyDescent="0.25">
      <c r="A7263" t="s">
        <v>131</v>
      </c>
      <c r="B7263" t="s">
        <v>5757</v>
      </c>
      <c r="C7263" t="s">
        <v>56</v>
      </c>
      <c r="D7263" t="s">
        <v>113</v>
      </c>
      <c r="E7263" t="str">
        <f t="shared" si="113"/>
        <v>SEIZUNIL (SYP 120 ML)</v>
      </c>
    </row>
    <row r="7264" spans="1:5" x14ac:dyDescent="0.25">
      <c r="A7264" t="s">
        <v>131</v>
      </c>
      <c r="B7264" t="s">
        <v>5757</v>
      </c>
      <c r="C7264" t="s">
        <v>2</v>
      </c>
      <c r="D7264" t="s">
        <v>91</v>
      </c>
      <c r="E7264" t="str">
        <f t="shared" si="113"/>
        <v>SEIZUNIL (TAB 200 MG)</v>
      </c>
    </row>
    <row r="7265" spans="1:5" x14ac:dyDescent="0.25">
      <c r="A7265" t="s">
        <v>131</v>
      </c>
      <c r="B7265" t="s">
        <v>8943</v>
      </c>
      <c r="C7265" t="s">
        <v>2</v>
      </c>
      <c r="D7265" t="s">
        <v>281</v>
      </c>
      <c r="E7265" t="str">
        <f t="shared" si="113"/>
        <v>SEIZUNIL 400MG (TAB 400 MG)</v>
      </c>
    </row>
    <row r="7266" spans="1:5" x14ac:dyDescent="0.25">
      <c r="A7266" t="s">
        <v>348</v>
      </c>
      <c r="B7266" t="s">
        <v>9122</v>
      </c>
      <c r="C7266" t="s">
        <v>103</v>
      </c>
      <c r="D7266" t="s">
        <v>324</v>
      </c>
      <c r="E7266" t="str">
        <f t="shared" si="113"/>
        <v>SELANZ SR (CAP 30 MG)</v>
      </c>
    </row>
    <row r="7267" spans="1:5" x14ac:dyDescent="0.25">
      <c r="B7267" t="s">
        <v>6045</v>
      </c>
      <c r="C7267" t="s">
        <v>2</v>
      </c>
      <c r="D7267" t="s">
        <v>433</v>
      </c>
      <c r="E7267" t="str">
        <f t="shared" si="113"/>
        <v>SELCARB 800MG TAB (TAB 800MG)</v>
      </c>
    </row>
    <row r="7268" spans="1:5" x14ac:dyDescent="0.25">
      <c r="A7268" t="s">
        <v>38</v>
      </c>
      <c r="B7268" t="s">
        <v>8087</v>
      </c>
      <c r="C7268" t="s">
        <v>2</v>
      </c>
      <c r="D7268" t="s">
        <v>410</v>
      </c>
      <c r="E7268" t="str">
        <f t="shared" si="113"/>
        <v>SELECO 100MG TAB (TAB 100MG)</v>
      </c>
    </row>
    <row r="7269" spans="1:5" x14ac:dyDescent="0.25">
      <c r="A7269" t="s">
        <v>38</v>
      </c>
      <c r="B7269" t="s">
        <v>8982</v>
      </c>
      <c r="C7269" t="s">
        <v>2</v>
      </c>
      <c r="D7269" t="s">
        <v>319</v>
      </c>
      <c r="E7269" t="str">
        <f t="shared" si="113"/>
        <v>SELECO 200MG TAB (TAB 200MG)</v>
      </c>
    </row>
    <row r="7270" spans="1:5" x14ac:dyDescent="0.25">
      <c r="A7270" t="s">
        <v>1505</v>
      </c>
      <c r="B7270" t="s">
        <v>1506</v>
      </c>
      <c r="C7270" t="s">
        <v>2</v>
      </c>
      <c r="D7270" t="s">
        <v>1507</v>
      </c>
      <c r="E7270" t="str">
        <f t="shared" si="113"/>
        <v>SELET 2.5MG TAB (TAB 2.5MG)</v>
      </c>
    </row>
    <row r="7271" spans="1:5" x14ac:dyDescent="0.25">
      <c r="A7271" t="s">
        <v>582</v>
      </c>
      <c r="B7271" t="s">
        <v>5513</v>
      </c>
      <c r="D7271" t="s">
        <v>5463</v>
      </c>
      <c r="E7271" t="str">
        <f t="shared" si="113"/>
        <v>SELSUN (YELLOW) ( 100 ML)</v>
      </c>
    </row>
    <row r="7272" spans="1:5" x14ac:dyDescent="0.25">
      <c r="A7272" t="s">
        <v>613</v>
      </c>
      <c r="B7272" t="s">
        <v>4609</v>
      </c>
      <c r="D7272" t="s">
        <v>398</v>
      </c>
      <c r="E7272" t="str">
        <f t="shared" si="113"/>
        <v>SELSUN (YELLOW) 200ML ( 200ML)</v>
      </c>
    </row>
    <row r="7273" spans="1:5" x14ac:dyDescent="0.25">
      <c r="A7273" t="s">
        <v>582</v>
      </c>
      <c r="B7273" t="s">
        <v>1344</v>
      </c>
      <c r="D7273" t="s">
        <v>769</v>
      </c>
      <c r="E7273" t="str">
        <f t="shared" si="113"/>
        <v>SELSUN BLUE 300ML ( 300ML)</v>
      </c>
    </row>
    <row r="7274" spans="1:5" x14ac:dyDescent="0.25">
      <c r="A7274" t="s">
        <v>542</v>
      </c>
      <c r="B7274" t="s">
        <v>5626</v>
      </c>
      <c r="D7274" t="s">
        <v>70</v>
      </c>
      <c r="E7274" t="str">
        <f t="shared" si="113"/>
        <v>SELSUN BLUE(100ML) ( 60ML)</v>
      </c>
    </row>
    <row r="7275" spans="1:5" x14ac:dyDescent="0.25">
      <c r="A7275" t="s">
        <v>552</v>
      </c>
      <c r="B7275" t="s">
        <v>4802</v>
      </c>
      <c r="C7275" t="s">
        <v>500</v>
      </c>
      <c r="D7275" t="s">
        <v>398</v>
      </c>
      <c r="E7275" t="str">
        <f t="shared" si="113"/>
        <v>SELSUN BLUE(200ML) (G/S 200ML)</v>
      </c>
    </row>
    <row r="7276" spans="1:5" x14ac:dyDescent="0.25">
      <c r="A7276" t="s">
        <v>135</v>
      </c>
      <c r="B7276" t="s">
        <v>2090</v>
      </c>
      <c r="C7276" t="s">
        <v>2</v>
      </c>
      <c r="D7276" t="s">
        <v>406</v>
      </c>
      <c r="E7276" t="str">
        <f t="shared" si="113"/>
        <v>SEMOXIN 400MG TAB (TAB 400MG)</v>
      </c>
    </row>
    <row r="7277" spans="1:5" x14ac:dyDescent="0.25">
      <c r="A7277" t="s">
        <v>105</v>
      </c>
      <c r="B7277" t="s">
        <v>9598</v>
      </c>
      <c r="C7277" t="s">
        <v>56</v>
      </c>
      <c r="D7277" t="s">
        <v>414</v>
      </c>
      <c r="E7277" t="str">
        <f t="shared" si="113"/>
        <v>SENERGY OD SUSP 30ML SYP (SYP 30ML)</v>
      </c>
    </row>
    <row r="7278" spans="1:5" x14ac:dyDescent="0.25">
      <c r="A7278" t="s">
        <v>105</v>
      </c>
      <c r="B7278" t="s">
        <v>3461</v>
      </c>
      <c r="C7278" t="s">
        <v>2</v>
      </c>
      <c r="D7278" t="s">
        <v>23</v>
      </c>
      <c r="E7278" t="str">
        <f t="shared" si="113"/>
        <v>SENERGY-OD 10MG TAB (TAB 10MG)</v>
      </c>
    </row>
    <row r="7279" spans="1:5" x14ac:dyDescent="0.25">
      <c r="A7279" t="s">
        <v>237</v>
      </c>
      <c r="B7279" t="s">
        <v>4650</v>
      </c>
      <c r="C7279" t="s">
        <v>2</v>
      </c>
      <c r="D7279" t="s">
        <v>525</v>
      </c>
      <c r="E7279" t="str">
        <f t="shared" si="113"/>
        <v>SENEX FORTE 1G (TAB 1G)</v>
      </c>
    </row>
    <row r="7280" spans="1:5" x14ac:dyDescent="0.25">
      <c r="A7280" t="s">
        <v>778</v>
      </c>
      <c r="B7280" t="s">
        <v>779</v>
      </c>
      <c r="C7280" t="s">
        <v>2</v>
      </c>
      <c r="E7280" t="str">
        <f t="shared" si="113"/>
        <v>SENIZOLE FORTE  TAB (TAB )</v>
      </c>
    </row>
    <row r="7281" spans="1:5" x14ac:dyDescent="0.25">
      <c r="A7281" t="s">
        <v>108</v>
      </c>
      <c r="B7281" t="s">
        <v>4122</v>
      </c>
      <c r="C7281" t="s">
        <v>2</v>
      </c>
      <c r="D7281" t="s">
        <v>602</v>
      </c>
      <c r="E7281" t="str">
        <f t="shared" si="113"/>
        <v>SENSES 120MG TAB (TAB 120MG)</v>
      </c>
    </row>
    <row r="7282" spans="1:5" x14ac:dyDescent="0.25">
      <c r="A7282" t="s">
        <v>108</v>
      </c>
      <c r="B7282" t="s">
        <v>1135</v>
      </c>
      <c r="C7282" t="s">
        <v>56</v>
      </c>
      <c r="D7282" t="s">
        <v>64</v>
      </c>
      <c r="E7282" t="str">
        <f t="shared" si="113"/>
        <v>SENSES 240ML SYP (SYP 240ML)</v>
      </c>
    </row>
    <row r="7283" spans="1:5" x14ac:dyDescent="0.25">
      <c r="A7283" t="s">
        <v>131</v>
      </c>
      <c r="B7283" t="s">
        <v>5735</v>
      </c>
      <c r="D7283" t="s">
        <v>1829</v>
      </c>
      <c r="E7283" t="str">
        <f t="shared" si="113"/>
        <v>SENSE-T T/P ( 100G)</v>
      </c>
    </row>
    <row r="7284" spans="1:5" x14ac:dyDescent="0.25">
      <c r="A7284" t="s">
        <v>131</v>
      </c>
      <c r="B7284" t="s">
        <v>5735</v>
      </c>
      <c r="D7284" t="s">
        <v>881</v>
      </c>
      <c r="E7284" t="str">
        <f t="shared" si="113"/>
        <v>SENSE-T T/P ( 40G)</v>
      </c>
    </row>
    <row r="7285" spans="1:5" x14ac:dyDescent="0.25">
      <c r="A7285" t="s">
        <v>119</v>
      </c>
      <c r="B7285" t="s">
        <v>1922</v>
      </c>
      <c r="C7285" t="s">
        <v>2</v>
      </c>
      <c r="D7285" t="s">
        <v>23</v>
      </c>
      <c r="E7285" t="str">
        <f t="shared" si="113"/>
        <v>SENSICON (TAB 10MG)</v>
      </c>
    </row>
    <row r="7286" spans="1:5" x14ac:dyDescent="0.25">
      <c r="A7286" t="s">
        <v>119</v>
      </c>
      <c r="B7286" t="s">
        <v>1922</v>
      </c>
      <c r="C7286" t="s">
        <v>2</v>
      </c>
      <c r="D7286" t="s">
        <v>386</v>
      </c>
      <c r="E7286" t="str">
        <f t="shared" si="113"/>
        <v>SENSICON (TAB 20MG)</v>
      </c>
    </row>
    <row r="7287" spans="1:5" x14ac:dyDescent="0.25">
      <c r="A7287" t="s">
        <v>508</v>
      </c>
      <c r="B7287" t="s">
        <v>8063</v>
      </c>
      <c r="C7287" t="s">
        <v>2</v>
      </c>
      <c r="D7287" t="s">
        <v>29</v>
      </c>
      <c r="E7287" t="str">
        <f t="shared" si="113"/>
        <v>SENSIVAL (TAB 25 MG)</v>
      </c>
    </row>
    <row r="7288" spans="1:5" x14ac:dyDescent="0.25">
      <c r="A7288" t="s">
        <v>258</v>
      </c>
      <c r="B7288" t="s">
        <v>7435</v>
      </c>
      <c r="E7288" t="str">
        <f t="shared" si="113"/>
        <v>SENSODYN IMP LARGE ( )</v>
      </c>
    </row>
    <row r="7289" spans="1:5" x14ac:dyDescent="0.25">
      <c r="B7289" t="s">
        <v>4599</v>
      </c>
      <c r="C7289" t="s">
        <v>500</v>
      </c>
      <c r="E7289" t="str">
        <f t="shared" si="113"/>
        <v>SENSODYN RAPAID  G/S (G/S )</v>
      </c>
    </row>
    <row r="7290" spans="1:5" x14ac:dyDescent="0.25">
      <c r="A7290" t="s">
        <v>116</v>
      </c>
      <c r="B7290" t="s">
        <v>5926</v>
      </c>
      <c r="C7290" t="s">
        <v>75</v>
      </c>
      <c r="D7290" t="s">
        <v>962</v>
      </c>
      <c r="E7290" t="str">
        <f t="shared" si="113"/>
        <v>SENSODYNE 100GM PK (CREAM 100GM)</v>
      </c>
    </row>
    <row r="7291" spans="1:5" x14ac:dyDescent="0.25">
      <c r="A7291" t="s">
        <v>258</v>
      </c>
      <c r="B7291" t="s">
        <v>3131</v>
      </c>
      <c r="C7291" t="s">
        <v>75</v>
      </c>
      <c r="D7291" t="s">
        <v>1833</v>
      </c>
      <c r="E7291" t="str">
        <f t="shared" si="113"/>
        <v>SENSODYNE 70GM CREAM (CREAM 70GM)</v>
      </c>
    </row>
    <row r="7292" spans="1:5" x14ac:dyDescent="0.25">
      <c r="A7292" t="s">
        <v>116</v>
      </c>
      <c r="B7292" t="s">
        <v>715</v>
      </c>
      <c r="C7292" t="s">
        <v>75</v>
      </c>
      <c r="D7292" t="s">
        <v>716</v>
      </c>
      <c r="E7292" t="str">
        <f t="shared" si="113"/>
        <v>SENSODYNE COMPLTE PROTACT 75GM CREAM (CREAM 75GM)</v>
      </c>
    </row>
    <row r="7293" spans="1:5" x14ac:dyDescent="0.25">
      <c r="A7293" t="s">
        <v>116</v>
      </c>
      <c r="B7293" t="s">
        <v>1832</v>
      </c>
      <c r="C7293" t="s">
        <v>75</v>
      </c>
      <c r="D7293" t="s">
        <v>1833</v>
      </c>
      <c r="E7293" t="str">
        <f t="shared" si="113"/>
        <v>SENSODYNE FLRD/MLT 70GM CREAM (CREAM 70GM)</v>
      </c>
    </row>
    <row r="7294" spans="1:5" x14ac:dyDescent="0.25">
      <c r="A7294" t="s">
        <v>116</v>
      </c>
      <c r="B7294" t="s">
        <v>1594</v>
      </c>
      <c r="C7294" t="s">
        <v>436</v>
      </c>
      <c r="D7294" t="s">
        <v>1595</v>
      </c>
      <c r="E7294" t="str">
        <f t="shared" si="113"/>
        <v>SENSODYNE M/W 500ML (SOLU 500ML M/W)</v>
      </c>
    </row>
    <row r="7295" spans="1:5" x14ac:dyDescent="0.25">
      <c r="A7295" t="s">
        <v>258</v>
      </c>
      <c r="B7295" t="s">
        <v>2837</v>
      </c>
      <c r="C7295" t="s">
        <v>75</v>
      </c>
      <c r="D7295" t="s">
        <v>1833</v>
      </c>
      <c r="E7295" t="str">
        <f t="shared" si="113"/>
        <v>SENSODYNE RAPID 70GM CREAM (CREAM 70GM)</v>
      </c>
    </row>
    <row r="7296" spans="1:5" x14ac:dyDescent="0.25">
      <c r="A7296" t="s">
        <v>116</v>
      </c>
      <c r="B7296" t="s">
        <v>1012</v>
      </c>
      <c r="D7296" t="s">
        <v>691</v>
      </c>
      <c r="E7296" t="str">
        <f t="shared" si="113"/>
        <v>SENSODYNE RAPID ACTION 30GM ( 30GM)</v>
      </c>
    </row>
    <row r="7297" spans="1:5" x14ac:dyDescent="0.25">
      <c r="A7297" t="s">
        <v>116</v>
      </c>
      <c r="B7297" t="s">
        <v>3233</v>
      </c>
      <c r="D7297" t="s">
        <v>962</v>
      </c>
      <c r="E7297" t="str">
        <f t="shared" si="113"/>
        <v>SENSODYNE REPAIR &amp; PROTCT 100GM ( 100GM)</v>
      </c>
    </row>
    <row r="7298" spans="1:5" x14ac:dyDescent="0.25">
      <c r="A7298" t="s">
        <v>41</v>
      </c>
      <c r="B7298" t="s">
        <v>1197</v>
      </c>
      <c r="C7298" t="s">
        <v>100</v>
      </c>
      <c r="D7298" t="s">
        <v>255</v>
      </c>
      <c r="E7298" t="str">
        <f t="shared" ref="E7298:E7361" si="114">B7298&amp;" ("&amp;C7298&amp;" "&amp;D7298&amp;")"</f>
        <v>SEPIDYL 10G GEL (GEL 10G)</v>
      </c>
    </row>
    <row r="7299" spans="1:5" x14ac:dyDescent="0.25">
      <c r="A7299" t="s">
        <v>135</v>
      </c>
      <c r="B7299" t="s">
        <v>4945</v>
      </c>
      <c r="D7299" t="s">
        <v>97</v>
      </c>
      <c r="E7299" t="str">
        <f t="shared" si="114"/>
        <v>SEPRODERM ( 20 MG)</v>
      </c>
    </row>
    <row r="7300" spans="1:5" x14ac:dyDescent="0.25">
      <c r="A7300" t="s">
        <v>123</v>
      </c>
      <c r="B7300" t="s">
        <v>2311</v>
      </c>
      <c r="C7300" t="s">
        <v>56</v>
      </c>
      <c r="D7300" t="s">
        <v>1589</v>
      </c>
      <c r="E7300" t="str">
        <f t="shared" si="114"/>
        <v>SEPTAM 90ML SYP (SYP 90ML)</v>
      </c>
    </row>
    <row r="7301" spans="1:5" x14ac:dyDescent="0.25">
      <c r="B7301" t="s">
        <v>3426</v>
      </c>
      <c r="D7301" t="s">
        <v>519</v>
      </c>
      <c r="E7301" t="str">
        <f t="shared" si="114"/>
        <v>SEPTILIN 100ML ( 100ML)</v>
      </c>
    </row>
    <row r="7302" spans="1:5" x14ac:dyDescent="0.25">
      <c r="A7302" t="s">
        <v>196</v>
      </c>
      <c r="B7302" t="s">
        <v>6892</v>
      </c>
      <c r="C7302" t="s">
        <v>56</v>
      </c>
      <c r="D7302" t="s">
        <v>57</v>
      </c>
      <c r="E7302" t="str">
        <f t="shared" si="114"/>
        <v>SEPTRAN (SYP 60 ML)</v>
      </c>
    </row>
    <row r="7303" spans="1:5" x14ac:dyDescent="0.25">
      <c r="A7303" t="s">
        <v>196</v>
      </c>
      <c r="B7303" t="s">
        <v>6892</v>
      </c>
      <c r="C7303" t="s">
        <v>2</v>
      </c>
      <c r="E7303" t="str">
        <f t="shared" si="114"/>
        <v>SEPTRAN (TAB )</v>
      </c>
    </row>
    <row r="7304" spans="1:5" x14ac:dyDescent="0.25">
      <c r="A7304" t="s">
        <v>196</v>
      </c>
      <c r="B7304" t="s">
        <v>6465</v>
      </c>
      <c r="C7304" t="s">
        <v>56</v>
      </c>
      <c r="D7304" t="s">
        <v>357</v>
      </c>
      <c r="E7304" t="str">
        <f t="shared" si="114"/>
        <v>SEPTRAN DS (SYP 50 ML)</v>
      </c>
    </row>
    <row r="7305" spans="1:5" x14ac:dyDescent="0.25">
      <c r="A7305" t="s">
        <v>196</v>
      </c>
      <c r="B7305" t="s">
        <v>6465</v>
      </c>
      <c r="C7305" t="s">
        <v>2</v>
      </c>
      <c r="E7305" t="str">
        <f t="shared" si="114"/>
        <v>SEPTRAN DS (TAB )</v>
      </c>
    </row>
    <row r="7306" spans="1:5" x14ac:dyDescent="0.25">
      <c r="A7306" t="s">
        <v>119</v>
      </c>
      <c r="B7306" t="s">
        <v>8599</v>
      </c>
      <c r="C7306" t="s">
        <v>2</v>
      </c>
      <c r="D7306" t="s">
        <v>107</v>
      </c>
      <c r="E7306" t="str">
        <f t="shared" si="114"/>
        <v>SERADEP (TAB 10 MG)</v>
      </c>
    </row>
    <row r="7307" spans="1:5" x14ac:dyDescent="0.25">
      <c r="A7307" t="s">
        <v>119</v>
      </c>
      <c r="B7307" t="s">
        <v>8599</v>
      </c>
      <c r="C7307" t="s">
        <v>2</v>
      </c>
      <c r="D7307" t="s">
        <v>144</v>
      </c>
      <c r="E7307" t="str">
        <f t="shared" si="114"/>
        <v>SERADEP (TAB 5 MG)</v>
      </c>
    </row>
    <row r="7308" spans="1:5" x14ac:dyDescent="0.25">
      <c r="A7308" t="s">
        <v>119</v>
      </c>
      <c r="B7308" t="s">
        <v>9876</v>
      </c>
      <c r="C7308" t="s">
        <v>2</v>
      </c>
      <c r="D7308" t="s">
        <v>386</v>
      </c>
      <c r="E7308" t="str">
        <f t="shared" si="114"/>
        <v>SERADIP 20MG TAB (TAB 20MG)</v>
      </c>
    </row>
    <row r="7309" spans="1:5" x14ac:dyDescent="0.25">
      <c r="A7309" t="s">
        <v>7864</v>
      </c>
      <c r="B7309" t="s">
        <v>9051</v>
      </c>
      <c r="C7309" t="s">
        <v>2</v>
      </c>
      <c r="D7309" t="s">
        <v>8996</v>
      </c>
      <c r="E7309" t="str">
        <f t="shared" si="114"/>
        <v>SERC 16MG (TAB 16 MG)</v>
      </c>
    </row>
    <row r="7310" spans="1:5" x14ac:dyDescent="0.25">
      <c r="A7310" t="s">
        <v>71</v>
      </c>
      <c r="B7310" t="s">
        <v>8604</v>
      </c>
      <c r="D7310" t="s">
        <v>3781</v>
      </c>
      <c r="E7310" t="str">
        <f t="shared" si="114"/>
        <v>SERC 24MG ( 24MG)</v>
      </c>
    </row>
    <row r="7311" spans="1:5" x14ac:dyDescent="0.25">
      <c r="A7311" t="s">
        <v>7864</v>
      </c>
      <c r="B7311" t="s">
        <v>8989</v>
      </c>
      <c r="C7311" t="s">
        <v>2</v>
      </c>
      <c r="D7311" t="s">
        <v>6159</v>
      </c>
      <c r="E7311" t="str">
        <f t="shared" si="114"/>
        <v>SERC 8MG (TAB 8 MG)</v>
      </c>
    </row>
    <row r="7312" spans="1:5" x14ac:dyDescent="0.25">
      <c r="A7312" t="s">
        <v>348</v>
      </c>
      <c r="B7312" t="s">
        <v>8485</v>
      </c>
      <c r="C7312" t="s">
        <v>2</v>
      </c>
      <c r="E7312" t="str">
        <f t="shared" si="114"/>
        <v>SEREBAL (TAB )</v>
      </c>
    </row>
    <row r="7313" spans="1:5" x14ac:dyDescent="0.25">
      <c r="A7313" t="s">
        <v>348</v>
      </c>
      <c r="B7313" t="s">
        <v>349</v>
      </c>
      <c r="C7313" t="s">
        <v>36</v>
      </c>
      <c r="E7313" t="str">
        <f t="shared" si="114"/>
        <v>SEREBAL INJ (INJ )</v>
      </c>
    </row>
    <row r="7314" spans="1:5" x14ac:dyDescent="0.25">
      <c r="A7314" t="s">
        <v>635</v>
      </c>
      <c r="B7314" t="s">
        <v>3861</v>
      </c>
      <c r="C7314" t="s">
        <v>36</v>
      </c>
      <c r="E7314" t="str">
        <f t="shared" si="114"/>
        <v>SERENACE  INJ (INJ )</v>
      </c>
    </row>
    <row r="7315" spans="1:5" x14ac:dyDescent="0.25">
      <c r="A7315" t="s">
        <v>635</v>
      </c>
      <c r="B7315" t="s">
        <v>8511</v>
      </c>
      <c r="C7315" t="s">
        <v>2</v>
      </c>
      <c r="D7315" t="s">
        <v>144</v>
      </c>
      <c r="E7315" t="str">
        <f t="shared" si="114"/>
        <v>SERENACE (TAB 5 MG)</v>
      </c>
    </row>
    <row r="7316" spans="1:5" x14ac:dyDescent="0.25">
      <c r="A7316" t="s">
        <v>635</v>
      </c>
      <c r="B7316" t="s">
        <v>6943</v>
      </c>
      <c r="C7316" t="s">
        <v>2</v>
      </c>
      <c r="D7316" t="s">
        <v>23</v>
      </c>
      <c r="E7316" t="str">
        <f t="shared" si="114"/>
        <v>SERENASE 10MG TAB (TAB 10MG)</v>
      </c>
    </row>
    <row r="7317" spans="1:5" x14ac:dyDescent="0.25">
      <c r="A7317" t="s">
        <v>635</v>
      </c>
      <c r="B7317" t="s">
        <v>6943</v>
      </c>
      <c r="C7317" t="s">
        <v>2</v>
      </c>
      <c r="D7317" t="s">
        <v>23</v>
      </c>
      <c r="E7317" t="str">
        <f t="shared" si="114"/>
        <v>SERENASE 10MG TAB (TAB 10MG)</v>
      </c>
    </row>
    <row r="7318" spans="1:5" x14ac:dyDescent="0.25">
      <c r="A7318" t="s">
        <v>635</v>
      </c>
      <c r="B7318" t="s">
        <v>8058</v>
      </c>
      <c r="C7318" t="s">
        <v>2</v>
      </c>
      <c r="D7318" t="s">
        <v>144</v>
      </c>
      <c r="E7318" t="str">
        <f t="shared" si="114"/>
        <v>SERENEC 5MG (TAB 5 MG)</v>
      </c>
    </row>
    <row r="7319" spans="1:5" x14ac:dyDescent="0.25">
      <c r="A7319" t="s">
        <v>635</v>
      </c>
      <c r="B7319" t="s">
        <v>7488</v>
      </c>
      <c r="C7319" t="s">
        <v>2</v>
      </c>
      <c r="D7319" t="s">
        <v>4128</v>
      </c>
      <c r="E7319" t="str">
        <f t="shared" si="114"/>
        <v>SERENECE (TAB 1.5MG)</v>
      </c>
    </row>
    <row r="7320" spans="1:5" x14ac:dyDescent="0.25">
      <c r="A7320" t="s">
        <v>705</v>
      </c>
      <c r="B7320" t="s">
        <v>4337</v>
      </c>
      <c r="D7320" t="s">
        <v>110</v>
      </c>
      <c r="E7320" t="str">
        <f t="shared" si="114"/>
        <v>SERETIDE 125MG ( 125MG)</v>
      </c>
    </row>
    <row r="7321" spans="1:5" x14ac:dyDescent="0.25">
      <c r="A7321" t="s">
        <v>705</v>
      </c>
      <c r="B7321" t="s">
        <v>5828</v>
      </c>
      <c r="D7321" t="s">
        <v>60</v>
      </c>
      <c r="E7321" t="str">
        <f t="shared" si="114"/>
        <v>SERETIDE 250MG ( 250MG)</v>
      </c>
    </row>
    <row r="7322" spans="1:5" x14ac:dyDescent="0.25">
      <c r="A7322" t="s">
        <v>705</v>
      </c>
      <c r="B7322" t="s">
        <v>3312</v>
      </c>
      <c r="C7322" t="s">
        <v>436</v>
      </c>
      <c r="D7322" t="s">
        <v>3206</v>
      </c>
      <c r="E7322" t="str">
        <f t="shared" si="114"/>
        <v>SERETIDE 50MCG SOLU (SOLU 50MCG)</v>
      </c>
    </row>
    <row r="7323" spans="1:5" x14ac:dyDescent="0.25">
      <c r="A7323" t="s">
        <v>705</v>
      </c>
      <c r="B7323" t="s">
        <v>706</v>
      </c>
      <c r="D7323" t="s">
        <v>707</v>
      </c>
      <c r="E7323" t="str">
        <f t="shared" si="114"/>
        <v>SERETIDE DISKUS 50/100MG ( 50/100MG)</v>
      </c>
    </row>
    <row r="7324" spans="1:5" x14ac:dyDescent="0.25">
      <c r="A7324" t="s">
        <v>705</v>
      </c>
      <c r="B7324" t="s">
        <v>3883</v>
      </c>
      <c r="D7324" t="s">
        <v>3884</v>
      </c>
      <c r="E7324" t="str">
        <f t="shared" si="114"/>
        <v>SERETIDE DISKUS 50/250MG ( 50/250MG)</v>
      </c>
    </row>
    <row r="7325" spans="1:5" x14ac:dyDescent="0.25">
      <c r="A7325" t="s">
        <v>705</v>
      </c>
      <c r="B7325" t="s">
        <v>3717</v>
      </c>
      <c r="D7325" t="s">
        <v>977</v>
      </c>
      <c r="E7325" t="str">
        <f t="shared" si="114"/>
        <v>SERETIDE DISKUS 60 DOSE 50/500MG ( 50/500MG)</v>
      </c>
    </row>
    <row r="7326" spans="1:5" x14ac:dyDescent="0.25">
      <c r="A7326" t="s">
        <v>165</v>
      </c>
      <c r="B7326" t="s">
        <v>8249</v>
      </c>
      <c r="C7326" t="s">
        <v>2</v>
      </c>
      <c r="D7326" t="s">
        <v>201</v>
      </c>
      <c r="E7326" t="str">
        <f t="shared" si="114"/>
        <v>SERLOX 50MG 50MG TAB (TAB 50MG)</v>
      </c>
    </row>
    <row r="7327" spans="1:5" x14ac:dyDescent="0.25">
      <c r="A7327" t="s">
        <v>135</v>
      </c>
      <c r="B7327" t="s">
        <v>4201</v>
      </c>
      <c r="E7327" t="str">
        <f t="shared" si="114"/>
        <v>SERNE BALM ( )</v>
      </c>
    </row>
    <row r="7328" spans="1:5" x14ac:dyDescent="0.25">
      <c r="A7328" t="s">
        <v>84</v>
      </c>
      <c r="B7328" t="s">
        <v>2314</v>
      </c>
      <c r="E7328" t="str">
        <f t="shared" si="114"/>
        <v>SERNE INHALER ( )</v>
      </c>
    </row>
    <row r="7329" spans="1:5" x14ac:dyDescent="0.25">
      <c r="B7329" t="s">
        <v>5492</v>
      </c>
      <c r="E7329" t="str">
        <f t="shared" si="114"/>
        <v>SERODOP ( )</v>
      </c>
    </row>
    <row r="7330" spans="1:5" x14ac:dyDescent="0.25">
      <c r="A7330" t="s">
        <v>381</v>
      </c>
      <c r="B7330" t="s">
        <v>7531</v>
      </c>
      <c r="C7330" t="s">
        <v>2</v>
      </c>
      <c r="E7330" t="str">
        <f t="shared" si="114"/>
        <v>SEROFER  TAB (TAB )</v>
      </c>
    </row>
    <row r="7331" spans="1:5" x14ac:dyDescent="0.25">
      <c r="A7331" t="s">
        <v>381</v>
      </c>
      <c r="B7331" t="s">
        <v>2132</v>
      </c>
      <c r="C7331" t="s">
        <v>56</v>
      </c>
      <c r="D7331" t="s">
        <v>408</v>
      </c>
      <c r="E7331" t="str">
        <f t="shared" si="114"/>
        <v>SEROFER 120ML SYP (SYP 120ML)</v>
      </c>
    </row>
    <row r="7332" spans="1:5" x14ac:dyDescent="0.25">
      <c r="A7332" t="s">
        <v>205</v>
      </c>
      <c r="B7332" t="s">
        <v>8545</v>
      </c>
      <c r="C7332" t="s">
        <v>2</v>
      </c>
      <c r="D7332" t="s">
        <v>195</v>
      </c>
      <c r="E7332" t="str">
        <f t="shared" si="114"/>
        <v>SEROFT- (TAB 50 MG)</v>
      </c>
    </row>
    <row r="7333" spans="1:5" x14ac:dyDescent="0.25">
      <c r="A7333" t="s">
        <v>205</v>
      </c>
      <c r="B7333" t="s">
        <v>2490</v>
      </c>
      <c r="C7333" t="s">
        <v>2</v>
      </c>
      <c r="D7333" t="s">
        <v>410</v>
      </c>
      <c r="E7333" t="str">
        <f t="shared" si="114"/>
        <v>SEROFT 100MG TAB (TAB 100MG)</v>
      </c>
    </row>
    <row r="7334" spans="1:5" x14ac:dyDescent="0.25">
      <c r="A7334" t="s">
        <v>705</v>
      </c>
      <c r="B7334" t="s">
        <v>8985</v>
      </c>
      <c r="C7334" t="s">
        <v>2</v>
      </c>
      <c r="D7334" t="s">
        <v>97</v>
      </c>
      <c r="E7334" t="str">
        <f t="shared" si="114"/>
        <v>SEROXAT (TAB 20 MG)</v>
      </c>
    </row>
    <row r="7335" spans="1:5" x14ac:dyDescent="0.25">
      <c r="A7335" t="s">
        <v>705</v>
      </c>
      <c r="B7335" t="s">
        <v>8616</v>
      </c>
      <c r="C7335" t="s">
        <v>2</v>
      </c>
      <c r="D7335" t="s">
        <v>8617</v>
      </c>
      <c r="E7335" t="str">
        <f t="shared" si="114"/>
        <v>SEROXAT CR 12.50MG TAB (TAB 12.50MG)</v>
      </c>
    </row>
    <row r="7336" spans="1:5" x14ac:dyDescent="0.25">
      <c r="A7336" t="s">
        <v>705</v>
      </c>
      <c r="B7336" t="s">
        <v>8265</v>
      </c>
      <c r="C7336" t="s">
        <v>2</v>
      </c>
      <c r="D7336" t="s">
        <v>440</v>
      </c>
      <c r="E7336" t="str">
        <f t="shared" si="114"/>
        <v>SEROXAT CR 25MG TAB (TAB 25MG)</v>
      </c>
    </row>
    <row r="7337" spans="1:5" x14ac:dyDescent="0.25">
      <c r="A7337" t="s">
        <v>1460</v>
      </c>
      <c r="B7337" t="s">
        <v>6870</v>
      </c>
      <c r="C7337" t="s">
        <v>2</v>
      </c>
      <c r="D7337" t="s">
        <v>2050</v>
      </c>
      <c r="E7337" t="str">
        <f t="shared" si="114"/>
        <v>SERRA-BD 15MG TAB (TAB 15MG)</v>
      </c>
    </row>
    <row r="7338" spans="1:5" x14ac:dyDescent="0.25">
      <c r="A7338" t="s">
        <v>135</v>
      </c>
      <c r="B7338" t="s">
        <v>3490</v>
      </c>
      <c r="C7338" t="s">
        <v>2</v>
      </c>
      <c r="E7338" t="str">
        <f t="shared" si="114"/>
        <v>SERRODASE  TAB (TAB )</v>
      </c>
    </row>
    <row r="7339" spans="1:5" x14ac:dyDescent="0.25">
      <c r="A7339" t="s">
        <v>119</v>
      </c>
      <c r="B7339" t="s">
        <v>4094</v>
      </c>
      <c r="C7339" t="s">
        <v>2</v>
      </c>
      <c r="D7339" t="s">
        <v>410</v>
      </c>
      <c r="E7339" t="str">
        <f t="shared" si="114"/>
        <v>SERT 100MG TAB (TAB 100MG)</v>
      </c>
    </row>
    <row r="7340" spans="1:5" x14ac:dyDescent="0.25">
      <c r="A7340" t="s">
        <v>119</v>
      </c>
      <c r="B7340" t="s">
        <v>8917</v>
      </c>
      <c r="C7340" t="s">
        <v>2</v>
      </c>
      <c r="D7340" t="s">
        <v>195</v>
      </c>
      <c r="E7340" t="str">
        <f t="shared" si="114"/>
        <v>SERT(SERTRALINE) (TAB 50 MG)</v>
      </c>
    </row>
    <row r="7341" spans="1:5" x14ac:dyDescent="0.25">
      <c r="A7341" t="s">
        <v>679</v>
      </c>
      <c r="B7341" t="s">
        <v>809</v>
      </c>
      <c r="C7341" t="s">
        <v>56</v>
      </c>
      <c r="D7341" t="s">
        <v>319</v>
      </c>
      <c r="E7341" t="str">
        <f t="shared" si="114"/>
        <v>SERVAZ 200MG SYP (SYP 200MG)</v>
      </c>
    </row>
    <row r="7342" spans="1:5" x14ac:dyDescent="0.25">
      <c r="A7342" t="s">
        <v>679</v>
      </c>
      <c r="B7342" t="s">
        <v>4272</v>
      </c>
      <c r="C7342" t="s">
        <v>103</v>
      </c>
      <c r="D7342" t="s">
        <v>60</v>
      </c>
      <c r="E7342" t="str">
        <f t="shared" si="114"/>
        <v>SERVAZ 250MG CAP (CAP 250MG)</v>
      </c>
    </row>
    <row r="7343" spans="1:5" x14ac:dyDescent="0.25">
      <c r="A7343" t="s">
        <v>679</v>
      </c>
      <c r="B7343" t="s">
        <v>5472</v>
      </c>
      <c r="C7343" t="s">
        <v>2</v>
      </c>
      <c r="D7343" t="s">
        <v>60</v>
      </c>
      <c r="E7343" t="str">
        <f t="shared" si="114"/>
        <v>SERVAZ 250MG TAB (TAB 250MG)</v>
      </c>
    </row>
    <row r="7344" spans="1:5" x14ac:dyDescent="0.25">
      <c r="A7344" t="s">
        <v>1999</v>
      </c>
      <c r="B7344" t="s">
        <v>2938</v>
      </c>
      <c r="C7344" t="s">
        <v>2</v>
      </c>
      <c r="D7344" t="s">
        <v>50</v>
      </c>
      <c r="E7344" t="str">
        <f t="shared" si="114"/>
        <v>SERVAZ 500MG TAB (TAB 500MG)</v>
      </c>
    </row>
    <row r="7345" spans="1:5" x14ac:dyDescent="0.25">
      <c r="A7345" t="s">
        <v>679</v>
      </c>
      <c r="B7345" t="s">
        <v>9343</v>
      </c>
      <c r="C7345" t="s">
        <v>56</v>
      </c>
      <c r="D7345" t="s">
        <v>410</v>
      </c>
      <c r="E7345" t="str">
        <f t="shared" si="114"/>
        <v>SERVE 100MG SYP (SYP 100MG)</v>
      </c>
    </row>
    <row r="7346" spans="1:5" x14ac:dyDescent="0.25">
      <c r="A7346" t="s">
        <v>679</v>
      </c>
      <c r="B7346" t="s">
        <v>9341</v>
      </c>
      <c r="C7346" t="s">
        <v>103</v>
      </c>
      <c r="D7346" t="s">
        <v>319</v>
      </c>
      <c r="E7346" t="str">
        <f t="shared" si="114"/>
        <v>SERVE 200MG CAP (CAP 200MG)</v>
      </c>
    </row>
    <row r="7347" spans="1:5" x14ac:dyDescent="0.25">
      <c r="A7347" t="s">
        <v>679</v>
      </c>
      <c r="B7347" t="s">
        <v>9342</v>
      </c>
      <c r="C7347" t="s">
        <v>103</v>
      </c>
      <c r="D7347" t="s">
        <v>406</v>
      </c>
      <c r="E7347" t="str">
        <f t="shared" si="114"/>
        <v>SERVE 400MG CAP (CAP 400MG)</v>
      </c>
    </row>
    <row r="7348" spans="1:5" x14ac:dyDescent="0.25">
      <c r="A7348" t="s">
        <v>44</v>
      </c>
      <c r="B7348" t="s">
        <v>9340</v>
      </c>
      <c r="C7348" t="s">
        <v>2</v>
      </c>
      <c r="D7348" t="s">
        <v>23</v>
      </c>
      <c r="E7348" t="str">
        <f t="shared" si="114"/>
        <v>SETAK 10MG TAB (TAB 10MG)</v>
      </c>
    </row>
    <row r="7349" spans="1:5" x14ac:dyDescent="0.25">
      <c r="A7349" t="s">
        <v>1307</v>
      </c>
      <c r="B7349" t="s">
        <v>2206</v>
      </c>
      <c r="C7349" t="s">
        <v>2207</v>
      </c>
      <c r="D7349" t="s">
        <v>2208</v>
      </c>
      <c r="E7349" t="str">
        <f t="shared" si="114"/>
        <v>SETPOINT DIET (SCHE 14SCH)</v>
      </c>
    </row>
    <row r="7350" spans="1:5" x14ac:dyDescent="0.25">
      <c r="A7350" t="s">
        <v>135</v>
      </c>
      <c r="B7350" t="s">
        <v>7079</v>
      </c>
      <c r="C7350" t="s">
        <v>2</v>
      </c>
      <c r="D7350" t="s">
        <v>3208</v>
      </c>
      <c r="E7350" t="str">
        <f t="shared" si="114"/>
        <v>SETRIL 0.5MG TAB (TAB 0.5MG)</v>
      </c>
    </row>
    <row r="7351" spans="1:5" x14ac:dyDescent="0.25">
      <c r="A7351" t="s">
        <v>135</v>
      </c>
      <c r="B7351" t="s">
        <v>7064</v>
      </c>
      <c r="C7351" t="s">
        <v>2</v>
      </c>
      <c r="D7351" t="s">
        <v>383</v>
      </c>
      <c r="E7351" t="str">
        <f t="shared" si="114"/>
        <v>SETRIL 2MG TAB (TAB 2MG)</v>
      </c>
    </row>
    <row r="7352" spans="1:5" x14ac:dyDescent="0.25">
      <c r="A7352" t="s">
        <v>31</v>
      </c>
      <c r="B7352" t="s">
        <v>6415</v>
      </c>
      <c r="C7352" t="s">
        <v>2</v>
      </c>
      <c r="D7352" t="s">
        <v>26</v>
      </c>
      <c r="E7352" t="str">
        <f t="shared" si="114"/>
        <v>SETSPIN 16MG TAB (TAB 16MG)</v>
      </c>
    </row>
    <row r="7353" spans="1:5" x14ac:dyDescent="0.25">
      <c r="A7353" t="s">
        <v>31</v>
      </c>
      <c r="B7353" t="s">
        <v>3780</v>
      </c>
      <c r="C7353" t="s">
        <v>2</v>
      </c>
      <c r="D7353" t="s">
        <v>3781</v>
      </c>
      <c r="E7353" t="str">
        <f t="shared" si="114"/>
        <v>SETSPIN 24MG TAB (TAB 24MG)</v>
      </c>
    </row>
    <row r="7354" spans="1:5" x14ac:dyDescent="0.25">
      <c r="A7354" t="s">
        <v>31</v>
      </c>
      <c r="B7354" t="s">
        <v>5498</v>
      </c>
      <c r="C7354" t="s">
        <v>2</v>
      </c>
      <c r="D7354" t="s">
        <v>1814</v>
      </c>
      <c r="E7354" t="str">
        <f t="shared" si="114"/>
        <v>SETSPIN 8MG TAB (TAB 8MG)</v>
      </c>
    </row>
    <row r="7355" spans="1:5" x14ac:dyDescent="0.25">
      <c r="A7355" t="s">
        <v>135</v>
      </c>
      <c r="B7355" t="s">
        <v>1864</v>
      </c>
      <c r="C7355" t="s">
        <v>103</v>
      </c>
      <c r="E7355" t="str">
        <f t="shared" si="114"/>
        <v>SEVEN SEAS  CAP (CAP )</v>
      </c>
    </row>
    <row r="7356" spans="1:5" x14ac:dyDescent="0.25">
      <c r="A7356" t="s">
        <v>135</v>
      </c>
      <c r="B7356" t="s">
        <v>5887</v>
      </c>
      <c r="C7356" t="s">
        <v>103</v>
      </c>
      <c r="D7356" t="s">
        <v>5888</v>
      </c>
      <c r="E7356" t="str">
        <f t="shared" si="114"/>
        <v>SEVENSEA PAK.M.S CAP (CAP PAK.M.S)</v>
      </c>
    </row>
    <row r="7357" spans="1:5" x14ac:dyDescent="0.25">
      <c r="B7357" t="s">
        <v>3111</v>
      </c>
      <c r="D7357" t="s">
        <v>3112</v>
      </c>
      <c r="E7357" t="str">
        <f t="shared" si="114"/>
        <v>SEVIA 160MG ( 160MG)</v>
      </c>
    </row>
    <row r="7358" spans="1:5" x14ac:dyDescent="0.25">
      <c r="A7358" t="s">
        <v>472</v>
      </c>
      <c r="B7358" t="s">
        <v>9488</v>
      </c>
      <c r="C7358" t="s">
        <v>2</v>
      </c>
      <c r="D7358" t="s">
        <v>467</v>
      </c>
      <c r="E7358" t="str">
        <f t="shared" si="114"/>
        <v>SEVIA 40MG TAB (TAB 40MG)</v>
      </c>
    </row>
    <row r="7359" spans="1:5" x14ac:dyDescent="0.25">
      <c r="B7359" t="s">
        <v>4580</v>
      </c>
      <c r="D7359" t="s">
        <v>1285</v>
      </c>
      <c r="E7359" t="str">
        <f t="shared" si="114"/>
        <v>SEVIA 80MG ( 80MG)</v>
      </c>
    </row>
    <row r="7360" spans="1:5" x14ac:dyDescent="0.25">
      <c r="A7360" t="s">
        <v>472</v>
      </c>
      <c r="B7360" t="s">
        <v>9623</v>
      </c>
      <c r="C7360" t="s">
        <v>2</v>
      </c>
      <c r="D7360" t="s">
        <v>9624</v>
      </c>
      <c r="E7360" t="str">
        <f t="shared" si="114"/>
        <v>SEVIA-H 160/25 TAB (TAB 160/25)</v>
      </c>
    </row>
    <row r="7361" spans="1:5" x14ac:dyDescent="0.25">
      <c r="A7361" t="s">
        <v>472</v>
      </c>
      <c r="B7361" t="s">
        <v>3115</v>
      </c>
      <c r="C7361" t="s">
        <v>2</v>
      </c>
      <c r="D7361" t="s">
        <v>3116</v>
      </c>
      <c r="E7361" t="str">
        <f t="shared" si="114"/>
        <v>SEVIA-H 80MG/12.5 TAB (TAB 80MG/12.5)</v>
      </c>
    </row>
    <row r="7362" spans="1:5" x14ac:dyDescent="0.25">
      <c r="A7362" t="s">
        <v>685</v>
      </c>
      <c r="B7362" t="s">
        <v>5329</v>
      </c>
      <c r="C7362" t="s">
        <v>2</v>
      </c>
      <c r="D7362" t="s">
        <v>60</v>
      </c>
      <c r="E7362" t="str">
        <f t="shared" ref="E7362:E7425" si="115">B7362&amp;" ("&amp;C7362&amp;" "&amp;D7362&amp;")"</f>
        <v>S-FLOX 250MG TAB (TAB 250MG)</v>
      </c>
    </row>
    <row r="7363" spans="1:5" x14ac:dyDescent="0.25">
      <c r="A7363" t="s">
        <v>1162</v>
      </c>
      <c r="B7363" t="s">
        <v>3519</v>
      </c>
      <c r="C7363" t="s">
        <v>103</v>
      </c>
      <c r="E7363" t="str">
        <f t="shared" si="115"/>
        <v>SGINDROP-D  CAP (CAP )</v>
      </c>
    </row>
    <row r="7364" spans="1:5" x14ac:dyDescent="0.25">
      <c r="A7364" t="s">
        <v>119</v>
      </c>
      <c r="B7364" t="s">
        <v>9797</v>
      </c>
      <c r="C7364" t="s">
        <v>2</v>
      </c>
      <c r="D7364" t="s">
        <v>3845</v>
      </c>
      <c r="E7364" t="str">
        <f t="shared" si="115"/>
        <v>S-GLIPTIN PLUS 50/850MG TAB (TAB 50/850MG)</v>
      </c>
    </row>
    <row r="7365" spans="1:5" x14ac:dyDescent="0.25">
      <c r="A7365" t="s">
        <v>243</v>
      </c>
      <c r="B7365" t="s">
        <v>373</v>
      </c>
      <c r="C7365" t="s">
        <v>56</v>
      </c>
      <c r="D7365" t="s">
        <v>374</v>
      </c>
      <c r="E7365" t="str">
        <f t="shared" si="115"/>
        <v>SHARBAT BAZORI (SYP 240 ML)</v>
      </c>
    </row>
    <row r="7366" spans="1:5" x14ac:dyDescent="0.25">
      <c r="A7366" t="s">
        <v>243</v>
      </c>
      <c r="B7366" t="s">
        <v>7213</v>
      </c>
      <c r="C7366" t="s">
        <v>56</v>
      </c>
      <c r="D7366" t="s">
        <v>64</v>
      </c>
      <c r="E7366" t="str">
        <f t="shared" si="115"/>
        <v>SHARBAT FAULAD QAR (SYP 240ML)</v>
      </c>
    </row>
    <row r="7367" spans="1:5" x14ac:dyDescent="0.25">
      <c r="A7367" t="s">
        <v>243</v>
      </c>
      <c r="B7367" t="s">
        <v>3811</v>
      </c>
      <c r="D7367" t="s">
        <v>408</v>
      </c>
      <c r="E7367" t="str">
        <f t="shared" si="115"/>
        <v>SHARBAT FAULAT HAMD ( 120ML)</v>
      </c>
    </row>
    <row r="7368" spans="1:5" x14ac:dyDescent="0.25">
      <c r="A7368" t="s">
        <v>243</v>
      </c>
      <c r="B7368" t="s">
        <v>244</v>
      </c>
      <c r="C7368" t="s">
        <v>56</v>
      </c>
      <c r="D7368" t="s">
        <v>64</v>
      </c>
      <c r="E7368" t="str">
        <f t="shared" si="115"/>
        <v>SHARBAT FOULAD(SHAHI) (SYP 240ML)</v>
      </c>
    </row>
    <row r="7369" spans="1:5" x14ac:dyDescent="0.25">
      <c r="A7369" t="s">
        <v>755</v>
      </c>
      <c r="B7369" t="s">
        <v>7039</v>
      </c>
      <c r="C7369" t="s">
        <v>2</v>
      </c>
      <c r="D7369" t="s">
        <v>3208</v>
      </c>
      <c r="E7369" t="str">
        <f t="shared" si="115"/>
        <v>SHENLAX 0.5MG TAB (TAB 0.5MG)</v>
      </c>
    </row>
    <row r="7370" spans="1:5" x14ac:dyDescent="0.25">
      <c r="B7370" t="s">
        <v>1149</v>
      </c>
      <c r="E7370" t="str">
        <f t="shared" si="115"/>
        <v>SHOULDER BELT ( )</v>
      </c>
    </row>
    <row r="7371" spans="1:5" x14ac:dyDescent="0.25">
      <c r="A7371" t="s">
        <v>147</v>
      </c>
      <c r="B7371" t="s">
        <v>5944</v>
      </c>
      <c r="C7371" t="s">
        <v>2</v>
      </c>
      <c r="E7371" t="str">
        <f t="shared" si="115"/>
        <v>SIAM  TAB (TAB )</v>
      </c>
    </row>
    <row r="7372" spans="1:5" x14ac:dyDescent="0.25">
      <c r="A7372" t="s">
        <v>147</v>
      </c>
      <c r="B7372" t="s">
        <v>424</v>
      </c>
      <c r="C7372" t="s">
        <v>56</v>
      </c>
      <c r="D7372" t="s">
        <v>408</v>
      </c>
      <c r="E7372" t="str">
        <f t="shared" si="115"/>
        <v>SIAM 120ML SYP (SYP 120ML)</v>
      </c>
    </row>
    <row r="7373" spans="1:5" x14ac:dyDescent="0.25">
      <c r="A7373" t="s">
        <v>41</v>
      </c>
      <c r="B7373" t="s">
        <v>7987</v>
      </c>
      <c r="C7373" t="s">
        <v>103</v>
      </c>
      <c r="D7373" t="s">
        <v>144</v>
      </c>
      <c r="E7373" t="str">
        <f t="shared" si="115"/>
        <v>SIBELIUM (CAP 5 MG)</v>
      </c>
    </row>
    <row r="7374" spans="1:5" x14ac:dyDescent="0.25">
      <c r="A7374" t="s">
        <v>743</v>
      </c>
      <c r="B7374" t="s">
        <v>3634</v>
      </c>
      <c r="C7374" t="s">
        <v>2</v>
      </c>
      <c r="D7374" t="s">
        <v>23</v>
      </c>
      <c r="E7374" t="str">
        <f t="shared" si="115"/>
        <v>SIERRA DS 10MG TAB (TAB 10MG)</v>
      </c>
    </row>
    <row r="7375" spans="1:5" x14ac:dyDescent="0.25">
      <c r="A7375" t="s">
        <v>1307</v>
      </c>
      <c r="B7375" t="s">
        <v>8407</v>
      </c>
      <c r="C7375" t="s">
        <v>2</v>
      </c>
      <c r="D7375" t="s">
        <v>107</v>
      </c>
      <c r="E7375" t="str">
        <f t="shared" si="115"/>
        <v>SIESTA 10MG (TAB 10 MG)</v>
      </c>
    </row>
    <row r="7376" spans="1:5" x14ac:dyDescent="0.25">
      <c r="A7376" t="s">
        <v>125</v>
      </c>
      <c r="B7376" t="s">
        <v>334</v>
      </c>
      <c r="C7376" t="s">
        <v>86</v>
      </c>
      <c r="D7376" t="s">
        <v>113</v>
      </c>
      <c r="E7376" t="str">
        <f t="shared" si="115"/>
        <v>SIGEL SUSP (SUSP 120 ML)</v>
      </c>
    </row>
    <row r="7377" spans="1:5" x14ac:dyDescent="0.25">
      <c r="A7377" t="s">
        <v>552</v>
      </c>
      <c r="B7377" t="s">
        <v>2187</v>
      </c>
      <c r="C7377" t="s">
        <v>500</v>
      </c>
      <c r="D7377" t="s">
        <v>2188</v>
      </c>
      <c r="E7377" t="str">
        <f t="shared" si="115"/>
        <v>SIGNAL2 CENTER FRESH 10ml G/S (G/S 10ml)</v>
      </c>
    </row>
    <row r="7378" spans="1:5" x14ac:dyDescent="0.25">
      <c r="A7378" t="s">
        <v>123</v>
      </c>
      <c r="B7378" t="s">
        <v>124</v>
      </c>
      <c r="C7378" t="s">
        <v>2</v>
      </c>
      <c r="D7378" t="s">
        <v>91</v>
      </c>
      <c r="E7378" t="str">
        <f t="shared" si="115"/>
        <v>SILIMARIN (TAB 200 MG)</v>
      </c>
    </row>
    <row r="7379" spans="1:5" x14ac:dyDescent="0.25">
      <c r="A7379" t="s">
        <v>135</v>
      </c>
      <c r="B7379" t="s">
        <v>376</v>
      </c>
      <c r="C7379" t="s">
        <v>56</v>
      </c>
      <c r="D7379" t="s">
        <v>113</v>
      </c>
      <c r="E7379" t="str">
        <f t="shared" si="115"/>
        <v>SILIPHOS-AB (SYP 120 ML)</v>
      </c>
    </row>
    <row r="7380" spans="1:5" x14ac:dyDescent="0.25">
      <c r="A7380" t="s">
        <v>700</v>
      </c>
      <c r="B7380" t="s">
        <v>2767</v>
      </c>
      <c r="C7380" t="s">
        <v>103</v>
      </c>
      <c r="E7380" t="str">
        <f t="shared" si="115"/>
        <v>SILIPLEX  CAP (CAP )</v>
      </c>
    </row>
    <row r="7381" spans="1:5" x14ac:dyDescent="0.25">
      <c r="A7381" t="s">
        <v>140</v>
      </c>
      <c r="B7381" t="s">
        <v>141</v>
      </c>
      <c r="C7381" t="s">
        <v>103</v>
      </c>
      <c r="D7381" t="s">
        <v>142</v>
      </c>
      <c r="E7381" t="str">
        <f t="shared" si="115"/>
        <v>SILIREX (CAP 140 MG)</v>
      </c>
    </row>
    <row r="7382" spans="1:5" x14ac:dyDescent="0.25">
      <c r="A7382" t="s">
        <v>140</v>
      </c>
      <c r="B7382" t="s">
        <v>141</v>
      </c>
      <c r="C7382" t="s">
        <v>56</v>
      </c>
      <c r="D7382" t="s">
        <v>193</v>
      </c>
      <c r="E7382" t="str">
        <f t="shared" si="115"/>
        <v>SILIREX (SYP 150 ML)</v>
      </c>
    </row>
    <row r="7383" spans="1:5" x14ac:dyDescent="0.25">
      <c r="A7383" t="s">
        <v>135</v>
      </c>
      <c r="B7383" t="s">
        <v>2181</v>
      </c>
      <c r="E7383" t="str">
        <f t="shared" si="115"/>
        <v>SILK 2 ( )</v>
      </c>
    </row>
    <row r="7384" spans="1:5" x14ac:dyDescent="0.25">
      <c r="A7384" t="s">
        <v>135</v>
      </c>
      <c r="B7384" t="s">
        <v>2108</v>
      </c>
      <c r="E7384" t="str">
        <f t="shared" si="115"/>
        <v>SILK 3 ( )</v>
      </c>
    </row>
    <row r="7385" spans="1:5" x14ac:dyDescent="0.25">
      <c r="A7385" t="s">
        <v>71</v>
      </c>
      <c r="B7385" t="s">
        <v>6899</v>
      </c>
      <c r="C7385" t="s">
        <v>56</v>
      </c>
      <c r="D7385" t="s">
        <v>113</v>
      </c>
      <c r="E7385" t="str">
        <f t="shared" si="115"/>
        <v>SILLIVER (SYP 120 ML)</v>
      </c>
    </row>
    <row r="7386" spans="1:5" x14ac:dyDescent="0.25">
      <c r="A7386" t="s">
        <v>71</v>
      </c>
      <c r="B7386" t="s">
        <v>6899</v>
      </c>
      <c r="C7386" t="s">
        <v>2</v>
      </c>
      <c r="D7386" t="s">
        <v>91</v>
      </c>
      <c r="E7386" t="str">
        <f t="shared" si="115"/>
        <v>SILLIVER (TAB 200 MG)</v>
      </c>
    </row>
    <row r="7387" spans="1:5" x14ac:dyDescent="0.25">
      <c r="B7387" t="s">
        <v>4579</v>
      </c>
      <c r="D7387" t="s">
        <v>410</v>
      </c>
      <c r="E7387" t="str">
        <f t="shared" si="115"/>
        <v>SILO 100MG ( 100MG)</v>
      </c>
    </row>
    <row r="7388" spans="1:5" x14ac:dyDescent="0.25">
      <c r="A7388" t="s">
        <v>125</v>
      </c>
      <c r="B7388" t="s">
        <v>2343</v>
      </c>
      <c r="C7388" t="s">
        <v>2</v>
      </c>
      <c r="D7388" t="s">
        <v>201</v>
      </c>
      <c r="E7388" t="str">
        <f t="shared" si="115"/>
        <v>SILO 50MG TAB (TAB 50MG)</v>
      </c>
    </row>
    <row r="7389" spans="1:5" x14ac:dyDescent="0.25">
      <c r="A7389" t="s">
        <v>125</v>
      </c>
      <c r="B7389" t="s">
        <v>5807</v>
      </c>
      <c r="C7389" t="s">
        <v>2</v>
      </c>
      <c r="D7389" t="s">
        <v>5808</v>
      </c>
      <c r="E7389" t="str">
        <f t="shared" si="115"/>
        <v>SILO M 50/1000 MG TAB (TAB 50/1000 MG)</v>
      </c>
    </row>
    <row r="7390" spans="1:5" x14ac:dyDescent="0.25">
      <c r="A7390" t="s">
        <v>125</v>
      </c>
      <c r="B7390" t="s">
        <v>6022</v>
      </c>
      <c r="C7390" t="s">
        <v>2</v>
      </c>
      <c r="D7390" t="s">
        <v>977</v>
      </c>
      <c r="E7390" t="str">
        <f t="shared" si="115"/>
        <v>SILO-M 50/500MG TAB (TAB 50/500MG)</v>
      </c>
    </row>
    <row r="7391" spans="1:5" x14ac:dyDescent="0.25">
      <c r="A7391" t="s">
        <v>683</v>
      </c>
      <c r="B7391" t="s">
        <v>2007</v>
      </c>
      <c r="C7391" t="s">
        <v>56</v>
      </c>
      <c r="D7391" t="s">
        <v>408</v>
      </c>
      <c r="E7391" t="str">
        <f t="shared" si="115"/>
        <v>SILYMAX 120ML SYP (SYP 120ML)</v>
      </c>
    </row>
    <row r="7392" spans="1:5" x14ac:dyDescent="0.25">
      <c r="A7392" t="s">
        <v>683</v>
      </c>
      <c r="B7392" t="s">
        <v>2007</v>
      </c>
      <c r="C7392" t="s">
        <v>56</v>
      </c>
      <c r="D7392" t="s">
        <v>408</v>
      </c>
      <c r="E7392" t="str">
        <f t="shared" si="115"/>
        <v>SILYMAX 120ML SYP (SYP 120ML)</v>
      </c>
    </row>
    <row r="7393" spans="1:5" x14ac:dyDescent="0.25">
      <c r="A7393" t="s">
        <v>348</v>
      </c>
      <c r="B7393" t="s">
        <v>8000</v>
      </c>
      <c r="C7393" t="s">
        <v>2</v>
      </c>
      <c r="D7393" t="s">
        <v>8001</v>
      </c>
      <c r="E7393" t="str">
        <f t="shared" si="115"/>
        <v>SIMBEX 10/10 (TAB 10/10)</v>
      </c>
    </row>
    <row r="7394" spans="1:5" x14ac:dyDescent="0.25">
      <c r="A7394" t="s">
        <v>348</v>
      </c>
      <c r="B7394" t="s">
        <v>8136</v>
      </c>
      <c r="C7394" t="s">
        <v>2</v>
      </c>
      <c r="D7394" t="s">
        <v>6476</v>
      </c>
      <c r="E7394" t="str">
        <f t="shared" si="115"/>
        <v>SIMBEX 10/20 (TAB 10/20)</v>
      </c>
    </row>
    <row r="7395" spans="1:5" x14ac:dyDescent="0.25">
      <c r="A7395" t="s">
        <v>316</v>
      </c>
      <c r="B7395" t="s">
        <v>9905</v>
      </c>
      <c r="C7395" t="s">
        <v>53</v>
      </c>
      <c r="D7395" t="s">
        <v>486</v>
      </c>
      <c r="E7395" t="str">
        <f t="shared" si="115"/>
        <v>SIMBRINZA 5ML DROPS (DROPS 5ML)</v>
      </c>
    </row>
    <row r="7396" spans="1:5" x14ac:dyDescent="0.25">
      <c r="A7396" t="s">
        <v>79</v>
      </c>
      <c r="B7396" t="s">
        <v>2967</v>
      </c>
      <c r="D7396" t="s">
        <v>554</v>
      </c>
      <c r="E7396" t="str">
        <f t="shared" si="115"/>
        <v>SIMILAC ADVANCE 1 400GM ( 400GM)</v>
      </c>
    </row>
    <row r="7397" spans="1:5" x14ac:dyDescent="0.25">
      <c r="A7397" t="s">
        <v>79</v>
      </c>
      <c r="B7397" t="s">
        <v>2695</v>
      </c>
      <c r="D7397" t="s">
        <v>554</v>
      </c>
      <c r="E7397" t="str">
        <f t="shared" si="115"/>
        <v>SIMILAC ADVANCE 2 400GM ( 400GM)</v>
      </c>
    </row>
    <row r="7398" spans="1:5" x14ac:dyDescent="0.25">
      <c r="A7398" t="s">
        <v>71</v>
      </c>
      <c r="B7398" t="s">
        <v>1160</v>
      </c>
      <c r="C7398" t="s">
        <v>551</v>
      </c>
      <c r="D7398" t="s">
        <v>554</v>
      </c>
      <c r="E7398" t="str">
        <f t="shared" si="115"/>
        <v>SIMILAC COMFORT 1 400GM PWD (PWD 400GM)</v>
      </c>
    </row>
    <row r="7399" spans="1:5" x14ac:dyDescent="0.25">
      <c r="A7399" t="s">
        <v>71</v>
      </c>
      <c r="B7399" t="s">
        <v>1802</v>
      </c>
      <c r="C7399" t="s">
        <v>551</v>
      </c>
      <c r="D7399" t="s">
        <v>1803</v>
      </c>
      <c r="E7399" t="str">
        <f t="shared" si="115"/>
        <v>SIMILAC COMFORT 2 360GM PWD (PWD 360GM)</v>
      </c>
    </row>
    <row r="7400" spans="1:5" x14ac:dyDescent="0.25">
      <c r="A7400" t="s">
        <v>552</v>
      </c>
      <c r="B7400" t="s">
        <v>553</v>
      </c>
      <c r="C7400" t="s">
        <v>551</v>
      </c>
      <c r="D7400" t="s">
        <v>554</v>
      </c>
      <c r="E7400" t="str">
        <f t="shared" si="115"/>
        <v>SIMILAC GAIN 400GM PWD (PWD 400GM)</v>
      </c>
    </row>
    <row r="7401" spans="1:5" x14ac:dyDescent="0.25">
      <c r="A7401" t="s">
        <v>79</v>
      </c>
      <c r="B7401" t="s">
        <v>2238</v>
      </c>
      <c r="C7401" t="s">
        <v>81</v>
      </c>
      <c r="E7401" t="str">
        <f t="shared" si="115"/>
        <v>SIMILAC MOM (MILK )</v>
      </c>
    </row>
    <row r="7402" spans="1:5" x14ac:dyDescent="0.25">
      <c r="B7402" t="s">
        <v>3719</v>
      </c>
      <c r="D7402" t="s">
        <v>3720</v>
      </c>
      <c r="E7402" t="str">
        <f t="shared" si="115"/>
        <v>SIMILONE 0000 ( 0000)</v>
      </c>
    </row>
    <row r="7403" spans="1:5" x14ac:dyDescent="0.25">
      <c r="A7403" t="s">
        <v>1162</v>
      </c>
      <c r="B7403" t="s">
        <v>1164</v>
      </c>
      <c r="C7403" t="s">
        <v>2</v>
      </c>
      <c r="D7403" t="s">
        <v>23</v>
      </c>
      <c r="E7403" t="str">
        <f t="shared" si="115"/>
        <v>SIMKAST 10MG TAB (TAB 10MG)</v>
      </c>
    </row>
    <row r="7404" spans="1:5" x14ac:dyDescent="0.25">
      <c r="A7404" t="s">
        <v>337</v>
      </c>
      <c r="B7404" t="s">
        <v>7276</v>
      </c>
      <c r="C7404" t="s">
        <v>2</v>
      </c>
      <c r="D7404" t="s">
        <v>107</v>
      </c>
      <c r="E7404" t="str">
        <f t="shared" si="115"/>
        <v>SIMVA (TAB 10 MG)</v>
      </c>
    </row>
    <row r="7405" spans="1:5" x14ac:dyDescent="0.25">
      <c r="A7405" t="s">
        <v>84</v>
      </c>
      <c r="B7405" t="s">
        <v>7276</v>
      </c>
      <c r="C7405" t="s">
        <v>2</v>
      </c>
      <c r="D7405" t="s">
        <v>97</v>
      </c>
      <c r="E7405" t="str">
        <f t="shared" si="115"/>
        <v>SIMVA (TAB 20 MG)</v>
      </c>
    </row>
    <row r="7406" spans="1:5" x14ac:dyDescent="0.25">
      <c r="A7406" t="s">
        <v>286</v>
      </c>
      <c r="B7406" t="s">
        <v>4820</v>
      </c>
      <c r="C7406" t="s">
        <v>2</v>
      </c>
      <c r="D7406" t="s">
        <v>107</v>
      </c>
      <c r="E7406" t="str">
        <f t="shared" si="115"/>
        <v>SIMVAZAF 10MG (TAB 10 MG)</v>
      </c>
    </row>
    <row r="7407" spans="1:5" x14ac:dyDescent="0.25">
      <c r="A7407" t="s">
        <v>286</v>
      </c>
      <c r="B7407" t="s">
        <v>7760</v>
      </c>
      <c r="C7407" t="s">
        <v>2</v>
      </c>
      <c r="D7407" t="s">
        <v>97</v>
      </c>
      <c r="E7407" t="str">
        <f t="shared" si="115"/>
        <v>SIMVAZAF 20MG (TAB 20 MG)</v>
      </c>
    </row>
    <row r="7408" spans="1:5" x14ac:dyDescent="0.25">
      <c r="A7408" t="s">
        <v>216</v>
      </c>
      <c r="B7408" t="s">
        <v>7953</v>
      </c>
      <c r="C7408" t="s">
        <v>2</v>
      </c>
      <c r="E7408" t="str">
        <f t="shared" si="115"/>
        <v>SINAXAMOL (TAB )</v>
      </c>
    </row>
    <row r="7409" spans="1:5" x14ac:dyDescent="0.25">
      <c r="A7409" t="s">
        <v>216</v>
      </c>
      <c r="B7409" t="s">
        <v>8065</v>
      </c>
      <c r="C7409" t="s">
        <v>2</v>
      </c>
      <c r="E7409" t="str">
        <f t="shared" si="115"/>
        <v>SINAXAMOL EXTRA (TAB )</v>
      </c>
    </row>
    <row r="7410" spans="1:5" x14ac:dyDescent="0.25">
      <c r="B7410" t="s">
        <v>8199</v>
      </c>
      <c r="C7410" t="s">
        <v>2</v>
      </c>
      <c r="D7410" t="s">
        <v>60</v>
      </c>
      <c r="E7410" t="str">
        <f t="shared" si="115"/>
        <v>SINEDOPA 250MG TAB (TAB 250MG)</v>
      </c>
    </row>
    <row r="7411" spans="1:5" x14ac:dyDescent="0.25">
      <c r="A7411" t="s">
        <v>173</v>
      </c>
      <c r="B7411" t="s">
        <v>9226</v>
      </c>
      <c r="C7411" t="s">
        <v>2</v>
      </c>
      <c r="E7411" t="str">
        <f t="shared" si="115"/>
        <v>SINEMET (TAB )</v>
      </c>
    </row>
    <row r="7412" spans="1:5" x14ac:dyDescent="0.25">
      <c r="A7412" t="s">
        <v>47</v>
      </c>
      <c r="B7412" t="s">
        <v>7154</v>
      </c>
      <c r="C7412" t="s">
        <v>2</v>
      </c>
      <c r="D7412" t="s">
        <v>7155</v>
      </c>
      <c r="E7412" t="str">
        <f t="shared" si="115"/>
        <v>SINEMET EXTRA 25/100MG TAB (TAB 25/100MG)</v>
      </c>
    </row>
    <row r="7413" spans="1:5" x14ac:dyDescent="0.25">
      <c r="A7413" t="s">
        <v>173</v>
      </c>
      <c r="B7413" t="s">
        <v>5622</v>
      </c>
      <c r="C7413" t="s">
        <v>2</v>
      </c>
      <c r="D7413" t="s">
        <v>23</v>
      </c>
      <c r="E7413" t="str">
        <f t="shared" si="115"/>
        <v>SINGULAIR (TAB 10MG)</v>
      </c>
    </row>
    <row r="7414" spans="1:5" x14ac:dyDescent="0.25">
      <c r="A7414" t="s">
        <v>47</v>
      </c>
      <c r="B7414" t="s">
        <v>9608</v>
      </c>
      <c r="C7414" t="s">
        <v>293</v>
      </c>
      <c r="D7414" t="s">
        <v>46</v>
      </c>
      <c r="E7414" t="str">
        <f t="shared" si="115"/>
        <v>SINGULAIR 4MG SCHT (SCHT 4MG)</v>
      </c>
    </row>
    <row r="7415" spans="1:5" x14ac:dyDescent="0.25">
      <c r="A7415" t="s">
        <v>1460</v>
      </c>
      <c r="B7415" t="s">
        <v>3864</v>
      </c>
      <c r="C7415" t="s">
        <v>103</v>
      </c>
      <c r="D7415" t="s">
        <v>50</v>
      </c>
      <c r="E7415" t="str">
        <f t="shared" si="115"/>
        <v>SIONEX (CAP 500MG)</v>
      </c>
    </row>
    <row r="7416" spans="1:5" x14ac:dyDescent="0.25">
      <c r="A7416" t="s">
        <v>1460</v>
      </c>
      <c r="B7416" t="s">
        <v>3864</v>
      </c>
      <c r="C7416" t="s">
        <v>86</v>
      </c>
      <c r="D7416" t="s">
        <v>301</v>
      </c>
      <c r="E7416" t="str">
        <f t="shared" si="115"/>
        <v>SIONEX (SUSP 125 MG)</v>
      </c>
    </row>
    <row r="7417" spans="1:5" x14ac:dyDescent="0.25">
      <c r="A7417" t="s">
        <v>1460</v>
      </c>
      <c r="B7417" t="s">
        <v>3864</v>
      </c>
      <c r="C7417" t="s">
        <v>86</v>
      </c>
      <c r="D7417" t="s">
        <v>60</v>
      </c>
      <c r="E7417" t="str">
        <f t="shared" si="115"/>
        <v>SIONEX (SUSP 250MG)</v>
      </c>
    </row>
    <row r="7418" spans="1:5" x14ac:dyDescent="0.25">
      <c r="A7418" t="s">
        <v>1460</v>
      </c>
      <c r="B7418" t="s">
        <v>8369</v>
      </c>
      <c r="C7418" t="s">
        <v>2</v>
      </c>
      <c r="D7418" t="s">
        <v>50</v>
      </c>
      <c r="E7418" t="str">
        <f t="shared" si="115"/>
        <v>SIONEX B.D (TAB 500MG)</v>
      </c>
    </row>
    <row r="7419" spans="1:5" x14ac:dyDescent="0.25">
      <c r="A7419" t="s">
        <v>607</v>
      </c>
      <c r="B7419" t="s">
        <v>9781</v>
      </c>
      <c r="C7419" t="s">
        <v>2</v>
      </c>
      <c r="D7419" t="s">
        <v>977</v>
      </c>
      <c r="E7419" t="str">
        <f t="shared" si="115"/>
        <v>SIPMIT 50/500MG TAB (TAB 50/500MG)</v>
      </c>
    </row>
    <row r="7420" spans="1:5" x14ac:dyDescent="0.25">
      <c r="A7420" t="s">
        <v>792</v>
      </c>
      <c r="B7420" t="s">
        <v>8309</v>
      </c>
      <c r="C7420" t="s">
        <v>56</v>
      </c>
      <c r="D7420" t="s">
        <v>408</v>
      </c>
      <c r="E7420" t="str">
        <f t="shared" si="115"/>
        <v>SIROLINE (SYP 120ML)</v>
      </c>
    </row>
    <row r="7421" spans="1:5" x14ac:dyDescent="0.25">
      <c r="A7421" t="s">
        <v>66</v>
      </c>
      <c r="B7421" t="s">
        <v>8537</v>
      </c>
      <c r="C7421" t="s">
        <v>2</v>
      </c>
      <c r="D7421" t="s">
        <v>410</v>
      </c>
      <c r="E7421" t="str">
        <f t="shared" si="115"/>
        <v>SITA 100MG (CCL) (TAB 100MG)</v>
      </c>
    </row>
    <row r="7422" spans="1:5" x14ac:dyDescent="0.25">
      <c r="A7422" t="s">
        <v>66</v>
      </c>
      <c r="B7422" t="s">
        <v>8978</v>
      </c>
      <c r="C7422" t="s">
        <v>2</v>
      </c>
      <c r="D7422" t="s">
        <v>195</v>
      </c>
      <c r="E7422" t="str">
        <f t="shared" si="115"/>
        <v>SITA 50MG (CCL) (TAB 50 MG)</v>
      </c>
    </row>
    <row r="7423" spans="1:5" x14ac:dyDescent="0.25">
      <c r="A7423" t="s">
        <v>66</v>
      </c>
      <c r="B7423" t="s">
        <v>9069</v>
      </c>
      <c r="D7423" t="s">
        <v>474</v>
      </c>
      <c r="E7423" t="str">
        <f t="shared" si="115"/>
        <v>SITA MET 50/1000MG (CCL) ( 50/1000MG)</v>
      </c>
    </row>
    <row r="7424" spans="1:5" x14ac:dyDescent="0.25">
      <c r="A7424" t="s">
        <v>66</v>
      </c>
      <c r="B7424" t="s">
        <v>9167</v>
      </c>
      <c r="C7424" t="s">
        <v>2</v>
      </c>
      <c r="D7424" t="s">
        <v>977</v>
      </c>
      <c r="E7424" t="str">
        <f t="shared" si="115"/>
        <v>SITA MET 50/500 (CCL) (TAB 50/500MG)</v>
      </c>
    </row>
    <row r="7425" spans="1:5" x14ac:dyDescent="0.25">
      <c r="A7425" t="s">
        <v>202</v>
      </c>
      <c r="B7425" t="s">
        <v>5627</v>
      </c>
      <c r="C7425" t="s">
        <v>2</v>
      </c>
      <c r="D7425" t="s">
        <v>410</v>
      </c>
      <c r="E7425" t="str">
        <f t="shared" si="115"/>
        <v>SITAGEN 100MG(FEROZSONS) (TAB 100MG)</v>
      </c>
    </row>
    <row r="7426" spans="1:5" x14ac:dyDescent="0.25">
      <c r="A7426" t="s">
        <v>202</v>
      </c>
      <c r="B7426" t="s">
        <v>8186</v>
      </c>
      <c r="C7426" t="s">
        <v>2</v>
      </c>
      <c r="D7426" t="s">
        <v>201</v>
      </c>
      <c r="E7426" t="str">
        <f t="shared" ref="E7426:E7489" si="116">B7426&amp;" ("&amp;C7426&amp;" "&amp;D7426&amp;")"</f>
        <v>SITAGEN 50MG(FEROZSONS) (TAB 50MG)</v>
      </c>
    </row>
    <row r="7427" spans="1:5" x14ac:dyDescent="0.25">
      <c r="A7427" t="s">
        <v>202</v>
      </c>
      <c r="B7427" t="s">
        <v>4171</v>
      </c>
      <c r="C7427" t="s">
        <v>2</v>
      </c>
      <c r="D7427" t="s">
        <v>474</v>
      </c>
      <c r="E7427" t="str">
        <f t="shared" si="116"/>
        <v>SITAGEN-M 50/1000MG (TAB 50/1000MG)</v>
      </c>
    </row>
    <row r="7428" spans="1:5" x14ac:dyDescent="0.25">
      <c r="B7428" t="s">
        <v>8647</v>
      </c>
      <c r="D7428" t="s">
        <v>977</v>
      </c>
      <c r="E7428" t="str">
        <f t="shared" si="116"/>
        <v>SITAGEN-M 50/500MG ( 50/500MG)</v>
      </c>
    </row>
    <row r="7429" spans="1:5" x14ac:dyDescent="0.25">
      <c r="B7429" t="s">
        <v>7130</v>
      </c>
      <c r="D7429" t="s">
        <v>3845</v>
      </c>
      <c r="E7429" t="str">
        <f t="shared" si="116"/>
        <v>SITAGEN-M 50/850MG 50/850MG ( 50/850MG)</v>
      </c>
    </row>
    <row r="7430" spans="1:5" x14ac:dyDescent="0.25">
      <c r="A7430" t="s">
        <v>98</v>
      </c>
      <c r="B7430" t="s">
        <v>8099</v>
      </c>
      <c r="C7430" t="s">
        <v>2</v>
      </c>
      <c r="D7430" t="s">
        <v>410</v>
      </c>
      <c r="E7430" t="str">
        <f t="shared" si="116"/>
        <v>SITAGLU 100MG (HILTON) (TAB 100MG)</v>
      </c>
    </row>
    <row r="7431" spans="1:5" x14ac:dyDescent="0.25">
      <c r="A7431" t="s">
        <v>98</v>
      </c>
      <c r="B7431" t="s">
        <v>8818</v>
      </c>
      <c r="D7431" t="s">
        <v>201</v>
      </c>
      <c r="E7431" t="str">
        <f t="shared" si="116"/>
        <v>SITAGLU 50MG (HILTON) ( 50MG)</v>
      </c>
    </row>
    <row r="7432" spans="1:5" x14ac:dyDescent="0.25">
      <c r="A7432" t="s">
        <v>98</v>
      </c>
      <c r="B7432" t="s">
        <v>9038</v>
      </c>
      <c r="C7432" t="s">
        <v>2</v>
      </c>
      <c r="D7432" t="s">
        <v>5816</v>
      </c>
      <c r="E7432" t="str">
        <f t="shared" si="116"/>
        <v>SITAGLU MET 50/1000MG (HILTON) (TAB 50/1000)</v>
      </c>
    </row>
    <row r="7433" spans="1:5" x14ac:dyDescent="0.25">
      <c r="A7433" t="s">
        <v>98</v>
      </c>
      <c r="B7433" t="s">
        <v>9187</v>
      </c>
      <c r="D7433" t="s">
        <v>7451</v>
      </c>
      <c r="E7433" t="str">
        <f t="shared" si="116"/>
        <v>SITAGLU MET 50/500MG (HILTON) ( 50/500)</v>
      </c>
    </row>
    <row r="7434" spans="1:5" x14ac:dyDescent="0.25">
      <c r="A7434" t="s">
        <v>932</v>
      </c>
      <c r="B7434" t="s">
        <v>6986</v>
      </c>
      <c r="C7434" t="s">
        <v>2</v>
      </c>
      <c r="D7434" t="s">
        <v>3845</v>
      </c>
      <c r="E7434" t="str">
        <f t="shared" si="116"/>
        <v>SITAGLU MET 50/850MG TAB (TAB 50/850MG)</v>
      </c>
    </row>
    <row r="7435" spans="1:5" x14ac:dyDescent="0.25">
      <c r="A7435" t="s">
        <v>66</v>
      </c>
      <c r="B7435" t="s">
        <v>4020</v>
      </c>
      <c r="C7435" t="s">
        <v>2</v>
      </c>
      <c r="D7435" t="s">
        <v>4021</v>
      </c>
      <c r="E7435" t="str">
        <f t="shared" si="116"/>
        <v>SITA-MET XR 100/1000MG TAB (TAB 100/1000MG)</v>
      </c>
    </row>
    <row r="7436" spans="1:5" x14ac:dyDescent="0.25">
      <c r="A7436" t="s">
        <v>66</v>
      </c>
      <c r="B7436" t="s">
        <v>2953</v>
      </c>
      <c r="C7436" t="s">
        <v>2</v>
      </c>
      <c r="D7436" t="s">
        <v>474</v>
      </c>
      <c r="E7436" t="str">
        <f t="shared" si="116"/>
        <v>SITA-MET XR 50/1000MG TAB (TAB 50/1000MG)</v>
      </c>
    </row>
    <row r="7437" spans="1:5" x14ac:dyDescent="0.25">
      <c r="A7437" t="s">
        <v>66</v>
      </c>
      <c r="B7437" t="s">
        <v>3139</v>
      </c>
      <c r="C7437" t="s">
        <v>2</v>
      </c>
      <c r="D7437" t="s">
        <v>977</v>
      </c>
      <c r="E7437" t="str">
        <f t="shared" si="116"/>
        <v>SITA-MET XR 50/500MG TAB (TAB 50/500MG)</v>
      </c>
    </row>
    <row r="7438" spans="1:5" x14ac:dyDescent="0.25">
      <c r="A7438" t="s">
        <v>2505</v>
      </c>
      <c r="B7438" t="s">
        <v>9701</v>
      </c>
      <c r="C7438" t="s">
        <v>2</v>
      </c>
      <c r="D7438" t="s">
        <v>474</v>
      </c>
      <c r="E7438" t="str">
        <f t="shared" si="116"/>
        <v>SITANEXT 50/1000MG TAB (TAB 50/1000MG)</v>
      </c>
    </row>
    <row r="7439" spans="1:5" x14ac:dyDescent="0.25">
      <c r="A7439" t="s">
        <v>2505</v>
      </c>
      <c r="B7439" t="s">
        <v>4019</v>
      </c>
      <c r="C7439" t="s">
        <v>2</v>
      </c>
      <c r="D7439" t="s">
        <v>977</v>
      </c>
      <c r="E7439" t="str">
        <f t="shared" si="116"/>
        <v>SITANEXT 50/500MG TAB (TAB 50/500MG)</v>
      </c>
    </row>
    <row r="7440" spans="1:5" x14ac:dyDescent="0.25">
      <c r="A7440" t="s">
        <v>135</v>
      </c>
      <c r="B7440" t="s">
        <v>7956</v>
      </c>
      <c r="C7440" t="s">
        <v>2</v>
      </c>
      <c r="D7440" t="s">
        <v>977</v>
      </c>
      <c r="E7440" t="str">
        <f t="shared" si="116"/>
        <v>SITA-WIS 50/500MG TAB (TAB 50/500MG)</v>
      </c>
    </row>
    <row r="7441" spans="1:5" x14ac:dyDescent="0.25">
      <c r="A7441" t="s">
        <v>237</v>
      </c>
      <c r="B7441" t="s">
        <v>6597</v>
      </c>
      <c r="C7441" t="s">
        <v>75</v>
      </c>
      <c r="D7441" t="s">
        <v>691</v>
      </c>
      <c r="E7441" t="str">
        <f t="shared" si="116"/>
        <v>SITON + 30GM CREAM (CREAM 30GM)</v>
      </c>
    </row>
    <row r="7442" spans="1:5" x14ac:dyDescent="0.25">
      <c r="A7442" t="s">
        <v>58</v>
      </c>
      <c r="B7442" t="s">
        <v>8385</v>
      </c>
      <c r="C7442" t="s">
        <v>2</v>
      </c>
      <c r="D7442" t="s">
        <v>430</v>
      </c>
      <c r="E7442" t="str">
        <f t="shared" si="116"/>
        <v>SIVAB 5MG TAB (TAB 5MG)</v>
      </c>
    </row>
    <row r="7443" spans="1:5" x14ac:dyDescent="0.25">
      <c r="B7443" t="s">
        <v>6172</v>
      </c>
      <c r="D7443" t="s">
        <v>3573</v>
      </c>
      <c r="E7443" t="str">
        <f t="shared" si="116"/>
        <v>SIVAB 7.5MG ( 7.5MG)</v>
      </c>
    </row>
    <row r="7444" spans="1:5" x14ac:dyDescent="0.25">
      <c r="A7444" t="s">
        <v>38</v>
      </c>
      <c r="B7444" t="s">
        <v>6638</v>
      </c>
      <c r="C7444" t="s">
        <v>2</v>
      </c>
      <c r="D7444" t="s">
        <v>5251</v>
      </c>
      <c r="E7444" t="str">
        <f t="shared" si="116"/>
        <v>SIZZLE (TAB 120 MG)</v>
      </c>
    </row>
    <row r="7445" spans="1:5" x14ac:dyDescent="0.25">
      <c r="A7445" t="s">
        <v>38</v>
      </c>
      <c r="B7445" t="s">
        <v>6638</v>
      </c>
      <c r="C7445" t="s">
        <v>2</v>
      </c>
      <c r="D7445" t="s">
        <v>7940</v>
      </c>
      <c r="E7445" t="str">
        <f t="shared" si="116"/>
        <v>SIZZLE (TAB 180  MG)</v>
      </c>
    </row>
    <row r="7446" spans="1:5" x14ac:dyDescent="0.25">
      <c r="A7446" t="s">
        <v>38</v>
      </c>
      <c r="B7446" t="s">
        <v>6638</v>
      </c>
      <c r="C7446" t="s">
        <v>2</v>
      </c>
      <c r="D7446" t="s">
        <v>3172</v>
      </c>
      <c r="E7446" t="str">
        <f t="shared" si="116"/>
        <v>SIZZLE (TAB 60 MG)</v>
      </c>
    </row>
    <row r="7447" spans="1:5" x14ac:dyDescent="0.25">
      <c r="A7447" t="s">
        <v>237</v>
      </c>
      <c r="B7447" t="s">
        <v>2416</v>
      </c>
      <c r="C7447" t="s">
        <v>75</v>
      </c>
      <c r="D7447" t="s">
        <v>691</v>
      </c>
      <c r="E7447" t="str">
        <f t="shared" si="116"/>
        <v>SKAB 30GM CREAM (CREAM 30GM)</v>
      </c>
    </row>
    <row r="7448" spans="1:5" x14ac:dyDescent="0.25">
      <c r="A7448" t="s">
        <v>237</v>
      </c>
      <c r="B7448" t="s">
        <v>2848</v>
      </c>
      <c r="C7448" t="s">
        <v>356</v>
      </c>
      <c r="E7448" t="str">
        <f t="shared" si="116"/>
        <v>SKAB CREAMY (LOTI )</v>
      </c>
    </row>
    <row r="7449" spans="1:5" x14ac:dyDescent="0.25">
      <c r="A7449" t="s">
        <v>312</v>
      </c>
      <c r="B7449" t="s">
        <v>9376</v>
      </c>
      <c r="C7449" t="s">
        <v>2</v>
      </c>
      <c r="E7449" t="str">
        <f t="shared" si="116"/>
        <v>SKELGESGIC  TAB (TAB )</v>
      </c>
    </row>
    <row r="7450" spans="1:5" x14ac:dyDescent="0.25">
      <c r="A7450" t="s">
        <v>105</v>
      </c>
      <c r="B7450" t="s">
        <v>9114</v>
      </c>
      <c r="C7450" t="s">
        <v>2</v>
      </c>
      <c r="E7450" t="str">
        <f t="shared" si="116"/>
        <v>SKILAX (TAB )</v>
      </c>
    </row>
    <row r="7451" spans="1:5" x14ac:dyDescent="0.25">
      <c r="A7451" t="s">
        <v>105</v>
      </c>
      <c r="B7451" t="s">
        <v>8723</v>
      </c>
      <c r="C7451" t="s">
        <v>53</v>
      </c>
      <c r="D7451" t="s">
        <v>760</v>
      </c>
      <c r="E7451" t="str">
        <f t="shared" si="116"/>
        <v>SKILAX DROPS (DROPS 15 ML)</v>
      </c>
    </row>
    <row r="7452" spans="1:5" x14ac:dyDescent="0.25">
      <c r="A7452" t="s">
        <v>438</v>
      </c>
      <c r="B7452" t="s">
        <v>1566</v>
      </c>
      <c r="C7452" t="s">
        <v>75</v>
      </c>
      <c r="E7452" t="str">
        <f t="shared" si="116"/>
        <v>SKIN AQUA  CREAM (CREAM )</v>
      </c>
    </row>
    <row r="7453" spans="1:5" x14ac:dyDescent="0.25">
      <c r="A7453" t="s">
        <v>135</v>
      </c>
      <c r="B7453" t="s">
        <v>1879</v>
      </c>
      <c r="C7453" t="s">
        <v>75</v>
      </c>
      <c r="D7453" t="s">
        <v>1880</v>
      </c>
      <c r="E7453" t="str">
        <f t="shared" si="116"/>
        <v>SKIN AQUA SPF 27 75ML CREAM (CREAM 75ML)</v>
      </c>
    </row>
    <row r="7454" spans="1:5" x14ac:dyDescent="0.25">
      <c r="A7454" t="s">
        <v>438</v>
      </c>
      <c r="B7454" t="s">
        <v>7061</v>
      </c>
      <c r="C7454" t="s">
        <v>75</v>
      </c>
      <c r="D7454" t="s">
        <v>3396</v>
      </c>
      <c r="E7454" t="str">
        <f t="shared" si="116"/>
        <v>SKIN-A (CREAM 10 GM)</v>
      </c>
    </row>
    <row r="7455" spans="1:5" x14ac:dyDescent="0.25">
      <c r="A7455" t="s">
        <v>1008</v>
      </c>
      <c r="B7455" t="s">
        <v>2826</v>
      </c>
      <c r="C7455" t="s">
        <v>75</v>
      </c>
      <c r="E7455" t="str">
        <f t="shared" si="116"/>
        <v>SKIN-C  CREAM (CREAM )</v>
      </c>
    </row>
    <row r="7456" spans="1:5" x14ac:dyDescent="0.25">
      <c r="A7456" t="s">
        <v>320</v>
      </c>
      <c r="B7456" t="s">
        <v>5954</v>
      </c>
      <c r="C7456" t="s">
        <v>482</v>
      </c>
      <c r="D7456" t="s">
        <v>257</v>
      </c>
      <c r="E7456" t="str">
        <f t="shared" si="116"/>
        <v>SKINOREN 20 % (CEARM 10 G)</v>
      </c>
    </row>
    <row r="7457" spans="1:5" x14ac:dyDescent="0.25">
      <c r="A7457" t="s">
        <v>472</v>
      </c>
      <c r="B7457" t="s">
        <v>3323</v>
      </c>
      <c r="C7457" t="s">
        <v>86</v>
      </c>
      <c r="D7457" t="s">
        <v>70</v>
      </c>
      <c r="E7457" t="str">
        <f t="shared" si="116"/>
        <v>SLATE 125MG/5ML 60ML SUSP (SUSP 60ML)</v>
      </c>
    </row>
    <row r="7458" spans="1:5" x14ac:dyDescent="0.25">
      <c r="A7458" t="s">
        <v>472</v>
      </c>
      <c r="B7458" t="s">
        <v>3599</v>
      </c>
      <c r="C7458" t="s">
        <v>53</v>
      </c>
      <c r="D7458" t="s">
        <v>523</v>
      </c>
      <c r="E7458" t="str">
        <f t="shared" si="116"/>
        <v>SLATE 15ML DROPS (DROPS 15ML)</v>
      </c>
    </row>
    <row r="7459" spans="1:5" x14ac:dyDescent="0.25">
      <c r="A7459" t="s">
        <v>472</v>
      </c>
      <c r="B7459" t="s">
        <v>990</v>
      </c>
      <c r="C7459" t="s">
        <v>86</v>
      </c>
      <c r="D7459" t="s">
        <v>991</v>
      </c>
      <c r="E7459" t="str">
        <f t="shared" si="116"/>
        <v>SLATE 187MG/5ML SUSP (SUSP 187MG/5ML)</v>
      </c>
    </row>
    <row r="7460" spans="1:5" x14ac:dyDescent="0.25">
      <c r="A7460" t="s">
        <v>472</v>
      </c>
      <c r="B7460" t="s">
        <v>4737</v>
      </c>
      <c r="C7460" t="s">
        <v>103</v>
      </c>
      <c r="D7460" t="s">
        <v>60</v>
      </c>
      <c r="E7460" t="str">
        <f t="shared" si="116"/>
        <v>SLATE 250MG CAP (CAP 250MG)</v>
      </c>
    </row>
    <row r="7461" spans="1:5" x14ac:dyDescent="0.25">
      <c r="A7461" t="s">
        <v>542</v>
      </c>
      <c r="B7461" t="s">
        <v>2807</v>
      </c>
      <c r="C7461" t="s">
        <v>86</v>
      </c>
      <c r="D7461" t="s">
        <v>70</v>
      </c>
      <c r="E7461" t="str">
        <f t="shared" si="116"/>
        <v>SLATE 250MG/5ML 60ML SUSP (SUSP 60ML)</v>
      </c>
    </row>
    <row r="7462" spans="1:5" x14ac:dyDescent="0.25">
      <c r="A7462" t="s">
        <v>472</v>
      </c>
      <c r="B7462" t="s">
        <v>3928</v>
      </c>
      <c r="C7462" t="s">
        <v>103</v>
      </c>
      <c r="D7462" t="s">
        <v>50</v>
      </c>
      <c r="E7462" t="str">
        <f t="shared" si="116"/>
        <v>SLATE 500MG CAP (CAP 500MG)</v>
      </c>
    </row>
    <row r="7463" spans="1:5" x14ac:dyDescent="0.25">
      <c r="A7463" t="s">
        <v>3276</v>
      </c>
      <c r="B7463" t="s">
        <v>9645</v>
      </c>
      <c r="C7463" t="s">
        <v>2</v>
      </c>
      <c r="D7463" t="s">
        <v>1507</v>
      </c>
      <c r="E7463" t="str">
        <f t="shared" si="116"/>
        <v>SLICZOLE 2.5MG TAB (TAB 2.5MG)</v>
      </c>
    </row>
    <row r="7464" spans="1:5" x14ac:dyDescent="0.25">
      <c r="A7464" t="s">
        <v>1874</v>
      </c>
      <c r="B7464" t="s">
        <v>7639</v>
      </c>
      <c r="C7464" t="s">
        <v>293</v>
      </c>
      <c r="D7464" t="s">
        <v>1325</v>
      </c>
      <c r="E7464" t="str">
        <f t="shared" si="116"/>
        <v>SLIX SACHET 10'S SCHT (SCHT 10'S)</v>
      </c>
    </row>
    <row r="7465" spans="1:5" x14ac:dyDescent="0.25">
      <c r="A7465" t="s">
        <v>1460</v>
      </c>
      <c r="B7465" t="s">
        <v>6701</v>
      </c>
      <c r="C7465" t="s">
        <v>2</v>
      </c>
      <c r="D7465" t="s">
        <v>430</v>
      </c>
      <c r="E7465" t="str">
        <f t="shared" si="116"/>
        <v>SLORIT 5MG TAB (TAB 5MG)</v>
      </c>
    </row>
    <row r="7466" spans="1:5" x14ac:dyDescent="0.25">
      <c r="A7466" t="s">
        <v>135</v>
      </c>
      <c r="B7466" t="s">
        <v>1232</v>
      </c>
      <c r="C7466" t="s">
        <v>75</v>
      </c>
      <c r="D7466" t="s">
        <v>691</v>
      </c>
      <c r="E7466" t="str">
        <f t="shared" si="116"/>
        <v>SMART FEET 30GM CREAM (CREAM 30GM)</v>
      </c>
    </row>
    <row r="7467" spans="1:5" x14ac:dyDescent="0.25">
      <c r="A7467" t="s">
        <v>683</v>
      </c>
      <c r="B7467" t="s">
        <v>8782</v>
      </c>
      <c r="C7467" t="s">
        <v>2</v>
      </c>
      <c r="D7467" t="s">
        <v>8783</v>
      </c>
      <c r="E7467" t="str">
        <f t="shared" si="116"/>
        <v>SMASH-2 (TAB 75/200MG)</v>
      </c>
    </row>
    <row r="7468" spans="1:5" x14ac:dyDescent="0.25">
      <c r="A7468" t="s">
        <v>438</v>
      </c>
      <c r="B7468" t="s">
        <v>8648</v>
      </c>
      <c r="C7468" t="s">
        <v>4297</v>
      </c>
      <c r="E7468" t="str">
        <f t="shared" si="116"/>
        <v>SMECTA (SACHE )</v>
      </c>
    </row>
    <row r="7469" spans="1:5" x14ac:dyDescent="0.25">
      <c r="A7469" t="s">
        <v>119</v>
      </c>
      <c r="B7469" t="s">
        <v>7816</v>
      </c>
      <c r="C7469" t="s">
        <v>2</v>
      </c>
      <c r="D7469" t="s">
        <v>195</v>
      </c>
      <c r="E7469" t="str">
        <f t="shared" si="116"/>
        <v>SMUR 50MG (TAB 50 MG)</v>
      </c>
    </row>
    <row r="7470" spans="1:5" x14ac:dyDescent="0.25">
      <c r="A7470" t="s">
        <v>810</v>
      </c>
      <c r="B7470" t="s">
        <v>1969</v>
      </c>
      <c r="C7470" t="s">
        <v>2</v>
      </c>
      <c r="D7470" t="s">
        <v>602</v>
      </c>
      <c r="E7470" t="str">
        <f t="shared" si="116"/>
        <v>SNEEZ 120MG TAB (TAB 120MG)</v>
      </c>
    </row>
    <row r="7471" spans="1:5" x14ac:dyDescent="0.25">
      <c r="A7471" t="s">
        <v>810</v>
      </c>
      <c r="B7471" t="s">
        <v>9345</v>
      </c>
      <c r="C7471" t="s">
        <v>2</v>
      </c>
      <c r="D7471" t="s">
        <v>2410</v>
      </c>
      <c r="E7471" t="str">
        <f t="shared" si="116"/>
        <v>SNEEZ 180MG TAB (TAB 180MG)</v>
      </c>
    </row>
    <row r="7472" spans="1:5" x14ac:dyDescent="0.25">
      <c r="A7472" t="s">
        <v>810</v>
      </c>
      <c r="B7472" t="s">
        <v>9344</v>
      </c>
      <c r="C7472" t="s">
        <v>2</v>
      </c>
      <c r="D7472" t="s">
        <v>1154</v>
      </c>
      <c r="E7472" t="str">
        <f t="shared" si="116"/>
        <v>SNEEZ 60MG TAB (TAB 60MG)</v>
      </c>
    </row>
    <row r="7473" spans="1:5" x14ac:dyDescent="0.25">
      <c r="A7473" t="s">
        <v>427</v>
      </c>
      <c r="B7473" t="s">
        <v>4792</v>
      </c>
      <c r="C7473" t="s">
        <v>2</v>
      </c>
      <c r="D7473" t="s">
        <v>23</v>
      </c>
      <c r="E7473" t="str">
        <f t="shared" si="116"/>
        <v>SNOLIP 10MG TAB (TAB 10MG)</v>
      </c>
    </row>
    <row r="7474" spans="1:5" x14ac:dyDescent="0.25">
      <c r="A7474" t="s">
        <v>427</v>
      </c>
      <c r="B7474" t="s">
        <v>1964</v>
      </c>
      <c r="C7474" t="s">
        <v>2</v>
      </c>
      <c r="D7474" t="s">
        <v>386</v>
      </c>
      <c r="E7474" t="str">
        <f t="shared" si="116"/>
        <v>SNOLIP 20MG TAB (TAB 20MG)</v>
      </c>
    </row>
    <row r="7475" spans="1:5" x14ac:dyDescent="0.25">
      <c r="A7475" t="s">
        <v>135</v>
      </c>
      <c r="B7475" t="s">
        <v>6491</v>
      </c>
      <c r="D7475" t="s">
        <v>73</v>
      </c>
      <c r="E7475" t="str">
        <f t="shared" si="116"/>
        <v>SODA GLYCERIN ( 10 ML)</v>
      </c>
    </row>
    <row r="7476" spans="1:5" x14ac:dyDescent="0.25">
      <c r="A7476" t="s">
        <v>8079</v>
      </c>
      <c r="B7476" t="s">
        <v>8080</v>
      </c>
      <c r="C7476" t="s">
        <v>2</v>
      </c>
      <c r="E7476" t="str">
        <f t="shared" si="116"/>
        <v>SODAMINT (TAB )</v>
      </c>
    </row>
    <row r="7477" spans="1:5" x14ac:dyDescent="0.25">
      <c r="A7477" t="s">
        <v>135</v>
      </c>
      <c r="B7477" t="s">
        <v>9298</v>
      </c>
      <c r="D7477" t="s">
        <v>1434</v>
      </c>
      <c r="E7477" t="str">
        <f t="shared" si="116"/>
        <v>SODIUM BICARBONATE 300GM ( 300GM)</v>
      </c>
    </row>
    <row r="7478" spans="1:5" x14ac:dyDescent="0.25">
      <c r="A7478" t="s">
        <v>860</v>
      </c>
      <c r="B7478" t="s">
        <v>1944</v>
      </c>
      <c r="C7478" t="s">
        <v>100</v>
      </c>
      <c r="D7478" t="s">
        <v>1945</v>
      </c>
      <c r="E7478" t="str">
        <f t="shared" si="116"/>
        <v>SOFAC  GEL (GEL 20  GM)</v>
      </c>
    </row>
    <row r="7479" spans="1:5" x14ac:dyDescent="0.25">
      <c r="A7479" t="s">
        <v>860</v>
      </c>
      <c r="B7479" t="s">
        <v>7539</v>
      </c>
      <c r="C7479" t="s">
        <v>2</v>
      </c>
      <c r="D7479" t="s">
        <v>201</v>
      </c>
      <c r="E7479" t="str">
        <f t="shared" si="116"/>
        <v>SOFAC 50MG TAB (TAB 50MG)</v>
      </c>
    </row>
    <row r="7480" spans="1:5" x14ac:dyDescent="0.25">
      <c r="A7480" t="s">
        <v>860</v>
      </c>
      <c r="B7480" t="s">
        <v>9324</v>
      </c>
      <c r="C7480" t="s">
        <v>36</v>
      </c>
      <c r="D7480" t="s">
        <v>402</v>
      </c>
      <c r="E7480" t="str">
        <f t="shared" si="116"/>
        <v>SOFAC 75MG INJ (INJ 75MG)</v>
      </c>
    </row>
    <row r="7481" spans="1:5" x14ac:dyDescent="0.25">
      <c r="A7481" t="s">
        <v>860</v>
      </c>
      <c r="B7481" t="s">
        <v>5864</v>
      </c>
      <c r="C7481" t="s">
        <v>2</v>
      </c>
      <c r="D7481" t="s">
        <v>201</v>
      </c>
      <c r="E7481" t="str">
        <f t="shared" si="116"/>
        <v>SOFAC-M 50MG TAB (TAB 50MG)</v>
      </c>
    </row>
    <row r="7482" spans="1:5" x14ac:dyDescent="0.25">
      <c r="A7482" t="s">
        <v>860</v>
      </c>
      <c r="B7482" t="s">
        <v>2444</v>
      </c>
      <c r="C7482" t="s">
        <v>2</v>
      </c>
      <c r="D7482" t="s">
        <v>410</v>
      </c>
      <c r="E7482" t="str">
        <f t="shared" si="116"/>
        <v>SOFAC-MR 100MG TAB (TAB 100MG)</v>
      </c>
    </row>
    <row r="7483" spans="1:5" x14ac:dyDescent="0.25">
      <c r="A7483" t="s">
        <v>860</v>
      </c>
      <c r="B7483" t="s">
        <v>3623</v>
      </c>
      <c r="C7483" t="s">
        <v>2</v>
      </c>
      <c r="D7483" t="s">
        <v>201</v>
      </c>
      <c r="E7483" t="str">
        <f t="shared" si="116"/>
        <v>SOFAC-P 50MG TAB (TAB 50MG)</v>
      </c>
    </row>
    <row r="7484" spans="1:5" x14ac:dyDescent="0.25">
      <c r="A7484" t="s">
        <v>58</v>
      </c>
      <c r="B7484" t="s">
        <v>4325</v>
      </c>
      <c r="C7484" t="s">
        <v>2</v>
      </c>
      <c r="D7484" t="s">
        <v>406</v>
      </c>
      <c r="E7484" t="str">
        <f t="shared" si="116"/>
        <v>SOFIGET 400MG(RS:5868) (TAB 400MG)</v>
      </c>
    </row>
    <row r="7485" spans="1:5" x14ac:dyDescent="0.25">
      <c r="A7485" t="s">
        <v>529</v>
      </c>
      <c r="B7485" t="s">
        <v>2590</v>
      </c>
      <c r="C7485" t="s">
        <v>2</v>
      </c>
      <c r="D7485" t="s">
        <v>410</v>
      </c>
      <c r="E7485" t="str">
        <f t="shared" si="116"/>
        <v>SOFLOX 100MG TAB (TAB 100MG)</v>
      </c>
    </row>
    <row r="7486" spans="1:5" x14ac:dyDescent="0.25">
      <c r="A7486" t="s">
        <v>932</v>
      </c>
      <c r="B7486" t="s">
        <v>2358</v>
      </c>
      <c r="C7486" t="s">
        <v>2</v>
      </c>
      <c r="D7486" t="s">
        <v>406</v>
      </c>
      <c r="E7486" t="str">
        <f t="shared" si="116"/>
        <v>SOFOHIL 400MG (TAB 400MG)</v>
      </c>
    </row>
    <row r="7487" spans="1:5" x14ac:dyDescent="0.25">
      <c r="A7487" t="s">
        <v>685</v>
      </c>
      <c r="B7487" t="s">
        <v>5629</v>
      </c>
      <c r="C7487" t="s">
        <v>2</v>
      </c>
      <c r="D7487" t="s">
        <v>5630</v>
      </c>
      <c r="E7487" t="str">
        <f t="shared" si="116"/>
        <v>SOFOS + DACLIT (TAB 400/60MG)</v>
      </c>
    </row>
    <row r="7488" spans="1:5" x14ac:dyDescent="0.25">
      <c r="B7488" t="s">
        <v>7927</v>
      </c>
      <c r="C7488" t="s">
        <v>103</v>
      </c>
      <c r="D7488" t="s">
        <v>7928</v>
      </c>
      <c r="E7488" t="str">
        <f t="shared" si="116"/>
        <v>SOFT 40MG/30MG CAP (CAP 40MG/30MG)</v>
      </c>
    </row>
    <row r="7489" spans="1:5" x14ac:dyDescent="0.25">
      <c r="A7489" t="s">
        <v>607</v>
      </c>
      <c r="B7489" t="s">
        <v>1470</v>
      </c>
      <c r="C7489" t="s">
        <v>75</v>
      </c>
      <c r="E7489" t="str">
        <f t="shared" si="116"/>
        <v>SOFT HEAL CREAM (CREAM )</v>
      </c>
    </row>
    <row r="7490" spans="1:5" x14ac:dyDescent="0.25">
      <c r="A7490" t="s">
        <v>222</v>
      </c>
      <c r="B7490" t="s">
        <v>3948</v>
      </c>
      <c r="C7490" t="s">
        <v>53</v>
      </c>
      <c r="D7490" t="s">
        <v>73</v>
      </c>
      <c r="E7490" t="str">
        <f t="shared" ref="E7490:E7553" si="117">B7490&amp;" ("&amp;C7490&amp;" "&amp;D7490&amp;")"</f>
        <v>SOFTEAL DROP 10 ML DROPS (DROPS 10 ML)</v>
      </c>
    </row>
    <row r="7491" spans="1:5" x14ac:dyDescent="0.25">
      <c r="A7491" t="s">
        <v>291</v>
      </c>
      <c r="B7491" t="s">
        <v>5697</v>
      </c>
      <c r="C7491" t="s">
        <v>56</v>
      </c>
      <c r="D7491" t="s">
        <v>57</v>
      </c>
      <c r="E7491" t="str">
        <f t="shared" si="117"/>
        <v>SOFTIN (SYP 60 ML)</v>
      </c>
    </row>
    <row r="7492" spans="1:5" x14ac:dyDescent="0.25">
      <c r="A7492" t="s">
        <v>291</v>
      </c>
      <c r="B7492" t="s">
        <v>5697</v>
      </c>
      <c r="C7492" t="s">
        <v>2</v>
      </c>
      <c r="D7492" t="s">
        <v>107</v>
      </c>
      <c r="E7492" t="str">
        <f t="shared" si="117"/>
        <v>SOFTIN (TAB 10 MG)</v>
      </c>
    </row>
    <row r="7493" spans="1:5" x14ac:dyDescent="0.25">
      <c r="A7493" t="s">
        <v>62</v>
      </c>
      <c r="B7493" t="s">
        <v>8403</v>
      </c>
      <c r="C7493" t="s">
        <v>2</v>
      </c>
      <c r="E7493" t="str">
        <f t="shared" si="117"/>
        <v>SOFTINA  TAB (TAB )</v>
      </c>
    </row>
    <row r="7494" spans="1:5" x14ac:dyDescent="0.25">
      <c r="A7494" t="s">
        <v>291</v>
      </c>
      <c r="B7494" t="s">
        <v>6636</v>
      </c>
      <c r="C7494" t="s">
        <v>2</v>
      </c>
      <c r="D7494" t="s">
        <v>602</v>
      </c>
      <c r="E7494" t="str">
        <f t="shared" si="117"/>
        <v>SOFTIN-F 120MG TAB (TAB 120MG)</v>
      </c>
    </row>
    <row r="7495" spans="1:5" x14ac:dyDescent="0.25">
      <c r="A7495" t="s">
        <v>291</v>
      </c>
      <c r="B7495" t="s">
        <v>4725</v>
      </c>
      <c r="C7495" t="s">
        <v>2</v>
      </c>
      <c r="D7495" t="s">
        <v>2410</v>
      </c>
      <c r="E7495" t="str">
        <f t="shared" si="117"/>
        <v>SOFTIN-F 180MG TAB (TAB 180MG)</v>
      </c>
    </row>
    <row r="7496" spans="1:5" x14ac:dyDescent="0.25">
      <c r="A7496" t="s">
        <v>291</v>
      </c>
      <c r="B7496" t="s">
        <v>6092</v>
      </c>
      <c r="C7496" t="s">
        <v>2</v>
      </c>
      <c r="D7496" t="s">
        <v>1154</v>
      </c>
      <c r="E7496" t="str">
        <f t="shared" si="117"/>
        <v>SOFTIN-F 60MG TAB (TAB 60MG)</v>
      </c>
    </row>
    <row r="7497" spans="1:5" x14ac:dyDescent="0.25">
      <c r="B7497" t="s">
        <v>2858</v>
      </c>
      <c r="C7497" t="s">
        <v>2</v>
      </c>
      <c r="E7497" t="str">
        <f t="shared" si="117"/>
        <v>SOFTIN-P (TAB )</v>
      </c>
    </row>
    <row r="7498" spans="1:5" x14ac:dyDescent="0.25">
      <c r="A7498" t="s">
        <v>312</v>
      </c>
      <c r="B7498" t="s">
        <v>9065</v>
      </c>
      <c r="C7498" t="s">
        <v>2</v>
      </c>
      <c r="D7498" t="s">
        <v>107</v>
      </c>
      <c r="E7498" t="str">
        <f t="shared" si="117"/>
        <v>SOFVASC (TAB 10 MG)</v>
      </c>
    </row>
    <row r="7499" spans="1:5" x14ac:dyDescent="0.25">
      <c r="A7499" t="s">
        <v>312</v>
      </c>
      <c r="B7499" t="s">
        <v>9065</v>
      </c>
      <c r="C7499" t="s">
        <v>2</v>
      </c>
      <c r="D7499" t="s">
        <v>144</v>
      </c>
      <c r="E7499" t="str">
        <f t="shared" si="117"/>
        <v>SOFVASC (TAB 5 MG)</v>
      </c>
    </row>
    <row r="7500" spans="1:5" x14ac:dyDescent="0.25">
      <c r="B7500" t="s">
        <v>2440</v>
      </c>
      <c r="D7500" t="s">
        <v>2441</v>
      </c>
      <c r="E7500" t="str">
        <f t="shared" si="117"/>
        <v>SOFVASC HCT 10/160/125 ( 10/160/125)</v>
      </c>
    </row>
    <row r="7501" spans="1:5" x14ac:dyDescent="0.25">
      <c r="B7501" t="s">
        <v>3125</v>
      </c>
      <c r="D7501" t="s">
        <v>3126</v>
      </c>
      <c r="E7501" t="str">
        <f t="shared" si="117"/>
        <v>SOFVASC HCT 10/160/25 ( 10/160/25)</v>
      </c>
    </row>
    <row r="7502" spans="1:5" x14ac:dyDescent="0.25">
      <c r="A7502" t="s">
        <v>312</v>
      </c>
      <c r="B7502" t="s">
        <v>2365</v>
      </c>
      <c r="C7502" t="s">
        <v>2</v>
      </c>
      <c r="D7502" t="s">
        <v>2366</v>
      </c>
      <c r="E7502" t="str">
        <f t="shared" si="117"/>
        <v>SOFVASC HCT 5/160/12.5 TAB (TAB 5/160/12.5)</v>
      </c>
    </row>
    <row r="7503" spans="1:5" x14ac:dyDescent="0.25">
      <c r="A7503" t="s">
        <v>291</v>
      </c>
      <c r="B7503" t="s">
        <v>5539</v>
      </c>
      <c r="C7503" t="s">
        <v>2</v>
      </c>
      <c r="D7503" t="s">
        <v>5540</v>
      </c>
      <c r="E7503" t="str">
        <f t="shared" si="117"/>
        <v>SOFVASC OLM 5/20MG TAB (TAB 5/20MG)</v>
      </c>
    </row>
    <row r="7504" spans="1:5" x14ac:dyDescent="0.25">
      <c r="B7504" t="s">
        <v>2717</v>
      </c>
      <c r="D7504" t="s">
        <v>2718</v>
      </c>
      <c r="E7504" t="str">
        <f t="shared" si="117"/>
        <v>SOFVASC OLM 5/40MG ( 5/40MG)</v>
      </c>
    </row>
    <row r="7505" spans="1:5" x14ac:dyDescent="0.25">
      <c r="A7505" t="s">
        <v>312</v>
      </c>
      <c r="B7505" t="s">
        <v>8914</v>
      </c>
      <c r="C7505" t="s">
        <v>2</v>
      </c>
      <c r="D7505" t="s">
        <v>4954</v>
      </c>
      <c r="E7505" t="str">
        <f t="shared" si="117"/>
        <v>SOFVASC-V 10/160 TAB (TAB 10/160)</v>
      </c>
    </row>
    <row r="7506" spans="1:5" x14ac:dyDescent="0.25">
      <c r="A7506" t="s">
        <v>312</v>
      </c>
      <c r="B7506" t="s">
        <v>8570</v>
      </c>
      <c r="C7506" t="s">
        <v>2</v>
      </c>
      <c r="D7506" t="s">
        <v>3118</v>
      </c>
      <c r="E7506" t="str">
        <f t="shared" si="117"/>
        <v>SOFVASC-V 5/160 TAB (TAB 5/160)</v>
      </c>
    </row>
    <row r="7507" spans="1:5" x14ac:dyDescent="0.25">
      <c r="A7507" t="s">
        <v>312</v>
      </c>
      <c r="B7507" t="s">
        <v>8935</v>
      </c>
      <c r="C7507" t="s">
        <v>2</v>
      </c>
      <c r="D7507" t="s">
        <v>5556</v>
      </c>
      <c r="E7507" t="str">
        <f t="shared" si="117"/>
        <v>SOFVASC-V 5/80 TAB (TAB 5/80)</v>
      </c>
    </row>
    <row r="7508" spans="1:5" x14ac:dyDescent="0.25">
      <c r="A7508" t="s">
        <v>135</v>
      </c>
      <c r="B7508" t="s">
        <v>1913</v>
      </c>
      <c r="C7508" t="s">
        <v>356</v>
      </c>
      <c r="D7508" t="s">
        <v>70</v>
      </c>
      <c r="E7508" t="str">
        <f t="shared" si="117"/>
        <v>SOGIN 60ML LOTI (LOTI 60ML)</v>
      </c>
    </row>
    <row r="7509" spans="1:5" x14ac:dyDescent="0.25">
      <c r="A7509" t="s">
        <v>421</v>
      </c>
      <c r="B7509" t="s">
        <v>1663</v>
      </c>
      <c r="C7509" t="s">
        <v>75</v>
      </c>
      <c r="D7509" t="s">
        <v>1664</v>
      </c>
      <c r="E7509" t="str">
        <f t="shared" si="117"/>
        <v>SOLARIS CREAM (CREAM 20 GM)</v>
      </c>
    </row>
    <row r="7510" spans="1:5" x14ac:dyDescent="0.25">
      <c r="A7510" t="s">
        <v>421</v>
      </c>
      <c r="B7510" t="s">
        <v>9557</v>
      </c>
      <c r="C7510" t="s">
        <v>75</v>
      </c>
      <c r="D7510" t="s">
        <v>9558</v>
      </c>
      <c r="E7510" t="str">
        <f t="shared" si="117"/>
        <v>SOLARIS SC SPF 40 CREAM (CREAM SPF 40)</v>
      </c>
    </row>
    <row r="7511" spans="1:5" x14ac:dyDescent="0.25">
      <c r="A7511" t="s">
        <v>607</v>
      </c>
      <c r="B7511" t="s">
        <v>9517</v>
      </c>
      <c r="C7511" t="s">
        <v>75</v>
      </c>
      <c r="D7511" t="s">
        <v>70</v>
      </c>
      <c r="E7511" t="str">
        <f t="shared" si="117"/>
        <v>SOLARIS ULTRA 60ML CREAM (CREAM 60ML)</v>
      </c>
    </row>
    <row r="7512" spans="1:5" x14ac:dyDescent="0.25">
      <c r="A7512" t="s">
        <v>596</v>
      </c>
      <c r="B7512" t="s">
        <v>6482</v>
      </c>
      <c r="C7512" t="s">
        <v>2</v>
      </c>
      <c r="D7512" t="s">
        <v>430</v>
      </c>
      <c r="E7512" t="str">
        <f t="shared" si="117"/>
        <v>SOLCINA 5MG TAB (TAB 5MG)</v>
      </c>
    </row>
    <row r="7513" spans="1:5" x14ac:dyDescent="0.25">
      <c r="A7513" t="s">
        <v>472</v>
      </c>
      <c r="B7513" t="s">
        <v>3986</v>
      </c>
      <c r="C7513" t="s">
        <v>2</v>
      </c>
      <c r="D7513" t="s">
        <v>430</v>
      </c>
      <c r="E7513" t="str">
        <f t="shared" si="117"/>
        <v>SOLFY 5MG TAB (TAB 5MG)</v>
      </c>
    </row>
    <row r="7514" spans="1:5" x14ac:dyDescent="0.25">
      <c r="A7514" t="s">
        <v>395</v>
      </c>
      <c r="B7514" t="s">
        <v>9702</v>
      </c>
      <c r="C7514" t="s">
        <v>2</v>
      </c>
      <c r="D7514" t="s">
        <v>430</v>
      </c>
      <c r="E7514" t="str">
        <f t="shared" si="117"/>
        <v>SOLICEPT 5MG TAB (TAB 5MG)</v>
      </c>
    </row>
    <row r="7515" spans="1:5" x14ac:dyDescent="0.25">
      <c r="A7515" t="s">
        <v>685</v>
      </c>
      <c r="B7515" t="s">
        <v>6999</v>
      </c>
      <c r="C7515" t="s">
        <v>2</v>
      </c>
      <c r="D7515" t="s">
        <v>23</v>
      </c>
      <c r="E7515" t="str">
        <f t="shared" si="117"/>
        <v>SOLIF 10MG(GENIX) (TAB 10MG)</v>
      </c>
    </row>
    <row r="7516" spans="1:5" x14ac:dyDescent="0.25">
      <c r="A7516" t="s">
        <v>685</v>
      </c>
      <c r="B7516" t="s">
        <v>8299</v>
      </c>
      <c r="C7516" t="s">
        <v>2</v>
      </c>
      <c r="D7516" t="s">
        <v>430</v>
      </c>
      <c r="E7516" t="str">
        <f t="shared" si="117"/>
        <v>SOLIF 5MG(GENIX) (TAB 5MG)</v>
      </c>
    </row>
    <row r="7517" spans="1:5" x14ac:dyDescent="0.25">
      <c r="A7517" t="s">
        <v>58</v>
      </c>
      <c r="B7517" t="s">
        <v>7124</v>
      </c>
      <c r="C7517" t="s">
        <v>2</v>
      </c>
      <c r="D7517" t="s">
        <v>23</v>
      </c>
      <c r="E7517" t="str">
        <f t="shared" si="117"/>
        <v>SOLIFEN 10MG(GETZ) (TAB 10MG)</v>
      </c>
    </row>
    <row r="7518" spans="1:5" x14ac:dyDescent="0.25">
      <c r="A7518" t="s">
        <v>58</v>
      </c>
      <c r="B7518" t="s">
        <v>8156</v>
      </c>
      <c r="C7518" t="s">
        <v>2</v>
      </c>
      <c r="D7518" t="s">
        <v>430</v>
      </c>
      <c r="E7518" t="str">
        <f t="shared" si="117"/>
        <v>SOLIFEN 5MG(GETZ) (TAB 5MG)</v>
      </c>
    </row>
    <row r="7519" spans="1:5" x14ac:dyDescent="0.25">
      <c r="A7519" t="s">
        <v>438</v>
      </c>
      <c r="B7519" t="s">
        <v>5961</v>
      </c>
      <c r="C7519" t="s">
        <v>2</v>
      </c>
      <c r="D7519" t="s">
        <v>23</v>
      </c>
      <c r="E7519" t="str">
        <f t="shared" si="117"/>
        <v>SOLO 10MG TAB (TAB 10MG)</v>
      </c>
    </row>
    <row r="7520" spans="1:5" x14ac:dyDescent="0.25">
      <c r="A7520" t="s">
        <v>438</v>
      </c>
      <c r="B7520" t="s">
        <v>7140</v>
      </c>
      <c r="C7520" t="s">
        <v>293</v>
      </c>
      <c r="D7520" t="s">
        <v>46</v>
      </c>
      <c r="E7520" t="str">
        <f t="shared" si="117"/>
        <v>SOLO 4MG SCHT (SCHT 4MG)</v>
      </c>
    </row>
    <row r="7521" spans="1:5" x14ac:dyDescent="0.25">
      <c r="A7521" t="s">
        <v>438</v>
      </c>
      <c r="B7521" t="s">
        <v>6995</v>
      </c>
      <c r="C7521" t="s">
        <v>2</v>
      </c>
      <c r="D7521" t="s">
        <v>430</v>
      </c>
      <c r="E7521" t="str">
        <f t="shared" si="117"/>
        <v>SOLO 5MG TAB (TAB 5MG)</v>
      </c>
    </row>
    <row r="7522" spans="1:5" x14ac:dyDescent="0.25">
      <c r="A7522" t="s">
        <v>421</v>
      </c>
      <c r="B7522" t="s">
        <v>499</v>
      </c>
      <c r="C7522" t="s">
        <v>500</v>
      </c>
      <c r="D7522" t="s">
        <v>501</v>
      </c>
      <c r="E7522" t="str">
        <f t="shared" si="117"/>
        <v>SOLO 75G G/S (G/S 75G)</v>
      </c>
    </row>
    <row r="7523" spans="1:5" x14ac:dyDescent="0.25">
      <c r="A7523" t="s">
        <v>421</v>
      </c>
      <c r="B7523" t="s">
        <v>675</v>
      </c>
      <c r="E7523" t="str">
        <f t="shared" si="117"/>
        <v>SOLO GREEN BAR ( )</v>
      </c>
    </row>
    <row r="7524" spans="1:5" x14ac:dyDescent="0.25">
      <c r="A7524" t="s">
        <v>421</v>
      </c>
      <c r="B7524" t="s">
        <v>1070</v>
      </c>
      <c r="D7524" t="s">
        <v>501</v>
      </c>
      <c r="E7524" t="str">
        <f t="shared" si="117"/>
        <v>SOLO PLUS 75G ( 75G)</v>
      </c>
    </row>
    <row r="7525" spans="1:5" x14ac:dyDescent="0.25">
      <c r="A7525" t="s">
        <v>421</v>
      </c>
      <c r="B7525" t="s">
        <v>2526</v>
      </c>
      <c r="C7525" t="s">
        <v>500</v>
      </c>
      <c r="D7525" t="s">
        <v>501</v>
      </c>
      <c r="E7525" t="str">
        <f t="shared" si="117"/>
        <v>SOLO-E 75G G/S (G/S 75G)</v>
      </c>
    </row>
    <row r="7526" spans="1:5" x14ac:dyDescent="0.25">
      <c r="A7526" t="s">
        <v>549</v>
      </c>
      <c r="B7526" t="s">
        <v>5619</v>
      </c>
      <c r="E7526" t="str">
        <f t="shared" si="117"/>
        <v>SOLOPHAR SPRAY ( )</v>
      </c>
    </row>
    <row r="7527" spans="1:5" x14ac:dyDescent="0.25">
      <c r="A7527" t="s">
        <v>969</v>
      </c>
      <c r="B7527" t="s">
        <v>4110</v>
      </c>
      <c r="C7527" t="s">
        <v>2</v>
      </c>
      <c r="E7527" t="str">
        <f t="shared" si="117"/>
        <v>SOLOS  TAB (TAB )</v>
      </c>
    </row>
    <row r="7528" spans="1:5" x14ac:dyDescent="0.25">
      <c r="A7528" t="s">
        <v>755</v>
      </c>
      <c r="B7528" t="s">
        <v>6641</v>
      </c>
      <c r="C7528" t="s">
        <v>103</v>
      </c>
      <c r="D7528" t="s">
        <v>2374</v>
      </c>
      <c r="E7528" t="str">
        <f t="shared" si="117"/>
        <v>SOLOSIN SR (CAP 0.4MG)</v>
      </c>
    </row>
    <row r="7529" spans="1:5" x14ac:dyDescent="0.25">
      <c r="A7529" t="s">
        <v>187</v>
      </c>
      <c r="B7529" t="s">
        <v>2978</v>
      </c>
      <c r="C7529" t="s">
        <v>36</v>
      </c>
      <c r="D7529" t="s">
        <v>2002</v>
      </c>
      <c r="E7529" t="str">
        <f t="shared" si="117"/>
        <v>SOLU MEDROL 1000MG INJ (INJ 1000MG)</v>
      </c>
    </row>
    <row r="7530" spans="1:5" x14ac:dyDescent="0.25">
      <c r="A7530" t="s">
        <v>248</v>
      </c>
      <c r="B7530" t="s">
        <v>2791</v>
      </c>
      <c r="C7530" t="s">
        <v>36</v>
      </c>
      <c r="D7530" t="s">
        <v>95</v>
      </c>
      <c r="E7530" t="str">
        <f t="shared" si="117"/>
        <v>SOLU MEDROL 500MG (INJ 500 MG)</v>
      </c>
    </row>
    <row r="7531" spans="1:5" x14ac:dyDescent="0.25">
      <c r="A7531" t="s">
        <v>248</v>
      </c>
      <c r="B7531" t="s">
        <v>2792</v>
      </c>
      <c r="C7531" t="s">
        <v>36</v>
      </c>
      <c r="D7531" t="s">
        <v>134</v>
      </c>
      <c r="E7531" t="str">
        <f t="shared" si="117"/>
        <v>SOLU-CORTEF (INJ 100 MG)</v>
      </c>
    </row>
    <row r="7532" spans="1:5" x14ac:dyDescent="0.25">
      <c r="A7532" t="s">
        <v>248</v>
      </c>
      <c r="B7532" t="s">
        <v>2792</v>
      </c>
      <c r="C7532" t="s">
        <v>36</v>
      </c>
      <c r="D7532" t="s">
        <v>139</v>
      </c>
      <c r="E7532" t="str">
        <f t="shared" si="117"/>
        <v>SOLU-CORTEF (INJ 250 MG)</v>
      </c>
    </row>
    <row r="7533" spans="1:5" x14ac:dyDescent="0.25">
      <c r="A7533" t="s">
        <v>248</v>
      </c>
      <c r="B7533" t="s">
        <v>2792</v>
      </c>
      <c r="C7533" t="s">
        <v>36</v>
      </c>
      <c r="D7533" t="s">
        <v>95</v>
      </c>
      <c r="E7533" t="str">
        <f t="shared" si="117"/>
        <v>SOLU-CORTEF (INJ 500 MG)</v>
      </c>
    </row>
    <row r="7534" spans="1:5" x14ac:dyDescent="0.25">
      <c r="A7534" t="s">
        <v>248</v>
      </c>
      <c r="B7534" t="s">
        <v>758</v>
      </c>
      <c r="C7534" t="s">
        <v>36</v>
      </c>
      <c r="D7534" t="s">
        <v>301</v>
      </c>
      <c r="E7534" t="str">
        <f t="shared" si="117"/>
        <v>SOLU-MEDROL (INJ 125 MG)</v>
      </c>
    </row>
    <row r="7535" spans="1:5" x14ac:dyDescent="0.25">
      <c r="A7535" t="s">
        <v>131</v>
      </c>
      <c r="B7535" t="s">
        <v>8845</v>
      </c>
      <c r="C7535" t="s">
        <v>103</v>
      </c>
      <c r="D7535" t="s">
        <v>50</v>
      </c>
      <c r="E7535" t="str">
        <f t="shared" si="117"/>
        <v>SOLVOCEF (CAP 500MG)</v>
      </c>
    </row>
    <row r="7536" spans="1:5" x14ac:dyDescent="0.25">
      <c r="A7536" t="s">
        <v>84</v>
      </c>
      <c r="B7536" t="s">
        <v>7481</v>
      </c>
      <c r="C7536" t="s">
        <v>103</v>
      </c>
      <c r="D7536" t="s">
        <v>97</v>
      </c>
      <c r="E7536" t="str">
        <f t="shared" si="117"/>
        <v>SOMEZOL (CAP 20 MG)</v>
      </c>
    </row>
    <row r="7537" spans="1:5" x14ac:dyDescent="0.25">
      <c r="A7537" t="s">
        <v>84</v>
      </c>
      <c r="B7537" t="s">
        <v>7481</v>
      </c>
      <c r="C7537" t="s">
        <v>103</v>
      </c>
      <c r="D7537" t="s">
        <v>371</v>
      </c>
      <c r="E7537" t="str">
        <f t="shared" si="117"/>
        <v>SOMEZOL (CAP 40 MG)</v>
      </c>
    </row>
    <row r="7538" spans="1:5" x14ac:dyDescent="0.25">
      <c r="A7538" t="s">
        <v>2648</v>
      </c>
      <c r="B7538" t="s">
        <v>4295</v>
      </c>
      <c r="C7538" t="s">
        <v>103</v>
      </c>
      <c r="D7538" t="s">
        <v>467</v>
      </c>
      <c r="E7538" t="str">
        <f t="shared" si="117"/>
        <v>SOMICID 40MG CAP (CAP 40MG)</v>
      </c>
    </row>
    <row r="7539" spans="1:5" x14ac:dyDescent="0.25">
      <c r="A7539" t="s">
        <v>27</v>
      </c>
      <c r="B7539" t="s">
        <v>385</v>
      </c>
      <c r="C7539" t="s">
        <v>103</v>
      </c>
      <c r="D7539" t="s">
        <v>386</v>
      </c>
      <c r="E7539" t="str">
        <f t="shared" si="117"/>
        <v>SOMILINZ 20MG CAP (CAP 20MG)</v>
      </c>
    </row>
    <row r="7540" spans="1:5" x14ac:dyDescent="0.25">
      <c r="A7540" t="s">
        <v>27</v>
      </c>
      <c r="B7540" t="s">
        <v>2169</v>
      </c>
      <c r="D7540" t="s">
        <v>467</v>
      </c>
      <c r="E7540" t="str">
        <f t="shared" si="117"/>
        <v>SOMILINZ 40MG ( 40MG)</v>
      </c>
    </row>
    <row r="7541" spans="1:5" x14ac:dyDescent="0.25">
      <c r="A7541" t="s">
        <v>105</v>
      </c>
      <c r="B7541" t="s">
        <v>7041</v>
      </c>
      <c r="C7541" t="s">
        <v>2</v>
      </c>
      <c r="D7541" t="s">
        <v>23</v>
      </c>
      <c r="E7541" t="str">
        <f t="shared" si="117"/>
        <v>SOMNO 10MG TAB (TAB 10MG)</v>
      </c>
    </row>
    <row r="7542" spans="1:5" x14ac:dyDescent="0.25">
      <c r="A7542" t="s">
        <v>105</v>
      </c>
      <c r="B7542" t="s">
        <v>2986</v>
      </c>
      <c r="C7542" t="s">
        <v>2</v>
      </c>
      <c r="D7542" t="s">
        <v>383</v>
      </c>
      <c r="E7542" t="str">
        <f t="shared" si="117"/>
        <v>SOMNO 2MG TAB (TAB 2MG)</v>
      </c>
    </row>
    <row r="7543" spans="1:5" x14ac:dyDescent="0.25">
      <c r="A7543" t="s">
        <v>105</v>
      </c>
      <c r="B7543" t="s">
        <v>5999</v>
      </c>
      <c r="C7543" t="s">
        <v>2</v>
      </c>
      <c r="D7543" t="s">
        <v>430</v>
      </c>
      <c r="E7543" t="str">
        <f t="shared" si="117"/>
        <v>SOMNO 5MG TAB (TAB 5MG)</v>
      </c>
    </row>
    <row r="7544" spans="1:5" x14ac:dyDescent="0.25">
      <c r="A7544" t="s">
        <v>542</v>
      </c>
      <c r="B7544" t="s">
        <v>8363</v>
      </c>
      <c r="D7544" t="s">
        <v>156</v>
      </c>
      <c r="E7544" t="str">
        <f t="shared" si="117"/>
        <v>SOMOGEL GEL ( 15 GM)</v>
      </c>
    </row>
    <row r="7545" spans="1:5" x14ac:dyDescent="0.25">
      <c r="A7545" t="s">
        <v>438</v>
      </c>
      <c r="B7545" t="s">
        <v>2782</v>
      </c>
      <c r="C7545" t="s">
        <v>2</v>
      </c>
      <c r="D7545" t="s">
        <v>383</v>
      </c>
      <c r="E7545" t="str">
        <f t="shared" si="117"/>
        <v>SONETA 2MG TAB (TAB 2MG)</v>
      </c>
    </row>
    <row r="7546" spans="1:5" x14ac:dyDescent="0.25">
      <c r="A7546" t="s">
        <v>84</v>
      </c>
      <c r="B7546" t="s">
        <v>302</v>
      </c>
      <c r="C7546" t="s">
        <v>2</v>
      </c>
      <c r="D7546" t="s">
        <v>107</v>
      </c>
      <c r="E7546" t="str">
        <f t="shared" si="117"/>
        <v>SONTEL 10MG (TAB 10 MG)</v>
      </c>
    </row>
    <row r="7547" spans="1:5" x14ac:dyDescent="0.25">
      <c r="A7547" t="s">
        <v>258</v>
      </c>
      <c r="B7547" t="s">
        <v>3959</v>
      </c>
      <c r="E7547" t="str">
        <f t="shared" si="117"/>
        <v>SOOTHER CAMERA ( )</v>
      </c>
    </row>
    <row r="7548" spans="1:5" x14ac:dyDescent="0.25">
      <c r="A7548" t="s">
        <v>258</v>
      </c>
      <c r="B7548" t="s">
        <v>2533</v>
      </c>
      <c r="E7548" t="str">
        <f t="shared" si="117"/>
        <v>SOOTHER CHINA ( )</v>
      </c>
    </row>
    <row r="7549" spans="1:5" x14ac:dyDescent="0.25">
      <c r="A7549" t="s">
        <v>258</v>
      </c>
      <c r="B7549" t="s">
        <v>2408</v>
      </c>
      <c r="E7549" t="str">
        <f t="shared" si="117"/>
        <v>SOOTHER PACIFIER IMP ( )</v>
      </c>
    </row>
    <row r="7550" spans="1:5" x14ac:dyDescent="0.25">
      <c r="A7550" t="s">
        <v>240</v>
      </c>
      <c r="B7550" t="s">
        <v>7827</v>
      </c>
      <c r="C7550" t="s">
        <v>103</v>
      </c>
      <c r="D7550" t="s">
        <v>324</v>
      </c>
      <c r="E7550" t="str">
        <f t="shared" si="117"/>
        <v>SOPRA (CAP 30 MG)</v>
      </c>
    </row>
    <row r="7551" spans="1:5" x14ac:dyDescent="0.25">
      <c r="A7551" t="s">
        <v>275</v>
      </c>
      <c r="B7551" t="s">
        <v>1747</v>
      </c>
      <c r="C7551" t="s">
        <v>36</v>
      </c>
      <c r="D7551" t="s">
        <v>324</v>
      </c>
      <c r="E7551" t="str">
        <f t="shared" si="117"/>
        <v>SOSEGON (INJ 30 MG)</v>
      </c>
    </row>
    <row r="7552" spans="1:5" x14ac:dyDescent="0.25">
      <c r="A7552" t="s">
        <v>275</v>
      </c>
      <c r="B7552" t="s">
        <v>1747</v>
      </c>
      <c r="C7552" t="s">
        <v>2</v>
      </c>
      <c r="D7552" t="s">
        <v>29</v>
      </c>
      <c r="E7552" t="str">
        <f t="shared" si="117"/>
        <v>SOSEGON (TAB 25 MG)</v>
      </c>
    </row>
    <row r="7553" spans="1:5" x14ac:dyDescent="0.25">
      <c r="A7553" t="s">
        <v>1055</v>
      </c>
      <c r="B7553" t="s">
        <v>8342</v>
      </c>
      <c r="C7553" t="s">
        <v>2</v>
      </c>
      <c r="D7553" t="s">
        <v>29</v>
      </c>
      <c r="E7553" t="str">
        <f t="shared" si="117"/>
        <v>SOWEL (TAB 25 MG)</v>
      </c>
    </row>
    <row r="7554" spans="1:5" x14ac:dyDescent="0.25">
      <c r="A7554" t="s">
        <v>1055</v>
      </c>
      <c r="B7554" t="s">
        <v>8342</v>
      </c>
      <c r="C7554" t="s">
        <v>2</v>
      </c>
      <c r="D7554" t="s">
        <v>195</v>
      </c>
      <c r="E7554" t="str">
        <f t="shared" ref="E7554:E7617" si="118">B7554&amp;" ("&amp;C7554&amp;" "&amp;D7554&amp;")"</f>
        <v>SOWEL (TAB 50 MG)</v>
      </c>
    </row>
    <row r="7555" spans="1:5" x14ac:dyDescent="0.25">
      <c r="A7555" t="s">
        <v>6734</v>
      </c>
      <c r="B7555" t="s">
        <v>6735</v>
      </c>
      <c r="C7555" t="s">
        <v>103</v>
      </c>
      <c r="D7555" t="s">
        <v>467</v>
      </c>
      <c r="E7555" t="str">
        <f t="shared" si="118"/>
        <v>SO-ZAR 40MG CAP (CAP 40MG)</v>
      </c>
    </row>
    <row r="7556" spans="1:5" x14ac:dyDescent="0.25">
      <c r="A7556" t="s">
        <v>874</v>
      </c>
      <c r="B7556" t="s">
        <v>3176</v>
      </c>
      <c r="C7556" t="s">
        <v>2456</v>
      </c>
      <c r="D7556" t="s">
        <v>408</v>
      </c>
      <c r="E7556" t="str">
        <f t="shared" si="118"/>
        <v>SP LOTION (LOT 120ML)</v>
      </c>
    </row>
    <row r="7557" spans="1:5" x14ac:dyDescent="0.25">
      <c r="A7557" t="s">
        <v>874</v>
      </c>
      <c r="B7557" t="s">
        <v>3176</v>
      </c>
      <c r="C7557" t="s">
        <v>2456</v>
      </c>
      <c r="D7557" t="s">
        <v>70</v>
      </c>
      <c r="E7557" t="str">
        <f t="shared" si="118"/>
        <v>SP LOTION (LOT 60ML)</v>
      </c>
    </row>
    <row r="7558" spans="1:5" x14ac:dyDescent="0.25">
      <c r="A7558" t="s">
        <v>365</v>
      </c>
      <c r="B7558" t="s">
        <v>366</v>
      </c>
      <c r="C7558" t="s">
        <v>2</v>
      </c>
      <c r="D7558" t="s">
        <v>134</v>
      </c>
      <c r="E7558" t="str">
        <f t="shared" si="118"/>
        <v>SPACTRUM (TAB 100 MG)</v>
      </c>
    </row>
    <row r="7559" spans="1:5" x14ac:dyDescent="0.25">
      <c r="A7559" t="s">
        <v>566</v>
      </c>
      <c r="B7559" t="s">
        <v>2529</v>
      </c>
      <c r="C7559" t="s">
        <v>36</v>
      </c>
      <c r="E7559" t="str">
        <f t="shared" si="118"/>
        <v>SPADIX  INJ (INJ )</v>
      </c>
    </row>
    <row r="7560" spans="1:5" x14ac:dyDescent="0.25">
      <c r="A7560" t="s">
        <v>566</v>
      </c>
      <c r="B7560" t="s">
        <v>8416</v>
      </c>
      <c r="C7560" t="s">
        <v>2</v>
      </c>
      <c r="E7560" t="str">
        <f t="shared" si="118"/>
        <v>SPADIX (TAB )</v>
      </c>
    </row>
    <row r="7561" spans="1:5" x14ac:dyDescent="0.25">
      <c r="A7561" t="s">
        <v>71</v>
      </c>
      <c r="B7561" t="s">
        <v>8294</v>
      </c>
      <c r="C7561" t="s">
        <v>2</v>
      </c>
      <c r="D7561" t="s">
        <v>134</v>
      </c>
      <c r="E7561" t="str">
        <f t="shared" si="118"/>
        <v>SPARAXIN (TAB 100 MG)</v>
      </c>
    </row>
    <row r="7562" spans="1:5" x14ac:dyDescent="0.25">
      <c r="A7562" t="s">
        <v>549</v>
      </c>
      <c r="B7562" t="s">
        <v>5366</v>
      </c>
      <c r="C7562" t="s">
        <v>36</v>
      </c>
      <c r="D7562" t="s">
        <v>4216</v>
      </c>
      <c r="E7562" t="str">
        <f t="shared" si="118"/>
        <v>SPASFON (INJ 4 ML)</v>
      </c>
    </row>
    <row r="7563" spans="1:5" x14ac:dyDescent="0.25">
      <c r="A7563" t="s">
        <v>549</v>
      </c>
      <c r="B7563" t="s">
        <v>5366</v>
      </c>
      <c r="C7563" t="s">
        <v>2</v>
      </c>
      <c r="D7563" t="s">
        <v>4939</v>
      </c>
      <c r="E7563" t="str">
        <f t="shared" si="118"/>
        <v>SPASFON (TAB 80 MG)</v>
      </c>
    </row>
    <row r="7564" spans="1:5" x14ac:dyDescent="0.25">
      <c r="A7564" t="s">
        <v>216</v>
      </c>
      <c r="B7564" t="s">
        <v>7925</v>
      </c>
      <c r="C7564" t="s">
        <v>2</v>
      </c>
      <c r="D7564" t="s">
        <v>6816</v>
      </c>
      <c r="E7564" t="str">
        <f t="shared" si="118"/>
        <v>SPASLER (R) NEW (TAB 135MG)</v>
      </c>
    </row>
    <row r="7565" spans="1:5" x14ac:dyDescent="0.25">
      <c r="A7565" t="s">
        <v>216</v>
      </c>
      <c r="B7565" t="s">
        <v>6252</v>
      </c>
      <c r="C7565" t="s">
        <v>56</v>
      </c>
      <c r="D7565" t="s">
        <v>57</v>
      </c>
      <c r="E7565" t="str">
        <f t="shared" si="118"/>
        <v>SPASLER-P (SYP 60 ML)</v>
      </c>
    </row>
    <row r="7566" spans="1:5" x14ac:dyDescent="0.25">
      <c r="A7566" t="s">
        <v>84</v>
      </c>
      <c r="B7566" t="s">
        <v>1946</v>
      </c>
      <c r="C7566" t="s">
        <v>36</v>
      </c>
      <c r="E7566" t="str">
        <f t="shared" si="118"/>
        <v>SPASMEX (INJ )</v>
      </c>
    </row>
    <row r="7567" spans="1:5" x14ac:dyDescent="0.25">
      <c r="A7567" t="s">
        <v>84</v>
      </c>
      <c r="B7567" t="s">
        <v>1946</v>
      </c>
      <c r="C7567" t="s">
        <v>2</v>
      </c>
      <c r="E7567" t="str">
        <f t="shared" si="118"/>
        <v>SPASMEX (TAB )</v>
      </c>
    </row>
    <row r="7568" spans="1:5" x14ac:dyDescent="0.25">
      <c r="A7568" t="s">
        <v>275</v>
      </c>
      <c r="B7568" t="s">
        <v>7263</v>
      </c>
      <c r="C7568" t="s">
        <v>2</v>
      </c>
      <c r="E7568" t="str">
        <f t="shared" si="118"/>
        <v>SPASMOCIBALGIN (TAB )</v>
      </c>
    </row>
    <row r="7569" spans="1:5" x14ac:dyDescent="0.25">
      <c r="A7569" t="s">
        <v>563</v>
      </c>
      <c r="B7569" t="s">
        <v>8183</v>
      </c>
      <c r="C7569" t="s">
        <v>2</v>
      </c>
      <c r="E7569" t="str">
        <f t="shared" si="118"/>
        <v>SPASMOMEN (TAB )</v>
      </c>
    </row>
    <row r="7570" spans="1:5" x14ac:dyDescent="0.25">
      <c r="A7570" t="s">
        <v>119</v>
      </c>
      <c r="B7570" t="s">
        <v>3527</v>
      </c>
      <c r="C7570" t="s">
        <v>36</v>
      </c>
      <c r="E7570" t="str">
        <f t="shared" si="118"/>
        <v>SPASRID (INJ )</v>
      </c>
    </row>
    <row r="7571" spans="1:5" x14ac:dyDescent="0.25">
      <c r="A7571" t="s">
        <v>119</v>
      </c>
      <c r="B7571" t="s">
        <v>3527</v>
      </c>
      <c r="C7571" t="s">
        <v>2</v>
      </c>
      <c r="E7571" t="str">
        <f t="shared" si="118"/>
        <v>SPASRID (TAB )</v>
      </c>
    </row>
    <row r="7572" spans="1:5" x14ac:dyDescent="0.25">
      <c r="A7572" t="s">
        <v>421</v>
      </c>
      <c r="B7572" t="s">
        <v>5668</v>
      </c>
      <c r="C7572" t="s">
        <v>75</v>
      </c>
      <c r="D7572" t="s">
        <v>423</v>
      </c>
      <c r="E7572" t="str">
        <f t="shared" si="118"/>
        <v>SPECTRAZOL 15G CREAM (CREAM 15G)</v>
      </c>
    </row>
    <row r="7573" spans="1:5" x14ac:dyDescent="0.25">
      <c r="A7573" t="s">
        <v>421</v>
      </c>
      <c r="B7573" t="s">
        <v>6747</v>
      </c>
      <c r="C7573" t="s">
        <v>75</v>
      </c>
      <c r="D7573" t="s">
        <v>255</v>
      </c>
      <c r="E7573" t="str">
        <f t="shared" si="118"/>
        <v>SPECTRAZOL-G 10G CREAM (CREAM 10G)</v>
      </c>
    </row>
    <row r="7574" spans="1:5" x14ac:dyDescent="0.25">
      <c r="A7574" t="s">
        <v>31</v>
      </c>
      <c r="B7574" t="s">
        <v>331</v>
      </c>
      <c r="C7574" t="s">
        <v>2</v>
      </c>
      <c r="E7574" t="str">
        <f t="shared" si="118"/>
        <v>SPECTRIX (TAB )</v>
      </c>
    </row>
    <row r="7575" spans="1:5" x14ac:dyDescent="0.25">
      <c r="A7575" t="s">
        <v>31</v>
      </c>
      <c r="B7575" t="s">
        <v>1959</v>
      </c>
      <c r="C7575" t="s">
        <v>2</v>
      </c>
      <c r="D7575" t="s">
        <v>60</v>
      </c>
      <c r="E7575" t="str">
        <f t="shared" si="118"/>
        <v>SPECTRIX 250MG TAB (TAB 250MG)</v>
      </c>
    </row>
    <row r="7576" spans="1:5" x14ac:dyDescent="0.25">
      <c r="A7576" t="s">
        <v>31</v>
      </c>
      <c r="B7576" t="s">
        <v>1960</v>
      </c>
      <c r="C7576" t="s">
        <v>2</v>
      </c>
      <c r="D7576" t="s">
        <v>50</v>
      </c>
      <c r="E7576" t="str">
        <f t="shared" si="118"/>
        <v>SPECTRIX 500MG TAB (TAB 500MG)</v>
      </c>
    </row>
    <row r="7577" spans="1:5" x14ac:dyDescent="0.25">
      <c r="A7577" t="s">
        <v>31</v>
      </c>
      <c r="B7577" t="s">
        <v>8491</v>
      </c>
      <c r="D7577" t="s">
        <v>1814</v>
      </c>
      <c r="E7577" t="str">
        <f t="shared" si="118"/>
        <v>SPEDICAM ( 8MG)</v>
      </c>
    </row>
    <row r="7578" spans="1:5" x14ac:dyDescent="0.25">
      <c r="A7578" t="s">
        <v>316</v>
      </c>
      <c r="B7578" t="s">
        <v>317</v>
      </c>
      <c r="C7578" t="s">
        <v>56</v>
      </c>
      <c r="E7578" t="str">
        <f t="shared" si="118"/>
        <v>SPERADEX DROPS (SYP )</v>
      </c>
    </row>
    <row r="7579" spans="1:5" x14ac:dyDescent="0.25">
      <c r="A7579" t="s">
        <v>199</v>
      </c>
      <c r="B7579" t="s">
        <v>3644</v>
      </c>
      <c r="C7579" t="s">
        <v>53</v>
      </c>
      <c r="D7579" t="s">
        <v>486</v>
      </c>
      <c r="E7579" t="str">
        <f t="shared" si="118"/>
        <v>SPERSADEXOLINE (DROPS 5ML)</v>
      </c>
    </row>
    <row r="7580" spans="1:5" x14ac:dyDescent="0.25">
      <c r="A7580" t="s">
        <v>177</v>
      </c>
      <c r="B7580" t="s">
        <v>178</v>
      </c>
      <c r="C7580" t="s">
        <v>179</v>
      </c>
      <c r="D7580" t="s">
        <v>73</v>
      </c>
      <c r="E7580" t="str">
        <f t="shared" si="118"/>
        <v>SPERSALLERG (DRO 10 ML)</v>
      </c>
    </row>
    <row r="7581" spans="1:5" x14ac:dyDescent="0.25">
      <c r="A7581" t="s">
        <v>208</v>
      </c>
      <c r="B7581" t="s">
        <v>8327</v>
      </c>
      <c r="C7581" t="s">
        <v>2</v>
      </c>
      <c r="D7581" t="s">
        <v>410</v>
      </c>
      <c r="E7581" t="str">
        <f t="shared" si="118"/>
        <v>SPIANO 100MG TAB 100MG TAB (TAB 100MG)</v>
      </c>
    </row>
    <row r="7582" spans="1:5" x14ac:dyDescent="0.25">
      <c r="A7582" t="s">
        <v>125</v>
      </c>
      <c r="B7582" t="s">
        <v>681</v>
      </c>
      <c r="E7582" t="str">
        <f t="shared" si="118"/>
        <v>SPIN-AIR (DRY POWDER INHR ( )</v>
      </c>
    </row>
    <row r="7583" spans="1:5" x14ac:dyDescent="0.25">
      <c r="A7583" t="s">
        <v>135</v>
      </c>
      <c r="B7583" t="s">
        <v>4878</v>
      </c>
      <c r="D7583" t="s">
        <v>1375</v>
      </c>
      <c r="E7583" t="str">
        <f t="shared" si="118"/>
        <v>SPIRIT ( SMALL)</v>
      </c>
    </row>
    <row r="7584" spans="1:5" x14ac:dyDescent="0.25">
      <c r="A7584" t="s">
        <v>635</v>
      </c>
      <c r="B7584" t="s">
        <v>9228</v>
      </c>
      <c r="C7584" t="s">
        <v>2</v>
      </c>
      <c r="D7584" t="s">
        <v>97</v>
      </c>
      <c r="E7584" t="str">
        <f t="shared" si="118"/>
        <v>SPIROMIDE 20MG (TAB 20 MG)</v>
      </c>
    </row>
    <row r="7585" spans="1:5" x14ac:dyDescent="0.25">
      <c r="A7585" t="s">
        <v>635</v>
      </c>
      <c r="B7585" t="s">
        <v>9225</v>
      </c>
      <c r="C7585" t="s">
        <v>2</v>
      </c>
      <c r="D7585" t="s">
        <v>371</v>
      </c>
      <c r="E7585" t="str">
        <f t="shared" si="118"/>
        <v>SPIROMIDE 40MG (TAB 40 MG)</v>
      </c>
    </row>
    <row r="7586" spans="1:5" x14ac:dyDescent="0.25">
      <c r="A7586" t="s">
        <v>24</v>
      </c>
      <c r="B7586" t="s">
        <v>3203</v>
      </c>
      <c r="C7586" t="s">
        <v>293</v>
      </c>
      <c r="E7586" t="str">
        <f t="shared" si="118"/>
        <v>SPLASH SACHET  SCHT (SCHT )</v>
      </c>
    </row>
    <row r="7587" spans="1:5" x14ac:dyDescent="0.25">
      <c r="A7587" t="s">
        <v>41</v>
      </c>
      <c r="B7587" t="s">
        <v>6109</v>
      </c>
      <c r="C7587" t="s">
        <v>103</v>
      </c>
      <c r="E7587" t="str">
        <f t="shared" si="118"/>
        <v>SPORANOX  CAP (CAP )</v>
      </c>
    </row>
    <row r="7588" spans="1:5" x14ac:dyDescent="0.25">
      <c r="A7588" t="s">
        <v>114</v>
      </c>
      <c r="B7588" t="s">
        <v>9271</v>
      </c>
      <c r="C7588" t="s">
        <v>36</v>
      </c>
      <c r="D7588" t="s">
        <v>60</v>
      </c>
      <c r="E7588" t="str">
        <f t="shared" si="118"/>
        <v>SPOREX 250MG INJ (INJ 250MG)</v>
      </c>
    </row>
    <row r="7589" spans="1:5" x14ac:dyDescent="0.25">
      <c r="A7589" t="s">
        <v>105</v>
      </c>
      <c r="B7589" t="s">
        <v>4620</v>
      </c>
      <c r="C7589" t="s">
        <v>436</v>
      </c>
      <c r="D7589" t="s">
        <v>4621</v>
      </c>
      <c r="E7589" t="str">
        <f t="shared" si="118"/>
        <v>SPRAHALER 500MCG/2ML SOLU (SOLU 500MCG/2ML)</v>
      </c>
    </row>
    <row r="7590" spans="1:5" x14ac:dyDescent="0.25">
      <c r="A7590" t="s">
        <v>3841</v>
      </c>
      <c r="B7590" t="s">
        <v>4662</v>
      </c>
      <c r="C7590" t="s">
        <v>2</v>
      </c>
      <c r="E7590" t="str">
        <f t="shared" si="118"/>
        <v>STABION  TAB (TAB )</v>
      </c>
    </row>
    <row r="7591" spans="1:5" x14ac:dyDescent="0.25">
      <c r="A7591" t="s">
        <v>237</v>
      </c>
      <c r="B7591" t="s">
        <v>3569</v>
      </c>
      <c r="C7591" t="s">
        <v>2</v>
      </c>
      <c r="D7591" t="s">
        <v>23</v>
      </c>
      <c r="E7591" t="str">
        <f t="shared" si="118"/>
        <v>STAMIN 10MG TAB (TAB 10MG)</v>
      </c>
    </row>
    <row r="7592" spans="1:5" x14ac:dyDescent="0.25">
      <c r="A7592" t="s">
        <v>24</v>
      </c>
      <c r="B7592" t="s">
        <v>8505</v>
      </c>
      <c r="C7592" t="s">
        <v>2</v>
      </c>
      <c r="D7592" t="s">
        <v>60</v>
      </c>
      <c r="E7592" t="str">
        <f t="shared" si="118"/>
        <v>STANFLOX (TAB 250MG)</v>
      </c>
    </row>
    <row r="7593" spans="1:5" x14ac:dyDescent="0.25">
      <c r="A7593" t="s">
        <v>24</v>
      </c>
      <c r="B7593" t="s">
        <v>4491</v>
      </c>
      <c r="C7593" t="s">
        <v>2</v>
      </c>
      <c r="D7593" t="s">
        <v>50</v>
      </c>
      <c r="E7593" t="str">
        <f t="shared" si="118"/>
        <v>STANFLOX 500MG TAB (TAB 500MG)</v>
      </c>
    </row>
    <row r="7594" spans="1:5" x14ac:dyDescent="0.25">
      <c r="A7594" t="s">
        <v>58</v>
      </c>
      <c r="B7594" t="s">
        <v>8968</v>
      </c>
      <c r="C7594" t="s">
        <v>2</v>
      </c>
      <c r="D7594" t="s">
        <v>1154</v>
      </c>
      <c r="E7594" t="str">
        <f t="shared" si="118"/>
        <v>STARCOX (TAB 60MG)</v>
      </c>
    </row>
    <row r="7595" spans="1:5" x14ac:dyDescent="0.25">
      <c r="A7595" t="s">
        <v>427</v>
      </c>
      <c r="B7595" t="s">
        <v>4814</v>
      </c>
      <c r="C7595" t="s">
        <v>2</v>
      </c>
      <c r="D7595" t="s">
        <v>60</v>
      </c>
      <c r="E7595" t="str">
        <f t="shared" si="118"/>
        <v>STARLEV 250MG TAB (TAB 250MG)</v>
      </c>
    </row>
    <row r="7596" spans="1:5" x14ac:dyDescent="0.25">
      <c r="A7596" t="s">
        <v>427</v>
      </c>
      <c r="B7596" t="s">
        <v>4894</v>
      </c>
      <c r="C7596" t="s">
        <v>2</v>
      </c>
      <c r="D7596" t="s">
        <v>50</v>
      </c>
      <c r="E7596" t="str">
        <f t="shared" si="118"/>
        <v>STARLEV 500MG TAB (TAB 500MG)</v>
      </c>
    </row>
    <row r="7597" spans="1:5" x14ac:dyDescent="0.25">
      <c r="A7597" t="s">
        <v>116</v>
      </c>
      <c r="B7597" t="s">
        <v>6773</v>
      </c>
      <c r="C7597" t="s">
        <v>2</v>
      </c>
      <c r="E7597" t="str">
        <f t="shared" si="118"/>
        <v>STARVITS (TAB )</v>
      </c>
    </row>
    <row r="7598" spans="1:5" x14ac:dyDescent="0.25">
      <c r="A7598" t="s">
        <v>755</v>
      </c>
      <c r="B7598" t="s">
        <v>8797</v>
      </c>
      <c r="C7598" t="s">
        <v>2</v>
      </c>
      <c r="D7598" t="s">
        <v>23</v>
      </c>
      <c r="E7598" t="str">
        <f t="shared" si="118"/>
        <v>STAT-A 10MG TAB (TAB 10MG)</v>
      </c>
    </row>
    <row r="7599" spans="1:5" x14ac:dyDescent="0.25">
      <c r="A7599" t="s">
        <v>755</v>
      </c>
      <c r="B7599" t="s">
        <v>8678</v>
      </c>
      <c r="C7599" t="s">
        <v>2</v>
      </c>
      <c r="D7599" t="s">
        <v>386</v>
      </c>
      <c r="E7599" t="str">
        <f t="shared" si="118"/>
        <v>STAT-A 20MG TAB (TAB 20MG)</v>
      </c>
    </row>
    <row r="7600" spans="1:5" x14ac:dyDescent="0.25">
      <c r="A7600" t="s">
        <v>24</v>
      </c>
      <c r="B7600" t="s">
        <v>6509</v>
      </c>
      <c r="C7600" t="s">
        <v>2</v>
      </c>
      <c r="D7600" t="s">
        <v>406</v>
      </c>
      <c r="E7600" t="str">
        <f t="shared" si="118"/>
        <v>STAXIN 400MG TAB (TAB 400MG)</v>
      </c>
    </row>
    <row r="7601" spans="1:5" x14ac:dyDescent="0.25">
      <c r="B7601" t="s">
        <v>878</v>
      </c>
      <c r="E7601" t="str">
        <f t="shared" si="118"/>
        <v>STEAMER 3IN1 ( )</v>
      </c>
    </row>
    <row r="7602" spans="1:5" x14ac:dyDescent="0.25">
      <c r="A7602" t="s">
        <v>542</v>
      </c>
      <c r="B7602" t="s">
        <v>5666</v>
      </c>
      <c r="E7602" t="str">
        <f t="shared" si="118"/>
        <v>STEAMER MEDICARE ( )</v>
      </c>
    </row>
    <row r="7603" spans="1:5" x14ac:dyDescent="0.25">
      <c r="A7603" t="s">
        <v>258</v>
      </c>
      <c r="B7603" t="s">
        <v>1976</v>
      </c>
      <c r="C7603" t="s">
        <v>500</v>
      </c>
      <c r="D7603" t="s">
        <v>1977</v>
      </c>
      <c r="E7603" t="str">
        <f t="shared" si="118"/>
        <v>STEAMER MEDISIGN 4 IN 1 G/S (G/S 4 IN 1)</v>
      </c>
    </row>
    <row r="7604" spans="1:5" x14ac:dyDescent="0.25">
      <c r="A7604" t="s">
        <v>135</v>
      </c>
      <c r="B7604" t="s">
        <v>2530</v>
      </c>
      <c r="E7604" t="str">
        <f t="shared" si="118"/>
        <v>STEAMER SYNUS ( )</v>
      </c>
    </row>
    <row r="7605" spans="1:5" x14ac:dyDescent="0.25">
      <c r="A7605" t="s">
        <v>705</v>
      </c>
      <c r="B7605" t="s">
        <v>5658</v>
      </c>
      <c r="C7605" t="s">
        <v>2</v>
      </c>
      <c r="E7605" t="str">
        <f t="shared" si="118"/>
        <v>STELABID (TAB )</v>
      </c>
    </row>
    <row r="7606" spans="1:5" x14ac:dyDescent="0.25">
      <c r="A7606" t="s">
        <v>705</v>
      </c>
      <c r="B7606" t="s">
        <v>7204</v>
      </c>
      <c r="C7606" t="s">
        <v>2</v>
      </c>
      <c r="E7606" t="str">
        <f t="shared" si="118"/>
        <v>STELABID NO2  TAB (TAB )</v>
      </c>
    </row>
    <row r="7607" spans="1:5" x14ac:dyDescent="0.25">
      <c r="A7607" t="s">
        <v>705</v>
      </c>
      <c r="B7607" t="s">
        <v>8039</v>
      </c>
      <c r="C7607" t="s">
        <v>2</v>
      </c>
      <c r="D7607" t="s">
        <v>204</v>
      </c>
      <c r="E7607" t="str">
        <f t="shared" si="118"/>
        <v>STELAZINE 1MG TAB (TAB 1MG)</v>
      </c>
    </row>
    <row r="7608" spans="1:5" x14ac:dyDescent="0.25">
      <c r="A7608" t="s">
        <v>705</v>
      </c>
      <c r="B7608" t="s">
        <v>7837</v>
      </c>
      <c r="C7608" t="s">
        <v>2</v>
      </c>
      <c r="D7608" t="s">
        <v>430</v>
      </c>
      <c r="E7608" t="str">
        <f t="shared" si="118"/>
        <v>STELAZINE 5MG TAB (TAB 5MG)</v>
      </c>
    </row>
    <row r="7609" spans="1:5" x14ac:dyDescent="0.25">
      <c r="A7609" t="s">
        <v>275</v>
      </c>
      <c r="B7609" t="s">
        <v>3563</v>
      </c>
      <c r="C7609" t="s">
        <v>36</v>
      </c>
      <c r="E7609" t="str">
        <f t="shared" si="118"/>
        <v>STEMETIL (INJ )</v>
      </c>
    </row>
    <row r="7610" spans="1:5" x14ac:dyDescent="0.25">
      <c r="A7610" t="s">
        <v>275</v>
      </c>
      <c r="B7610" t="s">
        <v>3563</v>
      </c>
      <c r="C7610" t="s">
        <v>2</v>
      </c>
      <c r="E7610" t="str">
        <f t="shared" si="118"/>
        <v>STEMETIL (TAB )</v>
      </c>
    </row>
    <row r="7611" spans="1:5" x14ac:dyDescent="0.25">
      <c r="A7611" t="s">
        <v>496</v>
      </c>
      <c r="B7611" t="s">
        <v>1774</v>
      </c>
      <c r="C7611" t="s">
        <v>56</v>
      </c>
      <c r="D7611" t="s">
        <v>408</v>
      </c>
      <c r="E7611" t="str">
        <f t="shared" si="118"/>
        <v>STENZAR 120ML SYP (SYP 120ML)</v>
      </c>
    </row>
    <row r="7612" spans="1:5" x14ac:dyDescent="0.25">
      <c r="B7612" t="s">
        <v>6328</v>
      </c>
      <c r="C7612" t="s">
        <v>2</v>
      </c>
      <c r="D7612" t="s">
        <v>201</v>
      </c>
      <c r="E7612" t="str">
        <f t="shared" si="118"/>
        <v>STEP 10 (CONZYME-10) 50MG TAB (TAB 50MG)</v>
      </c>
    </row>
    <row r="7613" spans="1:5" x14ac:dyDescent="0.25">
      <c r="A7613" t="s">
        <v>607</v>
      </c>
      <c r="B7613" t="s">
        <v>9576</v>
      </c>
      <c r="C7613" t="s">
        <v>356</v>
      </c>
      <c r="D7613" t="s">
        <v>479</v>
      </c>
      <c r="E7613" t="str">
        <f t="shared" si="118"/>
        <v>STERIDERM 50ML LOTI (LOTI 50ML)</v>
      </c>
    </row>
    <row r="7614" spans="1:5" x14ac:dyDescent="0.25">
      <c r="A7614" t="s">
        <v>169</v>
      </c>
      <c r="B7614" t="s">
        <v>2452</v>
      </c>
      <c r="E7614" t="str">
        <f t="shared" si="118"/>
        <v>STERIDEX EYE DROPS ( )</v>
      </c>
    </row>
    <row r="7615" spans="1:5" x14ac:dyDescent="0.25">
      <c r="A7615" t="s">
        <v>388</v>
      </c>
      <c r="B7615" t="s">
        <v>4432</v>
      </c>
      <c r="C7615" t="s">
        <v>2</v>
      </c>
      <c r="D7615" t="s">
        <v>763</v>
      </c>
      <c r="E7615" t="str">
        <f t="shared" si="118"/>
        <v>STERIFLUID 500ML TAB (TAB 500ML)</v>
      </c>
    </row>
    <row r="7616" spans="1:5" x14ac:dyDescent="0.25">
      <c r="A7616" t="s">
        <v>135</v>
      </c>
      <c r="B7616" t="s">
        <v>8624</v>
      </c>
      <c r="C7616" t="s">
        <v>725</v>
      </c>
      <c r="D7616" t="s">
        <v>519</v>
      </c>
      <c r="E7616" t="str">
        <f t="shared" si="118"/>
        <v>STERIFLUID 9% 100ML DRIP (DRIP 100ML)</v>
      </c>
    </row>
    <row r="7617" spans="1:5" x14ac:dyDescent="0.25">
      <c r="A7617" t="s">
        <v>542</v>
      </c>
      <c r="B7617" t="s">
        <v>5568</v>
      </c>
      <c r="C7617" t="s">
        <v>725</v>
      </c>
      <c r="D7617" t="s">
        <v>517</v>
      </c>
      <c r="E7617" t="str">
        <f t="shared" si="118"/>
        <v>STERIFLUID N/S 1000ML DRIP (DRIP 1000ML)</v>
      </c>
    </row>
    <row r="7618" spans="1:5" x14ac:dyDescent="0.25">
      <c r="B7618" t="s">
        <v>5654</v>
      </c>
      <c r="D7618" t="s">
        <v>5655</v>
      </c>
      <c r="E7618" t="str">
        <f t="shared" ref="E7618:E7681" si="119">B7618&amp;" ("&amp;C7618&amp;" "&amp;D7618&amp;")"</f>
        <v>STEROL-D STAT CAP 200,000 ( 200,000)</v>
      </c>
    </row>
    <row r="7619" spans="1:5" x14ac:dyDescent="0.25">
      <c r="A7619" t="s">
        <v>1307</v>
      </c>
      <c r="B7619" t="s">
        <v>6555</v>
      </c>
      <c r="C7619" t="s">
        <v>103</v>
      </c>
      <c r="D7619" t="s">
        <v>6556</v>
      </c>
      <c r="E7619" t="str">
        <f t="shared" si="119"/>
        <v>STEROL-D VIT-D3 (CAP VIT-D3)</v>
      </c>
    </row>
    <row r="7620" spans="1:5" x14ac:dyDescent="0.25">
      <c r="A7620" t="s">
        <v>84</v>
      </c>
      <c r="B7620" t="s">
        <v>6300</v>
      </c>
      <c r="C7620" t="s">
        <v>56</v>
      </c>
      <c r="D7620" t="s">
        <v>70</v>
      </c>
      <c r="E7620" t="str">
        <f t="shared" si="119"/>
        <v>STERON 60ML SYP (SYP 60ML)</v>
      </c>
    </row>
    <row r="7621" spans="1:5" x14ac:dyDescent="0.25">
      <c r="A7621" t="s">
        <v>135</v>
      </c>
      <c r="B7621" t="s">
        <v>1929</v>
      </c>
      <c r="E7621" t="str">
        <f t="shared" si="119"/>
        <v>STETHOSCOP(ATOM) ( )</v>
      </c>
    </row>
    <row r="7622" spans="1:5" x14ac:dyDescent="0.25">
      <c r="A7622" t="s">
        <v>258</v>
      </c>
      <c r="B7622" t="s">
        <v>3502</v>
      </c>
      <c r="D7622" t="s">
        <v>3503</v>
      </c>
      <c r="E7622" t="str">
        <f t="shared" si="119"/>
        <v>STETHOSCOPE(BELEVIA) ( DOUBLE)</v>
      </c>
    </row>
    <row r="7623" spans="1:5" x14ac:dyDescent="0.25">
      <c r="A7623" t="s">
        <v>135</v>
      </c>
      <c r="B7623" t="s">
        <v>1374</v>
      </c>
      <c r="D7623" t="s">
        <v>1375</v>
      </c>
      <c r="E7623" t="str">
        <f t="shared" si="119"/>
        <v>STETHOSCOPE(MASTER) ( SMALL)</v>
      </c>
    </row>
    <row r="7624" spans="1:5" x14ac:dyDescent="0.25">
      <c r="B7624" t="s">
        <v>1436</v>
      </c>
      <c r="E7624" t="str">
        <f t="shared" si="119"/>
        <v>STETHOSCOPE(SENIOR) ( )</v>
      </c>
    </row>
    <row r="7625" spans="1:5" x14ac:dyDescent="0.25">
      <c r="B7625" t="s">
        <v>689</v>
      </c>
      <c r="E7625" t="str">
        <f t="shared" si="119"/>
        <v>STEVIA DROPS ( )</v>
      </c>
    </row>
    <row r="7626" spans="1:5" x14ac:dyDescent="0.25">
      <c r="B7626" t="s">
        <v>925</v>
      </c>
      <c r="E7626" t="str">
        <f t="shared" si="119"/>
        <v>STICK 4 STEP ( )</v>
      </c>
    </row>
    <row r="7627" spans="1:5" x14ac:dyDescent="0.25">
      <c r="B7627" t="s">
        <v>3045</v>
      </c>
      <c r="E7627" t="str">
        <f t="shared" si="119"/>
        <v>STICK CHINA ( )</v>
      </c>
    </row>
    <row r="7628" spans="1:5" x14ac:dyDescent="0.25">
      <c r="B7628" t="s">
        <v>913</v>
      </c>
      <c r="E7628" t="str">
        <f t="shared" si="119"/>
        <v>STICK SPOT ( )</v>
      </c>
    </row>
    <row r="7629" spans="1:5" x14ac:dyDescent="0.25">
      <c r="B7629" t="s">
        <v>914</v>
      </c>
      <c r="E7629" t="str">
        <f t="shared" si="119"/>
        <v>STICK SPOT BLACK ( )</v>
      </c>
    </row>
    <row r="7630" spans="1:5" x14ac:dyDescent="0.25">
      <c r="A7630" t="s">
        <v>225</v>
      </c>
      <c r="B7630" t="s">
        <v>3472</v>
      </c>
      <c r="C7630" t="s">
        <v>75</v>
      </c>
      <c r="D7630" t="s">
        <v>257</v>
      </c>
      <c r="E7630" t="str">
        <f t="shared" si="119"/>
        <v>STIEMAZOL CREAM (CREAM 10 G)</v>
      </c>
    </row>
    <row r="7631" spans="1:5" x14ac:dyDescent="0.25">
      <c r="A7631" t="s">
        <v>225</v>
      </c>
      <c r="B7631" t="s">
        <v>3751</v>
      </c>
      <c r="C7631" t="s">
        <v>356</v>
      </c>
      <c r="D7631" t="s">
        <v>57</v>
      </c>
      <c r="E7631" t="str">
        <f t="shared" si="119"/>
        <v>STIEMAZOL LOTION (LOTI 60 ML)</v>
      </c>
    </row>
    <row r="7632" spans="1:5" x14ac:dyDescent="0.25">
      <c r="A7632" t="s">
        <v>225</v>
      </c>
      <c r="B7632" t="s">
        <v>413</v>
      </c>
      <c r="D7632" t="s">
        <v>414</v>
      </c>
      <c r="E7632" t="str">
        <f t="shared" si="119"/>
        <v>STIENOIDE 30ML ( 30ML)</v>
      </c>
    </row>
    <row r="7633" spans="1:5" x14ac:dyDescent="0.25">
      <c r="A7633" t="s">
        <v>556</v>
      </c>
      <c r="B7633" t="s">
        <v>5324</v>
      </c>
      <c r="C7633" t="s">
        <v>5325</v>
      </c>
      <c r="D7633" t="s">
        <v>113</v>
      </c>
      <c r="E7633" t="str">
        <f t="shared" si="119"/>
        <v>STIEPROX (LIQUI 120 ML)</v>
      </c>
    </row>
    <row r="7634" spans="1:5" x14ac:dyDescent="0.25">
      <c r="A7634" t="s">
        <v>556</v>
      </c>
      <c r="B7634" t="s">
        <v>3941</v>
      </c>
      <c r="C7634" t="s">
        <v>356</v>
      </c>
      <c r="D7634" t="s">
        <v>57</v>
      </c>
      <c r="E7634" t="str">
        <f t="shared" si="119"/>
        <v>STIEPROXAL LIQUID (LOTI 60 ML)</v>
      </c>
    </row>
    <row r="7635" spans="1:5" x14ac:dyDescent="0.25">
      <c r="A7635" t="s">
        <v>556</v>
      </c>
      <c r="B7635" t="s">
        <v>2531</v>
      </c>
      <c r="D7635" t="s">
        <v>2532</v>
      </c>
      <c r="E7635" t="str">
        <f t="shared" si="119"/>
        <v>STIEVIT-E 65G ( 65G)</v>
      </c>
    </row>
    <row r="7636" spans="1:5" x14ac:dyDescent="0.25">
      <c r="A7636" t="s">
        <v>944</v>
      </c>
      <c r="B7636" t="s">
        <v>1513</v>
      </c>
      <c r="E7636" t="str">
        <f t="shared" si="119"/>
        <v>STILLMANS FRECKLE CREAM ( )</v>
      </c>
    </row>
    <row r="7637" spans="1:5" x14ac:dyDescent="0.25">
      <c r="A7637" t="s">
        <v>944</v>
      </c>
      <c r="B7637" t="s">
        <v>1754</v>
      </c>
      <c r="E7637" t="str">
        <f t="shared" si="119"/>
        <v>STILLMENS BLEACH CREAM ( )</v>
      </c>
    </row>
    <row r="7638" spans="1:5" x14ac:dyDescent="0.25">
      <c r="A7638" t="s">
        <v>275</v>
      </c>
      <c r="B7638" t="s">
        <v>3581</v>
      </c>
      <c r="C7638" t="s">
        <v>2</v>
      </c>
      <c r="D7638" t="s">
        <v>23</v>
      </c>
      <c r="E7638" t="str">
        <f t="shared" si="119"/>
        <v>STILNOX 10MG TAB (TAB 10MG)</v>
      </c>
    </row>
    <row r="7639" spans="1:5" x14ac:dyDescent="0.25">
      <c r="A7639" t="s">
        <v>337</v>
      </c>
      <c r="B7639" t="s">
        <v>7935</v>
      </c>
      <c r="C7639" t="s">
        <v>2</v>
      </c>
      <c r="D7639" t="s">
        <v>23</v>
      </c>
      <c r="E7639" t="str">
        <f t="shared" si="119"/>
        <v>STIR-UP 10MG TAB (TAB 10MG)</v>
      </c>
    </row>
    <row r="7640" spans="1:5" x14ac:dyDescent="0.25">
      <c r="A7640" t="s">
        <v>135</v>
      </c>
      <c r="B7640" t="s">
        <v>808</v>
      </c>
      <c r="E7640" t="str">
        <f t="shared" si="119"/>
        <v>STOMACH POWDER ( )</v>
      </c>
    </row>
    <row r="7641" spans="1:5" x14ac:dyDescent="0.25">
      <c r="A7641" t="s">
        <v>291</v>
      </c>
      <c r="B7641" t="s">
        <v>5254</v>
      </c>
      <c r="C7641" t="s">
        <v>56</v>
      </c>
      <c r="D7641" t="s">
        <v>57</v>
      </c>
      <c r="E7641" t="str">
        <f t="shared" si="119"/>
        <v>STOMACID SYP (SYP 60 ML)</v>
      </c>
    </row>
    <row r="7642" spans="1:5" x14ac:dyDescent="0.25">
      <c r="A7642" t="s">
        <v>755</v>
      </c>
      <c r="B7642" t="s">
        <v>8772</v>
      </c>
      <c r="C7642" t="s">
        <v>2</v>
      </c>
      <c r="D7642" t="s">
        <v>107</v>
      </c>
      <c r="E7642" t="str">
        <f t="shared" si="119"/>
        <v>STOMACOL (TAB 10 MG)</v>
      </c>
    </row>
    <row r="7643" spans="1:5" x14ac:dyDescent="0.25">
      <c r="A7643" t="s">
        <v>1307</v>
      </c>
      <c r="B7643" t="s">
        <v>9899</v>
      </c>
      <c r="C7643" t="s">
        <v>103</v>
      </c>
      <c r="D7643" t="s">
        <v>1154</v>
      </c>
      <c r="E7643" t="str">
        <f t="shared" si="119"/>
        <v>STOMDEX 60MG CAP (CAP 60MG)</v>
      </c>
    </row>
    <row r="7644" spans="1:5" x14ac:dyDescent="0.25">
      <c r="A7644" t="s">
        <v>135</v>
      </c>
      <c r="B7644" t="s">
        <v>3677</v>
      </c>
      <c r="C7644" t="s">
        <v>2</v>
      </c>
      <c r="D7644" t="s">
        <v>386</v>
      </c>
      <c r="E7644" t="str">
        <f t="shared" si="119"/>
        <v>STOMWELL 20MG TAB (TAB 20MG)</v>
      </c>
    </row>
    <row r="7645" spans="1:5" x14ac:dyDescent="0.25">
      <c r="A7645" t="s">
        <v>38</v>
      </c>
      <c r="B7645" t="s">
        <v>6387</v>
      </c>
      <c r="C7645" t="s">
        <v>2</v>
      </c>
      <c r="D7645" t="s">
        <v>467</v>
      </c>
      <c r="E7645" t="str">
        <f t="shared" si="119"/>
        <v>STOMWELL 40MG TAB (TAB 40MG)</v>
      </c>
    </row>
    <row r="7646" spans="1:5" x14ac:dyDescent="0.25">
      <c r="A7646" t="s">
        <v>135</v>
      </c>
      <c r="B7646" t="s">
        <v>5690</v>
      </c>
      <c r="C7646" t="s">
        <v>2</v>
      </c>
      <c r="D7646" t="s">
        <v>201</v>
      </c>
      <c r="E7646" t="str">
        <f t="shared" si="119"/>
        <v>STOP-P 50MG TAB (TAB 50MG)</v>
      </c>
    </row>
    <row r="7647" spans="1:5" x14ac:dyDescent="0.25">
      <c r="A7647" t="s">
        <v>635</v>
      </c>
      <c r="B7647" t="s">
        <v>9448</v>
      </c>
      <c r="E7647" t="str">
        <f t="shared" si="119"/>
        <v>STREP ( )</v>
      </c>
    </row>
    <row r="7648" spans="1:5" x14ac:dyDescent="0.25">
      <c r="A7648" t="s">
        <v>399</v>
      </c>
      <c r="B7648" t="s">
        <v>9232</v>
      </c>
      <c r="C7648" t="s">
        <v>500</v>
      </c>
      <c r="D7648" t="s">
        <v>3416</v>
      </c>
      <c r="E7648" t="str">
        <f t="shared" si="119"/>
        <v>STREPSILS (G/S 150)</v>
      </c>
    </row>
    <row r="7649" spans="1:5" x14ac:dyDescent="0.25">
      <c r="A7649" t="s">
        <v>399</v>
      </c>
      <c r="B7649" t="s">
        <v>5529</v>
      </c>
      <c r="D7649" t="s">
        <v>5530</v>
      </c>
      <c r="E7649" t="str">
        <f t="shared" si="119"/>
        <v>STREPSILS CHILD 212 ( 212)</v>
      </c>
    </row>
    <row r="7650" spans="1:5" x14ac:dyDescent="0.25">
      <c r="A7650" t="s">
        <v>294</v>
      </c>
      <c r="B7650" t="s">
        <v>8362</v>
      </c>
      <c r="C7650" t="s">
        <v>2</v>
      </c>
      <c r="E7650" t="str">
        <f t="shared" si="119"/>
        <v>STREPSILS VITAMIN-C  TAB (TAB )</v>
      </c>
    </row>
    <row r="7651" spans="1:5" x14ac:dyDescent="0.25">
      <c r="A7651" t="s">
        <v>135</v>
      </c>
      <c r="B7651" t="s">
        <v>4788</v>
      </c>
      <c r="C7651" t="s">
        <v>36</v>
      </c>
      <c r="D7651" t="s">
        <v>3178</v>
      </c>
      <c r="E7651" t="str">
        <f t="shared" si="119"/>
        <v>STREPTOMYCIN SULPHATE (INJ 1 MG)</v>
      </c>
    </row>
    <row r="7652" spans="1:5" x14ac:dyDescent="0.25">
      <c r="A7652" t="s">
        <v>66</v>
      </c>
      <c r="B7652" t="s">
        <v>8815</v>
      </c>
      <c r="C7652" t="s">
        <v>2</v>
      </c>
      <c r="D7652" t="s">
        <v>201</v>
      </c>
      <c r="E7652" t="str">
        <f t="shared" si="119"/>
        <v>STRESAM 50MG TAB (TAB 50MG)</v>
      </c>
    </row>
    <row r="7653" spans="1:5" x14ac:dyDescent="0.25">
      <c r="A7653" t="s">
        <v>128</v>
      </c>
      <c r="B7653" t="s">
        <v>7792</v>
      </c>
      <c r="C7653" t="s">
        <v>2</v>
      </c>
      <c r="E7653" t="str">
        <f t="shared" si="119"/>
        <v>STRESSTABS (TAB )</v>
      </c>
    </row>
    <row r="7654" spans="1:5" x14ac:dyDescent="0.25">
      <c r="A7654" t="s">
        <v>41</v>
      </c>
      <c r="B7654" t="s">
        <v>8805</v>
      </c>
      <c r="C7654" t="s">
        <v>2</v>
      </c>
      <c r="D7654" t="s">
        <v>29</v>
      </c>
      <c r="E7654" t="str">
        <f t="shared" si="119"/>
        <v>STUGERON (TAB 25 MG)</v>
      </c>
    </row>
    <row r="7655" spans="1:5" x14ac:dyDescent="0.25">
      <c r="A7655" t="s">
        <v>41</v>
      </c>
      <c r="B7655" t="s">
        <v>8682</v>
      </c>
      <c r="C7655" t="s">
        <v>103</v>
      </c>
      <c r="E7655" t="str">
        <f t="shared" si="119"/>
        <v>STUGERON FORTE (CAP )</v>
      </c>
    </row>
    <row r="7656" spans="1:5" x14ac:dyDescent="0.25">
      <c r="A7656" t="s">
        <v>135</v>
      </c>
      <c r="B7656" t="s">
        <v>407</v>
      </c>
      <c r="D7656" t="s">
        <v>408</v>
      </c>
      <c r="E7656" t="str">
        <f t="shared" si="119"/>
        <v>STYRON 120ML ( 120ML)</v>
      </c>
    </row>
    <row r="7657" spans="1:5" x14ac:dyDescent="0.25">
      <c r="A7657" t="s">
        <v>135</v>
      </c>
      <c r="B7657" t="s">
        <v>5567</v>
      </c>
      <c r="C7657" t="s">
        <v>2</v>
      </c>
      <c r="E7657" t="str">
        <f t="shared" si="119"/>
        <v>SUALIN (TAB )</v>
      </c>
    </row>
    <row r="7658" spans="1:5" x14ac:dyDescent="0.25">
      <c r="A7658" t="s">
        <v>84</v>
      </c>
      <c r="B7658" t="s">
        <v>5790</v>
      </c>
      <c r="C7658" t="s">
        <v>56</v>
      </c>
      <c r="D7658" t="s">
        <v>57</v>
      </c>
      <c r="E7658" t="str">
        <f t="shared" si="119"/>
        <v>SUCFATE (SYP 60 ML)</v>
      </c>
    </row>
    <row r="7659" spans="1:5" x14ac:dyDescent="0.25">
      <c r="A7659" t="s">
        <v>240</v>
      </c>
      <c r="B7659" t="s">
        <v>9352</v>
      </c>
      <c r="C7659" t="s">
        <v>2</v>
      </c>
      <c r="D7659" t="s">
        <v>9353</v>
      </c>
      <c r="E7659" t="str">
        <f t="shared" si="119"/>
        <v>SUCFATE 0.5GM TAB (TAB 0.5GM)</v>
      </c>
    </row>
    <row r="7660" spans="1:5" x14ac:dyDescent="0.25">
      <c r="A7660" t="s">
        <v>116</v>
      </c>
      <c r="B7660" t="s">
        <v>1218</v>
      </c>
      <c r="C7660" t="s">
        <v>2</v>
      </c>
      <c r="D7660" t="s">
        <v>1219</v>
      </c>
      <c r="E7660" t="str">
        <f t="shared" si="119"/>
        <v>SUCRAL 100'S 100'S TAB (TAB 100'S)</v>
      </c>
    </row>
    <row r="7661" spans="1:5" x14ac:dyDescent="0.25">
      <c r="A7661" t="s">
        <v>135</v>
      </c>
      <c r="B7661" t="s">
        <v>3464</v>
      </c>
      <c r="C7661" t="s">
        <v>2</v>
      </c>
      <c r="E7661" t="str">
        <f t="shared" si="119"/>
        <v>SUCRAL 200S  TAB (TAB )</v>
      </c>
    </row>
    <row r="7662" spans="1:5" x14ac:dyDescent="0.25">
      <c r="A7662" t="s">
        <v>951</v>
      </c>
      <c r="B7662" t="s">
        <v>1726</v>
      </c>
      <c r="C7662" t="s">
        <v>551</v>
      </c>
      <c r="D7662" t="s">
        <v>1727</v>
      </c>
      <c r="E7662" t="str">
        <f t="shared" si="119"/>
        <v>SUCRAL JAR 84G PWD (PWD 84G)</v>
      </c>
    </row>
    <row r="7663" spans="1:5" x14ac:dyDescent="0.25">
      <c r="A7663" t="s">
        <v>600</v>
      </c>
      <c r="B7663" t="s">
        <v>3664</v>
      </c>
      <c r="C7663" t="s">
        <v>2</v>
      </c>
      <c r="E7663" t="str">
        <f t="shared" si="119"/>
        <v>SUCROFER F  TAB (TAB )</v>
      </c>
    </row>
    <row r="7664" spans="1:5" x14ac:dyDescent="0.25">
      <c r="A7664" t="s">
        <v>66</v>
      </c>
      <c r="B7664" t="s">
        <v>750</v>
      </c>
      <c r="C7664" t="s">
        <v>56</v>
      </c>
      <c r="D7664" t="s">
        <v>57</v>
      </c>
      <c r="E7664" t="str">
        <f t="shared" si="119"/>
        <v>SUCROFER-S (SYP 60 ML)</v>
      </c>
    </row>
    <row r="7665" spans="1:5" x14ac:dyDescent="0.25">
      <c r="A7665" t="s">
        <v>258</v>
      </c>
      <c r="B7665" t="s">
        <v>4816</v>
      </c>
      <c r="E7665" t="str">
        <f t="shared" si="119"/>
        <v>SUDO CREAM 125G ( )</v>
      </c>
    </row>
    <row r="7666" spans="1:5" x14ac:dyDescent="0.25">
      <c r="A7666" t="s">
        <v>258</v>
      </c>
      <c r="B7666" t="s">
        <v>4605</v>
      </c>
      <c r="E7666" t="str">
        <f t="shared" si="119"/>
        <v>SUDO CREAM 60G ( )</v>
      </c>
    </row>
    <row r="7667" spans="1:5" x14ac:dyDescent="0.25">
      <c r="A7667" t="s">
        <v>243</v>
      </c>
      <c r="B7667" t="s">
        <v>6278</v>
      </c>
      <c r="C7667" t="s">
        <v>56</v>
      </c>
      <c r="D7667" t="s">
        <v>70</v>
      </c>
      <c r="E7667" t="str">
        <f t="shared" si="119"/>
        <v>SUDURI 60ML SYP (SYP 60ML)</v>
      </c>
    </row>
    <row r="7668" spans="1:5" x14ac:dyDescent="0.25">
      <c r="A7668" t="s">
        <v>135</v>
      </c>
      <c r="B7668" t="s">
        <v>5282</v>
      </c>
      <c r="E7668" t="str">
        <f t="shared" si="119"/>
        <v>SUFRE TULE ( )</v>
      </c>
    </row>
    <row r="7669" spans="1:5" x14ac:dyDescent="0.25">
      <c r="A7669" t="s">
        <v>84</v>
      </c>
      <c r="B7669" t="s">
        <v>3029</v>
      </c>
      <c r="C7669" t="s">
        <v>75</v>
      </c>
      <c r="D7669" t="s">
        <v>3030</v>
      </c>
      <c r="E7669" t="str">
        <f t="shared" si="119"/>
        <v>SULPHAKREAM-N (CREAM 80G)</v>
      </c>
    </row>
    <row r="7670" spans="1:5" x14ac:dyDescent="0.25">
      <c r="A7670" t="s">
        <v>363</v>
      </c>
      <c r="B7670" t="s">
        <v>2656</v>
      </c>
      <c r="C7670" t="s">
        <v>53</v>
      </c>
      <c r="D7670" t="s">
        <v>327</v>
      </c>
      <c r="E7670" t="str">
        <f t="shared" si="119"/>
        <v>SULPHAPRED (DROPS 5 ML)</v>
      </c>
    </row>
    <row r="7671" spans="1:5" x14ac:dyDescent="0.25">
      <c r="A7671" t="s">
        <v>158</v>
      </c>
      <c r="B7671" t="s">
        <v>159</v>
      </c>
      <c r="C7671" t="s">
        <v>75</v>
      </c>
      <c r="D7671" t="s">
        <v>160</v>
      </c>
      <c r="E7671" t="str">
        <f t="shared" si="119"/>
        <v>SULPHAZINE (CREAM 25 GM)</v>
      </c>
    </row>
    <row r="7672" spans="1:5" x14ac:dyDescent="0.25">
      <c r="A7672" t="s">
        <v>135</v>
      </c>
      <c r="B7672" t="s">
        <v>1530</v>
      </c>
      <c r="D7672" t="s">
        <v>519</v>
      </c>
      <c r="E7672" t="str">
        <f t="shared" si="119"/>
        <v>SULPHDIMIDINE 100ML ( 100ML)</v>
      </c>
    </row>
    <row r="7673" spans="1:5" x14ac:dyDescent="0.25">
      <c r="A7673" t="s">
        <v>388</v>
      </c>
      <c r="B7673" t="s">
        <v>4085</v>
      </c>
      <c r="C7673" t="s">
        <v>2</v>
      </c>
      <c r="D7673" t="s">
        <v>440</v>
      </c>
      <c r="E7673" t="str">
        <f t="shared" si="119"/>
        <v>SULPY 25MG TAB (TAB 25MG)</v>
      </c>
    </row>
    <row r="7674" spans="1:5" x14ac:dyDescent="0.25">
      <c r="A7674" t="s">
        <v>1584</v>
      </c>
      <c r="B7674" t="s">
        <v>1585</v>
      </c>
      <c r="C7674" t="s">
        <v>2</v>
      </c>
      <c r="D7674" t="s">
        <v>201</v>
      </c>
      <c r="E7674" t="str">
        <f t="shared" si="119"/>
        <v>SULPY 50MG TAB (TAB 50MG)</v>
      </c>
    </row>
    <row r="7675" spans="1:5" x14ac:dyDescent="0.25">
      <c r="A7675" t="s">
        <v>755</v>
      </c>
      <c r="B7675" t="s">
        <v>9107</v>
      </c>
      <c r="C7675" t="s">
        <v>2</v>
      </c>
      <c r="D7675" t="s">
        <v>440</v>
      </c>
      <c r="E7675" t="str">
        <f t="shared" si="119"/>
        <v>SULVORID 25MG 25MG TAB (TAB 25MG)</v>
      </c>
    </row>
    <row r="7676" spans="1:5" x14ac:dyDescent="0.25">
      <c r="B7676" t="s">
        <v>8931</v>
      </c>
      <c r="D7676" t="s">
        <v>201</v>
      </c>
      <c r="E7676" t="str">
        <f t="shared" si="119"/>
        <v>SULVORID 50MG 50MG ( 50MG)</v>
      </c>
    </row>
    <row r="7677" spans="1:5" x14ac:dyDescent="0.25">
      <c r="A7677" t="s">
        <v>196</v>
      </c>
      <c r="B7677" t="s">
        <v>4033</v>
      </c>
      <c r="C7677" t="s">
        <v>36</v>
      </c>
      <c r="D7677" t="s">
        <v>447</v>
      </c>
      <c r="E7677" t="str">
        <f t="shared" si="119"/>
        <v>SULZONE 1GM INJ (INJ 1GM)</v>
      </c>
    </row>
    <row r="7678" spans="1:5" x14ac:dyDescent="0.25">
      <c r="B7678" t="s">
        <v>5005</v>
      </c>
      <c r="D7678" t="s">
        <v>609</v>
      </c>
      <c r="E7678" t="str">
        <f t="shared" si="119"/>
        <v>SULZONE 2GM ( 2GM)</v>
      </c>
    </row>
    <row r="7679" spans="1:5" x14ac:dyDescent="0.25">
      <c r="A7679" t="s">
        <v>131</v>
      </c>
      <c r="B7679" t="s">
        <v>3311</v>
      </c>
      <c r="C7679" t="s">
        <v>2</v>
      </c>
      <c r="E7679" t="str">
        <f t="shared" si="119"/>
        <v>SUMATEC  TAB (TAB )</v>
      </c>
    </row>
    <row r="7680" spans="1:5" x14ac:dyDescent="0.25">
      <c r="A7680" t="s">
        <v>98</v>
      </c>
      <c r="B7680" t="s">
        <v>4489</v>
      </c>
      <c r="C7680" t="s">
        <v>2</v>
      </c>
      <c r="D7680" t="s">
        <v>4490</v>
      </c>
      <c r="E7680" t="str">
        <f t="shared" si="119"/>
        <v>SUMIG PLUS 85/500MG TAB (TAB 85/500MG)</v>
      </c>
    </row>
    <row r="7681" spans="1:5" x14ac:dyDescent="0.25">
      <c r="A7681" t="s">
        <v>135</v>
      </c>
      <c r="B7681" t="s">
        <v>5851</v>
      </c>
      <c r="D7681" t="s">
        <v>4490</v>
      </c>
      <c r="E7681" t="str">
        <f t="shared" si="119"/>
        <v>SUMOXEN ( 85/500MG)</v>
      </c>
    </row>
    <row r="7682" spans="1:5" x14ac:dyDescent="0.25">
      <c r="A7682" t="s">
        <v>556</v>
      </c>
      <c r="B7682" t="s">
        <v>5237</v>
      </c>
      <c r="C7682" t="s">
        <v>75</v>
      </c>
      <c r="D7682" t="s">
        <v>691</v>
      </c>
      <c r="E7682" t="str">
        <f t="shared" ref="E7682:E7745" si="120">B7682&amp;" ("&amp;C7682&amp;" "&amp;D7682&amp;")"</f>
        <v>SUN SCREEN-60 (CREAM 30GM)</v>
      </c>
    </row>
    <row r="7683" spans="1:5" x14ac:dyDescent="0.25">
      <c r="A7683" t="s">
        <v>607</v>
      </c>
      <c r="B7683" t="s">
        <v>1899</v>
      </c>
      <c r="C7683" t="s">
        <v>75</v>
      </c>
      <c r="D7683" t="s">
        <v>1900</v>
      </c>
      <c r="E7683" t="str">
        <f t="shared" si="120"/>
        <v>SUN SPECTRUM SPF60 CREAM (CREAM SPF60)</v>
      </c>
    </row>
    <row r="7684" spans="1:5" x14ac:dyDescent="0.25">
      <c r="A7684" t="s">
        <v>421</v>
      </c>
      <c r="B7684" t="s">
        <v>1024</v>
      </c>
      <c r="C7684" t="s">
        <v>75</v>
      </c>
      <c r="D7684" t="s">
        <v>823</v>
      </c>
      <c r="E7684" t="str">
        <f t="shared" si="120"/>
        <v>SUN STOP 40GM CREAM (CREAM 40GM)</v>
      </c>
    </row>
    <row r="7685" spans="1:5" x14ac:dyDescent="0.25">
      <c r="A7685" t="s">
        <v>1095</v>
      </c>
      <c r="B7685" t="s">
        <v>6635</v>
      </c>
      <c r="C7685" t="s">
        <v>75</v>
      </c>
      <c r="D7685" t="s">
        <v>2663</v>
      </c>
      <c r="E7685" t="str">
        <f t="shared" si="120"/>
        <v>SUNBLOCK 60 CREAM (CREAM 20 GRM)</v>
      </c>
    </row>
    <row r="7686" spans="1:5" x14ac:dyDescent="0.25">
      <c r="A7686" t="s">
        <v>135</v>
      </c>
      <c r="B7686" t="s">
        <v>5112</v>
      </c>
      <c r="C7686" t="s">
        <v>2</v>
      </c>
      <c r="D7686" t="s">
        <v>23</v>
      </c>
      <c r="E7686" t="str">
        <f t="shared" si="120"/>
        <v>SUNIZINE 10MG TAB (TAB 10MG)</v>
      </c>
    </row>
    <row r="7687" spans="1:5" x14ac:dyDescent="0.25">
      <c r="A7687" t="s">
        <v>258</v>
      </c>
      <c r="B7687" t="s">
        <v>4693</v>
      </c>
      <c r="C7687" t="s">
        <v>4694</v>
      </c>
      <c r="D7687" t="s">
        <v>4695</v>
      </c>
      <c r="E7687" t="str">
        <f t="shared" si="120"/>
        <v>SUNNY D (LIQUD D3 1000 IU)</v>
      </c>
    </row>
    <row r="7688" spans="1:5" x14ac:dyDescent="0.25">
      <c r="A7688" t="s">
        <v>958</v>
      </c>
      <c r="B7688" t="s">
        <v>959</v>
      </c>
      <c r="C7688" t="s">
        <v>53</v>
      </c>
      <c r="D7688" t="s">
        <v>960</v>
      </c>
      <c r="E7688" t="str">
        <f t="shared" si="120"/>
        <v>SUNNY D 1 DROPS (DROPS 1)</v>
      </c>
    </row>
    <row r="7689" spans="1:5" x14ac:dyDescent="0.25">
      <c r="A7689" t="s">
        <v>958</v>
      </c>
      <c r="B7689" t="s">
        <v>4134</v>
      </c>
      <c r="C7689" t="s">
        <v>103</v>
      </c>
      <c r="D7689" t="s">
        <v>3331</v>
      </c>
      <c r="E7689" t="str">
        <f t="shared" si="120"/>
        <v>SUNNY-D 5000IU CAP (CAP 5000IU)</v>
      </c>
    </row>
    <row r="7690" spans="1:5" x14ac:dyDescent="0.25">
      <c r="A7690" t="s">
        <v>958</v>
      </c>
      <c r="B7690" t="s">
        <v>6407</v>
      </c>
      <c r="C7690" t="s">
        <v>103</v>
      </c>
      <c r="D7690" t="s">
        <v>103</v>
      </c>
      <c r="E7690" t="str">
        <f t="shared" si="120"/>
        <v>SUNNY-D CAP CAP (CAP CAP)</v>
      </c>
    </row>
    <row r="7691" spans="1:5" x14ac:dyDescent="0.25">
      <c r="A7691" t="s">
        <v>958</v>
      </c>
      <c r="B7691" t="s">
        <v>3933</v>
      </c>
      <c r="C7691" t="s">
        <v>36</v>
      </c>
      <c r="E7691" t="str">
        <f t="shared" si="120"/>
        <v>SUNNY-D INJ  INJ (INJ )</v>
      </c>
    </row>
    <row r="7692" spans="1:5" x14ac:dyDescent="0.25">
      <c r="A7692" t="s">
        <v>135</v>
      </c>
      <c r="B7692" t="s">
        <v>5085</v>
      </c>
      <c r="D7692" t="s">
        <v>36</v>
      </c>
      <c r="E7692" t="str">
        <f t="shared" si="120"/>
        <v>SUNNY-D INJ ( INJ)</v>
      </c>
    </row>
    <row r="7693" spans="1:5" x14ac:dyDescent="0.25">
      <c r="B7693" t="s">
        <v>1329</v>
      </c>
      <c r="C7693" t="s">
        <v>1330</v>
      </c>
      <c r="D7693" t="s">
        <v>691</v>
      </c>
      <c r="E7693" t="str">
        <f t="shared" si="120"/>
        <v>SUNTEX SPF-100 (SUN/B 30GM)</v>
      </c>
    </row>
    <row r="7694" spans="1:5" x14ac:dyDescent="0.25">
      <c r="A7694" t="s">
        <v>755</v>
      </c>
      <c r="B7694" t="s">
        <v>4845</v>
      </c>
      <c r="C7694" t="s">
        <v>36</v>
      </c>
      <c r="D7694" t="s">
        <v>4846</v>
      </c>
      <c r="E7694" t="str">
        <f t="shared" si="120"/>
        <v>SUNVIT-D3 200,000.IU INJ (INJ 200,000.IU)</v>
      </c>
    </row>
    <row r="7695" spans="1:5" x14ac:dyDescent="0.25">
      <c r="A7695" t="s">
        <v>135</v>
      </c>
      <c r="B7695" t="s">
        <v>3788</v>
      </c>
      <c r="D7695" t="s">
        <v>380</v>
      </c>
      <c r="E7695" t="str">
        <f t="shared" si="120"/>
        <v>SUPARI PAK ( 100 GM)</v>
      </c>
    </row>
    <row r="7696" spans="1:5" x14ac:dyDescent="0.25">
      <c r="A7696" t="s">
        <v>31</v>
      </c>
      <c r="B7696" t="s">
        <v>6297</v>
      </c>
      <c r="C7696" t="s">
        <v>293</v>
      </c>
      <c r="E7696" t="str">
        <f t="shared" si="120"/>
        <v>SUPER CRAN  SCHT (SCHT )</v>
      </c>
    </row>
    <row r="7697" spans="1:5" x14ac:dyDescent="0.25">
      <c r="A7697" t="s">
        <v>135</v>
      </c>
      <c r="B7697" t="s">
        <v>2436</v>
      </c>
      <c r="C7697" t="s">
        <v>551</v>
      </c>
      <c r="D7697" t="s">
        <v>2437</v>
      </c>
      <c r="E7697" t="str">
        <f t="shared" si="120"/>
        <v>SUPPLEMENT-M OMEGA`` PWD (PWD OMEGA``)</v>
      </c>
    </row>
    <row r="7698" spans="1:5" x14ac:dyDescent="0.25">
      <c r="A7698" t="s">
        <v>582</v>
      </c>
      <c r="B7698" t="s">
        <v>5015</v>
      </c>
      <c r="C7698" t="s">
        <v>2</v>
      </c>
      <c r="E7698" t="str">
        <f t="shared" si="120"/>
        <v>SUPRADYN N (TAB )</v>
      </c>
    </row>
    <row r="7699" spans="1:5" x14ac:dyDescent="0.25">
      <c r="A7699" t="s">
        <v>984</v>
      </c>
      <c r="B7699" t="s">
        <v>2357</v>
      </c>
      <c r="D7699" t="s">
        <v>691</v>
      </c>
      <c r="E7699" t="str">
        <f t="shared" si="120"/>
        <v>SUPRAGHOL BOX 30GM ( 30GM)</v>
      </c>
    </row>
    <row r="7700" spans="1:5" x14ac:dyDescent="0.25">
      <c r="A7700" t="s">
        <v>84</v>
      </c>
      <c r="B7700" t="s">
        <v>85</v>
      </c>
      <c r="C7700" t="s">
        <v>103</v>
      </c>
      <c r="D7700" t="s">
        <v>95</v>
      </c>
      <c r="E7700" t="str">
        <f t="shared" si="120"/>
        <v>SUPRAMOX (CAP 500 MG)</v>
      </c>
    </row>
    <row r="7701" spans="1:5" x14ac:dyDescent="0.25">
      <c r="A7701" t="s">
        <v>84</v>
      </c>
      <c r="B7701" t="s">
        <v>85</v>
      </c>
      <c r="C7701" t="s">
        <v>86</v>
      </c>
      <c r="D7701" t="s">
        <v>87</v>
      </c>
      <c r="E7701" t="str">
        <f t="shared" si="120"/>
        <v>SUPRAMOX (SUSP 125MG 60ML)</v>
      </c>
    </row>
    <row r="7702" spans="1:5" x14ac:dyDescent="0.25">
      <c r="A7702" t="s">
        <v>84</v>
      </c>
      <c r="B7702" t="s">
        <v>85</v>
      </c>
      <c r="C7702" t="s">
        <v>86</v>
      </c>
      <c r="D7702" t="s">
        <v>88</v>
      </c>
      <c r="E7702" t="str">
        <f t="shared" si="120"/>
        <v>SUPRAMOX (SUSP 250MG 60ML)</v>
      </c>
    </row>
    <row r="7703" spans="1:5" x14ac:dyDescent="0.25">
      <c r="A7703" t="s">
        <v>309</v>
      </c>
      <c r="B7703" t="s">
        <v>3597</v>
      </c>
      <c r="C7703" t="s">
        <v>103</v>
      </c>
      <c r="D7703" t="s">
        <v>972</v>
      </c>
      <c r="E7703" t="str">
        <f t="shared" si="120"/>
        <v>SUPRAMOX 250 CAP (CAP 250)</v>
      </c>
    </row>
    <row r="7704" spans="1:5" x14ac:dyDescent="0.25">
      <c r="A7704" t="s">
        <v>3060</v>
      </c>
      <c r="B7704" t="s">
        <v>3061</v>
      </c>
      <c r="C7704" t="s">
        <v>103</v>
      </c>
      <c r="D7704" t="s">
        <v>134</v>
      </c>
      <c r="E7704" t="str">
        <f t="shared" si="120"/>
        <v>SUPRAMYCINE (CAP 100 MG)</v>
      </c>
    </row>
    <row r="7705" spans="1:5" x14ac:dyDescent="0.25">
      <c r="A7705" t="s">
        <v>98</v>
      </c>
      <c r="B7705" t="s">
        <v>8960</v>
      </c>
      <c r="C7705" t="s">
        <v>2</v>
      </c>
      <c r="D7705" t="s">
        <v>8961</v>
      </c>
      <c r="E7705" t="str">
        <f t="shared" si="120"/>
        <v>SUPRAVIT-M MULTI VIT TAB (TAB MULTI VIT)</v>
      </c>
    </row>
    <row r="7706" spans="1:5" x14ac:dyDescent="0.25">
      <c r="A7706" t="s">
        <v>131</v>
      </c>
      <c r="B7706" t="s">
        <v>138</v>
      </c>
      <c r="C7706" t="s">
        <v>2</v>
      </c>
      <c r="D7706" t="s">
        <v>139</v>
      </c>
      <c r="E7706" t="str">
        <f t="shared" si="120"/>
        <v>SUPROX (TAB 250 MG)</v>
      </c>
    </row>
    <row r="7707" spans="1:5" x14ac:dyDescent="0.25">
      <c r="A7707" t="s">
        <v>131</v>
      </c>
      <c r="B7707" t="s">
        <v>138</v>
      </c>
      <c r="C7707" t="s">
        <v>2</v>
      </c>
      <c r="D7707" t="s">
        <v>95</v>
      </c>
      <c r="E7707" t="str">
        <f t="shared" si="120"/>
        <v>SUPROX (TAB 500 MG)</v>
      </c>
    </row>
    <row r="7708" spans="1:5" x14ac:dyDescent="0.25">
      <c r="A7708" t="s">
        <v>71</v>
      </c>
      <c r="B7708" t="s">
        <v>6761</v>
      </c>
      <c r="C7708" t="s">
        <v>56</v>
      </c>
      <c r="D7708" t="s">
        <v>113</v>
      </c>
      <c r="E7708" t="str">
        <f t="shared" si="120"/>
        <v>SURBEX (SYP 120 ML)</v>
      </c>
    </row>
    <row r="7709" spans="1:5" x14ac:dyDescent="0.25">
      <c r="A7709" t="s">
        <v>71</v>
      </c>
      <c r="B7709" t="s">
        <v>7974</v>
      </c>
      <c r="C7709" t="s">
        <v>2</v>
      </c>
      <c r="D7709" t="s">
        <v>7975</v>
      </c>
      <c r="E7709" t="str">
        <f t="shared" si="120"/>
        <v>SURBEX Z LARGE VIT A-Z TAB (TAB VIT A-Z)</v>
      </c>
    </row>
    <row r="7710" spans="1:5" x14ac:dyDescent="0.25">
      <c r="A7710" t="s">
        <v>542</v>
      </c>
      <c r="B7710" t="s">
        <v>8969</v>
      </c>
      <c r="C7710" t="s">
        <v>2</v>
      </c>
      <c r="E7710" t="str">
        <f t="shared" si="120"/>
        <v>SURBEX-T (30)  TAB (TAB )</v>
      </c>
    </row>
    <row r="7711" spans="1:5" x14ac:dyDescent="0.25">
      <c r="A7711" t="s">
        <v>71</v>
      </c>
      <c r="B7711" t="s">
        <v>9261</v>
      </c>
      <c r="C7711" t="s">
        <v>2</v>
      </c>
      <c r="E7711" t="str">
        <f t="shared" si="120"/>
        <v>SURBEX-Z (TAB )</v>
      </c>
    </row>
    <row r="7712" spans="1:5" x14ac:dyDescent="0.25">
      <c r="A7712" t="s">
        <v>243</v>
      </c>
      <c r="B7712" t="s">
        <v>4043</v>
      </c>
      <c r="C7712" t="s">
        <v>56</v>
      </c>
      <c r="D7712" t="s">
        <v>408</v>
      </c>
      <c r="E7712" t="str">
        <f t="shared" si="120"/>
        <v>SURFICOL (SYP 120ML)</v>
      </c>
    </row>
    <row r="7713" spans="1:5" x14ac:dyDescent="0.25">
      <c r="A7713" t="s">
        <v>243</v>
      </c>
      <c r="B7713" t="s">
        <v>4043</v>
      </c>
      <c r="C7713" t="s">
        <v>56</v>
      </c>
      <c r="D7713" t="s">
        <v>57</v>
      </c>
      <c r="E7713" t="str">
        <f t="shared" si="120"/>
        <v>SURFICOL (SYP 60 ML)</v>
      </c>
    </row>
    <row r="7714" spans="1:5" x14ac:dyDescent="0.25">
      <c r="A7714" t="s">
        <v>243</v>
      </c>
      <c r="B7714" t="s">
        <v>7955</v>
      </c>
      <c r="C7714" t="s">
        <v>2</v>
      </c>
      <c r="E7714" t="str">
        <f t="shared" si="120"/>
        <v>SURFICOL TAB (TAB )</v>
      </c>
    </row>
    <row r="7715" spans="1:5" x14ac:dyDescent="0.25">
      <c r="A7715" t="s">
        <v>135</v>
      </c>
      <c r="B7715" t="s">
        <v>8738</v>
      </c>
      <c r="D7715" t="s">
        <v>8739</v>
      </c>
      <c r="E7715" t="str">
        <f t="shared" si="120"/>
        <v>SURGE GAUZE ( 10X10)</v>
      </c>
    </row>
    <row r="7716" spans="1:5" x14ac:dyDescent="0.25">
      <c r="A7716" t="s">
        <v>135</v>
      </c>
      <c r="B7716" t="s">
        <v>351</v>
      </c>
      <c r="D7716" t="s">
        <v>352</v>
      </c>
      <c r="E7716" t="str">
        <f t="shared" si="120"/>
        <v>SURGE SPONGE ( 10 X10)</v>
      </c>
    </row>
    <row r="7717" spans="1:5" x14ac:dyDescent="0.25">
      <c r="A7717" t="s">
        <v>135</v>
      </c>
      <c r="B7717" t="s">
        <v>6946</v>
      </c>
      <c r="C7717" t="s">
        <v>6947</v>
      </c>
      <c r="E7717" t="str">
        <f t="shared" si="120"/>
        <v>SURGEE TULLE (SURGI )</v>
      </c>
    </row>
    <row r="7718" spans="1:5" x14ac:dyDescent="0.25">
      <c r="B7718" t="s">
        <v>9765</v>
      </c>
      <c r="D7718" t="s">
        <v>9766</v>
      </c>
      <c r="E7718" t="str">
        <f t="shared" si="120"/>
        <v>SURGICAL BLADE 11-NO ( 11-NO)</v>
      </c>
    </row>
    <row r="7719" spans="1:5" x14ac:dyDescent="0.25">
      <c r="A7719" t="s">
        <v>635</v>
      </c>
      <c r="B7719" t="s">
        <v>5566</v>
      </c>
      <c r="C7719" t="s">
        <v>56</v>
      </c>
      <c r="D7719" t="s">
        <v>57</v>
      </c>
      <c r="E7719" t="str">
        <f t="shared" si="120"/>
        <v>SURLKA (SYP 60 ML)</v>
      </c>
    </row>
    <row r="7720" spans="1:5" x14ac:dyDescent="0.25">
      <c r="A7720" t="s">
        <v>291</v>
      </c>
      <c r="B7720" t="s">
        <v>8174</v>
      </c>
      <c r="C7720" t="s">
        <v>2</v>
      </c>
      <c r="D7720" t="s">
        <v>107</v>
      </c>
      <c r="E7720" t="str">
        <f t="shared" si="120"/>
        <v>SURVIVE (TAB 10 MG)</v>
      </c>
    </row>
    <row r="7721" spans="1:5" x14ac:dyDescent="0.25">
      <c r="A7721" t="s">
        <v>291</v>
      </c>
      <c r="B7721" t="s">
        <v>8174</v>
      </c>
      <c r="C7721" t="s">
        <v>2</v>
      </c>
      <c r="D7721" t="s">
        <v>97</v>
      </c>
      <c r="E7721" t="str">
        <f t="shared" si="120"/>
        <v>SURVIVE (TAB 20 MG)</v>
      </c>
    </row>
    <row r="7722" spans="1:5" x14ac:dyDescent="0.25">
      <c r="A7722" t="s">
        <v>291</v>
      </c>
      <c r="B7722" t="s">
        <v>6503</v>
      </c>
      <c r="D7722" t="s">
        <v>23</v>
      </c>
      <c r="E7722" t="str">
        <f t="shared" si="120"/>
        <v>SURVIVE-AT 10MG ( 10MG)</v>
      </c>
    </row>
    <row r="7723" spans="1:5" x14ac:dyDescent="0.25">
      <c r="B7723" t="s">
        <v>1576</v>
      </c>
      <c r="E7723" t="str">
        <f t="shared" si="120"/>
        <v>SUSPENSARY BANDAGE ( )</v>
      </c>
    </row>
    <row r="7724" spans="1:5" x14ac:dyDescent="0.25">
      <c r="A7724" t="s">
        <v>348</v>
      </c>
      <c r="B7724" t="s">
        <v>9015</v>
      </c>
      <c r="C7724" t="s">
        <v>2</v>
      </c>
      <c r="D7724" t="s">
        <v>9209</v>
      </c>
      <c r="E7724" t="str">
        <f t="shared" si="120"/>
        <v>SUSTAC (TAB 2.6 MG)</v>
      </c>
    </row>
    <row r="7725" spans="1:5" x14ac:dyDescent="0.25">
      <c r="A7725" t="s">
        <v>348</v>
      </c>
      <c r="B7725" t="s">
        <v>9015</v>
      </c>
      <c r="C7725" t="s">
        <v>2</v>
      </c>
      <c r="D7725" t="s">
        <v>9016</v>
      </c>
      <c r="E7725" t="str">
        <f t="shared" si="120"/>
        <v>SUSTAC (TAB 6.4 MG)</v>
      </c>
    </row>
    <row r="7726" spans="1:5" x14ac:dyDescent="0.25">
      <c r="B7726" t="s">
        <v>1614</v>
      </c>
      <c r="C7726" t="s">
        <v>2</v>
      </c>
      <c r="D7726" t="s">
        <v>1615</v>
      </c>
      <c r="E7726" t="str">
        <f t="shared" si="120"/>
        <v>SWEETAX 700;S (TAB 700;S)</v>
      </c>
    </row>
    <row r="7727" spans="1:5" x14ac:dyDescent="0.25">
      <c r="A7727" t="s">
        <v>421</v>
      </c>
      <c r="B7727" t="s">
        <v>1257</v>
      </c>
      <c r="C7727" t="s">
        <v>185</v>
      </c>
      <c r="D7727" t="s">
        <v>76</v>
      </c>
      <c r="E7727" t="str">
        <f t="shared" si="120"/>
        <v>SYNALAR (OINT 15 G)</v>
      </c>
    </row>
    <row r="7728" spans="1:5" x14ac:dyDescent="0.25">
      <c r="A7728" t="s">
        <v>421</v>
      </c>
      <c r="B7728" t="s">
        <v>1524</v>
      </c>
      <c r="C7728" t="s">
        <v>100</v>
      </c>
      <c r="D7728" t="s">
        <v>423</v>
      </c>
      <c r="E7728" t="str">
        <f t="shared" si="120"/>
        <v>SYNALAR 15G GEL (GEL 15G)</v>
      </c>
    </row>
    <row r="7729" spans="1:5" x14ac:dyDescent="0.25">
      <c r="A7729" t="s">
        <v>421</v>
      </c>
      <c r="B7729" t="s">
        <v>422</v>
      </c>
      <c r="C7729" t="s">
        <v>185</v>
      </c>
      <c r="D7729" t="s">
        <v>423</v>
      </c>
      <c r="E7729" t="str">
        <f t="shared" si="120"/>
        <v>SYNALAR 15G OINT (OINT 15G)</v>
      </c>
    </row>
    <row r="7730" spans="1:5" x14ac:dyDescent="0.25">
      <c r="A7730" t="s">
        <v>472</v>
      </c>
      <c r="B7730" t="s">
        <v>4852</v>
      </c>
      <c r="C7730" t="s">
        <v>75</v>
      </c>
      <c r="D7730" t="s">
        <v>1873</v>
      </c>
      <c r="E7730" t="str">
        <f t="shared" si="120"/>
        <v>SYNALAR 30GRM CREAM (CREAM 30GRM)</v>
      </c>
    </row>
    <row r="7731" spans="1:5" x14ac:dyDescent="0.25">
      <c r="A7731" t="s">
        <v>421</v>
      </c>
      <c r="B7731" t="s">
        <v>4029</v>
      </c>
      <c r="C7731" t="s">
        <v>75</v>
      </c>
      <c r="D7731" t="s">
        <v>691</v>
      </c>
      <c r="E7731" t="str">
        <f t="shared" si="120"/>
        <v>SYNALAR GEL 30GM CREAM (CREAM 30GM)</v>
      </c>
    </row>
    <row r="7732" spans="1:5" x14ac:dyDescent="0.25">
      <c r="A7732" t="s">
        <v>542</v>
      </c>
      <c r="B7732" t="s">
        <v>1872</v>
      </c>
      <c r="D7732" t="s">
        <v>1873</v>
      </c>
      <c r="E7732" t="str">
        <f t="shared" si="120"/>
        <v>SYNALAR OINT 30GRM ( 30GRM)</v>
      </c>
    </row>
    <row r="7733" spans="1:5" x14ac:dyDescent="0.25">
      <c r="A7733" t="s">
        <v>421</v>
      </c>
      <c r="B7733" t="s">
        <v>3290</v>
      </c>
      <c r="C7733" t="s">
        <v>75</v>
      </c>
      <c r="D7733" t="s">
        <v>423</v>
      </c>
      <c r="E7733" t="str">
        <f t="shared" si="120"/>
        <v>SYNALAR-C 15G CREAM (CREAM 15G)</v>
      </c>
    </row>
    <row r="7734" spans="1:5" x14ac:dyDescent="0.25">
      <c r="A7734" t="s">
        <v>421</v>
      </c>
      <c r="B7734" t="s">
        <v>498</v>
      </c>
      <c r="C7734" t="s">
        <v>185</v>
      </c>
      <c r="D7734" t="s">
        <v>423</v>
      </c>
      <c r="E7734" t="str">
        <f t="shared" si="120"/>
        <v>SYNALAR-C 15G OINT (OINT 15G)</v>
      </c>
    </row>
    <row r="7735" spans="1:5" x14ac:dyDescent="0.25">
      <c r="A7735" t="s">
        <v>421</v>
      </c>
      <c r="B7735" t="s">
        <v>1381</v>
      </c>
      <c r="C7735" t="s">
        <v>75</v>
      </c>
      <c r="D7735" t="s">
        <v>76</v>
      </c>
      <c r="E7735" t="str">
        <f t="shared" si="120"/>
        <v>SYNALAR-N (CREAM 15 G)</v>
      </c>
    </row>
    <row r="7736" spans="1:5" x14ac:dyDescent="0.25">
      <c r="A7736" t="s">
        <v>421</v>
      </c>
      <c r="B7736" t="s">
        <v>1381</v>
      </c>
      <c r="C7736" t="s">
        <v>75</v>
      </c>
      <c r="D7736" t="s">
        <v>691</v>
      </c>
      <c r="E7736" t="str">
        <f t="shared" si="120"/>
        <v>SYNALAR-N (CREAM 30GM)</v>
      </c>
    </row>
    <row r="7737" spans="1:5" x14ac:dyDescent="0.25">
      <c r="A7737" t="s">
        <v>421</v>
      </c>
      <c r="B7737" t="s">
        <v>2102</v>
      </c>
      <c r="C7737" t="s">
        <v>185</v>
      </c>
      <c r="D7737" t="s">
        <v>423</v>
      </c>
      <c r="E7737" t="str">
        <f t="shared" si="120"/>
        <v>SYNALAR-N 15G OINT (OINT 15G)</v>
      </c>
    </row>
    <row r="7738" spans="1:5" x14ac:dyDescent="0.25">
      <c r="A7738" t="s">
        <v>421</v>
      </c>
      <c r="B7738" t="s">
        <v>3350</v>
      </c>
      <c r="C7738" t="s">
        <v>185</v>
      </c>
      <c r="D7738" t="s">
        <v>691</v>
      </c>
      <c r="E7738" t="str">
        <f t="shared" si="120"/>
        <v>SYNALAR-N 30GM OINT (OINT 30GM)</v>
      </c>
    </row>
    <row r="7739" spans="1:5" x14ac:dyDescent="0.25">
      <c r="A7739" t="s">
        <v>131</v>
      </c>
      <c r="B7739" t="s">
        <v>9151</v>
      </c>
      <c r="C7739" t="s">
        <v>2</v>
      </c>
      <c r="D7739" t="s">
        <v>134</v>
      </c>
      <c r="E7739" t="str">
        <f t="shared" si="120"/>
        <v>SYNALGO (TAB 100 MG)</v>
      </c>
    </row>
    <row r="7740" spans="1:5" x14ac:dyDescent="0.25">
      <c r="A7740" t="s">
        <v>8493</v>
      </c>
      <c r="B7740" t="s">
        <v>9153</v>
      </c>
      <c r="C7740" t="s">
        <v>2</v>
      </c>
      <c r="D7740" t="s">
        <v>232</v>
      </c>
      <c r="E7740" t="str">
        <f t="shared" si="120"/>
        <v>SYNFLEX (TAB 550 MG)</v>
      </c>
    </row>
    <row r="7741" spans="1:5" x14ac:dyDescent="0.25">
      <c r="A7741" t="s">
        <v>438</v>
      </c>
      <c r="B7741" t="s">
        <v>7877</v>
      </c>
      <c r="C7741" t="s">
        <v>2</v>
      </c>
      <c r="D7741" t="s">
        <v>134</v>
      </c>
      <c r="E7741" t="str">
        <f t="shared" si="120"/>
        <v>SYNGAB 100MG (TAB 100 MG)</v>
      </c>
    </row>
    <row r="7742" spans="1:5" x14ac:dyDescent="0.25">
      <c r="A7742" t="s">
        <v>438</v>
      </c>
      <c r="B7742" t="s">
        <v>5439</v>
      </c>
      <c r="C7742" t="s">
        <v>103</v>
      </c>
      <c r="D7742" t="s">
        <v>440</v>
      </c>
      <c r="E7742" t="str">
        <f t="shared" si="120"/>
        <v>SYNGAB 25MG (CAP 25MG)</v>
      </c>
    </row>
    <row r="7743" spans="1:5" x14ac:dyDescent="0.25">
      <c r="A7743" t="s">
        <v>438</v>
      </c>
      <c r="B7743" t="s">
        <v>7521</v>
      </c>
      <c r="C7743" t="s">
        <v>2</v>
      </c>
      <c r="D7743" t="s">
        <v>195</v>
      </c>
      <c r="E7743" t="str">
        <f t="shared" si="120"/>
        <v>SYNGAB 50MG (TAB 50 MG)</v>
      </c>
    </row>
    <row r="7744" spans="1:5" x14ac:dyDescent="0.25">
      <c r="A7744" t="s">
        <v>438</v>
      </c>
      <c r="B7744" t="s">
        <v>6759</v>
      </c>
      <c r="C7744" t="s">
        <v>103</v>
      </c>
      <c r="D7744" t="s">
        <v>402</v>
      </c>
      <c r="E7744" t="str">
        <f t="shared" si="120"/>
        <v>SYNGAB 75MG (CAP 75MG)</v>
      </c>
    </row>
    <row r="7745" spans="1:5" x14ac:dyDescent="0.25">
      <c r="A7745" t="s">
        <v>343</v>
      </c>
      <c r="B7745" t="s">
        <v>5428</v>
      </c>
      <c r="C7745" t="s">
        <v>53</v>
      </c>
      <c r="D7745" t="s">
        <v>486</v>
      </c>
      <c r="E7745" t="str">
        <f t="shared" si="120"/>
        <v>SYNIGAN OPTHALMIC SOL 5ML DROPS (DROPS 5ML)</v>
      </c>
    </row>
    <row r="7746" spans="1:5" x14ac:dyDescent="0.25">
      <c r="A7746" t="s">
        <v>199</v>
      </c>
      <c r="B7746" t="s">
        <v>7636</v>
      </c>
      <c r="C7746" t="s">
        <v>36</v>
      </c>
      <c r="D7746" t="s">
        <v>7637</v>
      </c>
      <c r="E7746" t="str">
        <f t="shared" ref="E7746:E7809" si="121">B7746&amp;" ("&amp;C7746&amp;" "&amp;D7746&amp;")"</f>
        <v>SYNTOCINON (INJ 5.IU)</v>
      </c>
    </row>
    <row r="7747" spans="1:5" x14ac:dyDescent="0.25">
      <c r="A7747" t="s">
        <v>427</v>
      </c>
      <c r="B7747" t="s">
        <v>4146</v>
      </c>
      <c r="C7747" t="s">
        <v>36</v>
      </c>
      <c r="D7747" t="s">
        <v>1031</v>
      </c>
      <c r="E7747" t="str">
        <f t="shared" si="121"/>
        <v>SYNTOMAX INJ 1ML INJ (INJ 1ML)</v>
      </c>
    </row>
    <row r="7748" spans="1:5" x14ac:dyDescent="0.25">
      <c r="A7748" t="s">
        <v>196</v>
      </c>
      <c r="B7748" t="s">
        <v>2308</v>
      </c>
      <c r="C7748" t="s">
        <v>2</v>
      </c>
      <c r="D7748" t="s">
        <v>412</v>
      </c>
      <c r="E7748" t="str">
        <f t="shared" si="121"/>
        <v>SYRAPRIM 300MG TAB (TAB 300MG)</v>
      </c>
    </row>
    <row r="7749" spans="1:5" x14ac:dyDescent="0.25">
      <c r="A7749" t="s">
        <v>135</v>
      </c>
      <c r="B7749" t="s">
        <v>1931</v>
      </c>
      <c r="D7749" t="s">
        <v>6356</v>
      </c>
      <c r="E7749" t="str">
        <f t="shared" si="121"/>
        <v>SYRING ( 10 CC)</v>
      </c>
    </row>
    <row r="7750" spans="1:5" x14ac:dyDescent="0.25">
      <c r="A7750" t="s">
        <v>135</v>
      </c>
      <c r="B7750" t="s">
        <v>1931</v>
      </c>
      <c r="D7750" t="s">
        <v>9168</v>
      </c>
      <c r="E7750" t="str">
        <f t="shared" si="121"/>
        <v>SYRING ( 3CC)</v>
      </c>
    </row>
    <row r="7751" spans="1:5" x14ac:dyDescent="0.25">
      <c r="A7751" t="s">
        <v>135</v>
      </c>
      <c r="B7751" t="s">
        <v>1931</v>
      </c>
      <c r="D7751" t="s">
        <v>8963</v>
      </c>
      <c r="E7751" t="str">
        <f t="shared" si="121"/>
        <v>SYRING ( 5CC)</v>
      </c>
    </row>
    <row r="7752" spans="1:5" x14ac:dyDescent="0.25">
      <c r="A7752" t="s">
        <v>135</v>
      </c>
      <c r="B7752" t="s">
        <v>1931</v>
      </c>
      <c r="C7752" t="s">
        <v>500</v>
      </c>
      <c r="D7752" t="s">
        <v>1932</v>
      </c>
      <c r="E7752" t="str">
        <f t="shared" si="121"/>
        <v>SYRING (G/S 30 CC)</v>
      </c>
    </row>
    <row r="7753" spans="1:5" x14ac:dyDescent="0.25">
      <c r="A7753" t="s">
        <v>135</v>
      </c>
      <c r="B7753" t="s">
        <v>3339</v>
      </c>
      <c r="D7753" t="s">
        <v>3340</v>
      </c>
      <c r="E7753" t="str">
        <f t="shared" si="121"/>
        <v>SYRINGE ( 20 CC)</v>
      </c>
    </row>
    <row r="7754" spans="1:5" x14ac:dyDescent="0.25">
      <c r="B7754" t="s">
        <v>6355</v>
      </c>
      <c r="D7754" t="s">
        <v>6356</v>
      </c>
      <c r="E7754" t="str">
        <f t="shared" si="121"/>
        <v>SYRINGE 10 CC ( 10 CC)</v>
      </c>
    </row>
    <row r="7755" spans="1:5" x14ac:dyDescent="0.25">
      <c r="B7755" t="s">
        <v>4744</v>
      </c>
      <c r="D7755" t="s">
        <v>4745</v>
      </c>
      <c r="E7755" t="str">
        <f t="shared" si="121"/>
        <v>SYRINGE BM 3 CC ( 3 CC)</v>
      </c>
    </row>
    <row r="7756" spans="1:5" x14ac:dyDescent="0.25">
      <c r="B7756" t="s">
        <v>3973</v>
      </c>
      <c r="D7756" t="s">
        <v>3974</v>
      </c>
      <c r="E7756" t="str">
        <f t="shared" si="121"/>
        <v>SYRINGE BM 5 CC ( 5 CC)</v>
      </c>
    </row>
    <row r="7757" spans="1:5" x14ac:dyDescent="0.25">
      <c r="A7757" t="s">
        <v>135</v>
      </c>
      <c r="B7757" t="s">
        <v>2665</v>
      </c>
      <c r="D7757" t="s">
        <v>7721</v>
      </c>
      <c r="E7757" t="str">
        <f t="shared" si="121"/>
        <v>SYRNGE ( 1 CC)</v>
      </c>
    </row>
    <row r="7758" spans="1:5" x14ac:dyDescent="0.25">
      <c r="A7758" t="s">
        <v>135</v>
      </c>
      <c r="B7758" t="s">
        <v>2665</v>
      </c>
      <c r="D7758" t="s">
        <v>2666</v>
      </c>
      <c r="E7758" t="str">
        <f t="shared" si="121"/>
        <v>SYRNGE ( 60CC)</v>
      </c>
    </row>
    <row r="7759" spans="1:5" x14ac:dyDescent="0.25">
      <c r="A7759" t="s">
        <v>135</v>
      </c>
      <c r="B7759" t="s">
        <v>518</v>
      </c>
      <c r="D7759" t="s">
        <v>519</v>
      </c>
      <c r="E7759" t="str">
        <f t="shared" si="121"/>
        <v>SYSTAMEX 100ML ( 100ML)</v>
      </c>
    </row>
    <row r="7760" spans="1:5" x14ac:dyDescent="0.25">
      <c r="A7760" t="s">
        <v>1540</v>
      </c>
      <c r="B7760" t="s">
        <v>5570</v>
      </c>
      <c r="C7760" t="s">
        <v>53</v>
      </c>
      <c r="E7760" t="str">
        <f t="shared" si="121"/>
        <v>SYSTANE E/D  DROPS (DROPS )</v>
      </c>
    </row>
    <row r="7761" spans="1:5" x14ac:dyDescent="0.25">
      <c r="A7761" t="s">
        <v>248</v>
      </c>
      <c r="B7761" t="s">
        <v>2996</v>
      </c>
      <c r="C7761" t="s">
        <v>56</v>
      </c>
      <c r="D7761" t="s">
        <v>408</v>
      </c>
      <c r="E7761" t="str">
        <f t="shared" si="121"/>
        <v>SYTRON 120ML SYP (SYP 120ML)</v>
      </c>
    </row>
    <row r="7762" spans="1:5" x14ac:dyDescent="0.25">
      <c r="A7762" t="s">
        <v>395</v>
      </c>
      <c r="B7762" t="s">
        <v>8711</v>
      </c>
      <c r="C7762" t="s">
        <v>2</v>
      </c>
      <c r="D7762" t="s">
        <v>8712</v>
      </c>
      <c r="E7762" t="str">
        <f t="shared" si="121"/>
        <v>T4 TABS 50 TABS TAB (TAB 50 TABS)</v>
      </c>
    </row>
    <row r="7763" spans="1:5" x14ac:dyDescent="0.25">
      <c r="A7763" t="s">
        <v>395</v>
      </c>
      <c r="B7763" t="s">
        <v>9620</v>
      </c>
      <c r="C7763" t="s">
        <v>2</v>
      </c>
      <c r="D7763" t="s">
        <v>2002</v>
      </c>
      <c r="E7763" t="str">
        <f t="shared" si="121"/>
        <v>TAB  CITOLIN 1000MG TAB (TAB 1000MG)</v>
      </c>
    </row>
    <row r="7764" spans="1:5" x14ac:dyDescent="0.25">
      <c r="A7764" t="s">
        <v>705</v>
      </c>
      <c r="B7764" t="s">
        <v>6749</v>
      </c>
      <c r="C7764" t="s">
        <v>2</v>
      </c>
      <c r="D7764" t="s">
        <v>91</v>
      </c>
      <c r="E7764" t="str">
        <f t="shared" si="121"/>
        <v>TAGAMET (TAB 200 MG)</v>
      </c>
    </row>
    <row r="7765" spans="1:5" x14ac:dyDescent="0.25">
      <c r="A7765" t="s">
        <v>705</v>
      </c>
      <c r="B7765" t="s">
        <v>6749</v>
      </c>
      <c r="C7765" t="s">
        <v>2</v>
      </c>
      <c r="D7765" t="s">
        <v>281</v>
      </c>
      <c r="E7765" t="str">
        <f t="shared" si="121"/>
        <v>TAGAMET (TAB 400 MG)</v>
      </c>
    </row>
    <row r="7766" spans="1:5" x14ac:dyDescent="0.25">
      <c r="A7766" t="s">
        <v>105</v>
      </c>
      <c r="B7766" t="s">
        <v>3130</v>
      </c>
      <c r="C7766" t="s">
        <v>2</v>
      </c>
      <c r="D7766" t="s">
        <v>410</v>
      </c>
      <c r="E7766" t="str">
        <f t="shared" si="121"/>
        <v>TAGIP 100MG TAB (TAB 100MG)</v>
      </c>
    </row>
    <row r="7767" spans="1:5" x14ac:dyDescent="0.25">
      <c r="A7767" t="s">
        <v>105</v>
      </c>
      <c r="B7767" t="s">
        <v>6863</v>
      </c>
      <c r="C7767" t="s">
        <v>2</v>
      </c>
      <c r="D7767" t="s">
        <v>201</v>
      </c>
      <c r="E7767" t="str">
        <f t="shared" si="121"/>
        <v>TAGIP 50MG TAB (TAB 50MG)</v>
      </c>
    </row>
    <row r="7768" spans="1:5" x14ac:dyDescent="0.25">
      <c r="A7768" t="s">
        <v>105</v>
      </c>
      <c r="B7768" t="s">
        <v>7893</v>
      </c>
      <c r="C7768" t="s">
        <v>2</v>
      </c>
      <c r="D7768" t="s">
        <v>7894</v>
      </c>
      <c r="E7768" t="str">
        <f t="shared" si="121"/>
        <v>TAGIPMET 50/1G TAB (TAB 50/1G)</v>
      </c>
    </row>
    <row r="7769" spans="1:5" x14ac:dyDescent="0.25">
      <c r="A7769" t="s">
        <v>105</v>
      </c>
      <c r="B7769" t="s">
        <v>8510</v>
      </c>
      <c r="C7769" t="s">
        <v>2</v>
      </c>
      <c r="D7769" t="s">
        <v>7451</v>
      </c>
      <c r="E7769" t="str">
        <f t="shared" si="121"/>
        <v>TAGIPMET 50/500 TAB (TAB 50/500)</v>
      </c>
    </row>
    <row r="7770" spans="1:5" x14ac:dyDescent="0.25">
      <c r="A7770" t="s">
        <v>105</v>
      </c>
      <c r="B7770" t="s">
        <v>7824</v>
      </c>
      <c r="C7770" t="s">
        <v>2</v>
      </c>
      <c r="D7770" t="s">
        <v>4021</v>
      </c>
      <c r="E7770" t="str">
        <f t="shared" si="121"/>
        <v>TAGIPMET-XR 100/1000MG TAB (TAB 100/1000MG)</v>
      </c>
    </row>
    <row r="7771" spans="1:5" x14ac:dyDescent="0.25">
      <c r="A7771" t="s">
        <v>105</v>
      </c>
      <c r="B7771" t="s">
        <v>7202</v>
      </c>
      <c r="C7771" t="s">
        <v>2</v>
      </c>
      <c r="D7771" t="s">
        <v>474</v>
      </c>
      <c r="E7771" t="str">
        <f t="shared" si="121"/>
        <v>TAGIPMET-XR 50/1000MG TAB (TAB 50/1000MG)</v>
      </c>
    </row>
    <row r="7772" spans="1:5" x14ac:dyDescent="0.25">
      <c r="A7772" t="s">
        <v>105</v>
      </c>
      <c r="B7772" t="s">
        <v>8380</v>
      </c>
      <c r="C7772" t="s">
        <v>2</v>
      </c>
      <c r="D7772" t="s">
        <v>977</v>
      </c>
      <c r="E7772" t="str">
        <f t="shared" si="121"/>
        <v>TAGIPMET-XR 50/500MG TAB (TAB 50/500MG)</v>
      </c>
    </row>
    <row r="7773" spans="1:5" x14ac:dyDescent="0.25">
      <c r="A7773" t="s">
        <v>38</v>
      </c>
      <c r="B7773" t="s">
        <v>8379</v>
      </c>
      <c r="C7773" t="s">
        <v>2</v>
      </c>
      <c r="D7773" t="s">
        <v>107</v>
      </c>
      <c r="E7773" t="str">
        <f t="shared" si="121"/>
        <v>TAIR 10MG (TAB 10 MG)</v>
      </c>
    </row>
    <row r="7774" spans="1:5" x14ac:dyDescent="0.25">
      <c r="A7774" t="s">
        <v>38</v>
      </c>
      <c r="B7774" t="s">
        <v>6190</v>
      </c>
      <c r="C7774" t="s">
        <v>2</v>
      </c>
      <c r="D7774" t="s">
        <v>144</v>
      </c>
      <c r="E7774" t="str">
        <f t="shared" si="121"/>
        <v>TAIR 5MG (TAB 5 MG)</v>
      </c>
    </row>
    <row r="7775" spans="1:5" x14ac:dyDescent="0.25">
      <c r="A7775" t="s">
        <v>84</v>
      </c>
      <c r="B7775" t="s">
        <v>8066</v>
      </c>
      <c r="C7775" t="s">
        <v>2</v>
      </c>
      <c r="D7775" t="s">
        <v>43</v>
      </c>
      <c r="E7775" t="str">
        <f t="shared" si="121"/>
        <v>TAIVOR (TAB 3 MG)</v>
      </c>
    </row>
    <row r="7776" spans="1:5" x14ac:dyDescent="0.25">
      <c r="A7776" t="s">
        <v>312</v>
      </c>
      <c r="B7776" t="s">
        <v>532</v>
      </c>
      <c r="C7776" t="s">
        <v>56</v>
      </c>
      <c r="E7776" t="str">
        <f t="shared" si="121"/>
        <v>TALARGIN  SYP (SYP )</v>
      </c>
    </row>
    <row r="7777" spans="1:5" x14ac:dyDescent="0.25">
      <c r="A7777" t="s">
        <v>312</v>
      </c>
      <c r="B7777" t="s">
        <v>5194</v>
      </c>
      <c r="C7777" t="s">
        <v>2</v>
      </c>
      <c r="D7777" t="s">
        <v>107</v>
      </c>
      <c r="E7777" t="str">
        <f t="shared" si="121"/>
        <v>TALARGIN (TAB 10 MG)</v>
      </c>
    </row>
    <row r="7778" spans="1:5" x14ac:dyDescent="0.25">
      <c r="A7778" t="s">
        <v>105</v>
      </c>
      <c r="B7778" t="s">
        <v>267</v>
      </c>
      <c r="C7778" t="s">
        <v>103</v>
      </c>
      <c r="E7778" t="str">
        <f t="shared" si="121"/>
        <v>TAMADOL (CAP )</v>
      </c>
    </row>
    <row r="7779" spans="1:5" x14ac:dyDescent="0.25">
      <c r="A7779" t="s">
        <v>105</v>
      </c>
      <c r="B7779" t="s">
        <v>267</v>
      </c>
      <c r="C7779" t="s">
        <v>36</v>
      </c>
      <c r="E7779" t="str">
        <f t="shared" si="121"/>
        <v>TAMADOL (INJ )</v>
      </c>
    </row>
    <row r="7780" spans="1:5" x14ac:dyDescent="0.25">
      <c r="A7780" t="s">
        <v>472</v>
      </c>
      <c r="B7780" t="s">
        <v>4934</v>
      </c>
      <c r="C7780" t="s">
        <v>103</v>
      </c>
      <c r="D7780" t="s">
        <v>2374</v>
      </c>
      <c r="E7780" t="str">
        <f t="shared" si="121"/>
        <v>TAMISO MR 0.4MG CAP (CAP 0.4MG)</v>
      </c>
    </row>
    <row r="7781" spans="1:5" x14ac:dyDescent="0.25">
      <c r="A7781" t="s">
        <v>685</v>
      </c>
      <c r="B7781" t="s">
        <v>9547</v>
      </c>
      <c r="C7781" t="s">
        <v>103</v>
      </c>
      <c r="D7781" t="s">
        <v>2374</v>
      </c>
      <c r="E7781" t="str">
        <f t="shared" si="121"/>
        <v>TAMPRO 0.4MG CAP (CAP 0.4MG)</v>
      </c>
    </row>
    <row r="7782" spans="1:5" x14ac:dyDescent="0.25">
      <c r="A7782" t="s">
        <v>395</v>
      </c>
      <c r="B7782" t="s">
        <v>8585</v>
      </c>
      <c r="C7782" t="s">
        <v>103</v>
      </c>
      <c r="D7782" t="s">
        <v>4402</v>
      </c>
      <c r="E7782" t="str">
        <f t="shared" si="121"/>
        <v>TAMSOL 0.4 MG CAP (CAP 0.4 MG)</v>
      </c>
    </row>
    <row r="7783" spans="1:5" x14ac:dyDescent="0.25">
      <c r="A7783" t="s">
        <v>395</v>
      </c>
      <c r="B7783" t="s">
        <v>7340</v>
      </c>
      <c r="C7783" t="s">
        <v>2</v>
      </c>
      <c r="E7783" t="str">
        <f t="shared" si="121"/>
        <v>TAMSOL-D  TAB (TAB )</v>
      </c>
    </row>
    <row r="7784" spans="1:5" x14ac:dyDescent="0.25">
      <c r="A7784" t="s">
        <v>58</v>
      </c>
      <c r="B7784" t="s">
        <v>8993</v>
      </c>
      <c r="C7784" t="s">
        <v>103</v>
      </c>
      <c r="D7784" t="s">
        <v>4402</v>
      </c>
      <c r="E7784" t="str">
        <f t="shared" si="121"/>
        <v>TAMSOLIN (CAP 0.4 MG)</v>
      </c>
    </row>
    <row r="7785" spans="1:5" x14ac:dyDescent="0.25">
      <c r="A7785" t="s">
        <v>946</v>
      </c>
      <c r="B7785" t="s">
        <v>5700</v>
      </c>
      <c r="C7785" t="s">
        <v>103</v>
      </c>
      <c r="D7785" t="s">
        <v>5701</v>
      </c>
      <c r="E7785" t="str">
        <f t="shared" si="121"/>
        <v>TAMSOLIN PLUS 0.4/0.5MG CAP (CAP 0.4/0.5MG)</v>
      </c>
    </row>
    <row r="7786" spans="1:5" x14ac:dyDescent="0.25">
      <c r="A7786" t="s">
        <v>946</v>
      </c>
      <c r="B7786" t="s">
        <v>4445</v>
      </c>
      <c r="C7786" t="s">
        <v>2</v>
      </c>
      <c r="D7786" t="s">
        <v>4446</v>
      </c>
      <c r="E7786" t="str">
        <f t="shared" si="121"/>
        <v>TAMSOLIN-S 0.4+6MG TAB (TAB 0.4+6MG)</v>
      </c>
    </row>
    <row r="7787" spans="1:5" x14ac:dyDescent="0.25">
      <c r="A7787" t="s">
        <v>438</v>
      </c>
      <c r="B7787" t="s">
        <v>6837</v>
      </c>
      <c r="C7787" t="s">
        <v>2</v>
      </c>
      <c r="D7787" t="s">
        <v>467</v>
      </c>
      <c r="E7787" t="str">
        <f t="shared" si="121"/>
        <v>TANAKAN 40MG TAB (TAB 40MG)</v>
      </c>
    </row>
    <row r="7788" spans="1:5" x14ac:dyDescent="0.25">
      <c r="A7788" t="s">
        <v>105</v>
      </c>
      <c r="B7788" t="s">
        <v>106</v>
      </c>
      <c r="C7788" t="s">
        <v>2</v>
      </c>
      <c r="D7788" t="s">
        <v>107</v>
      </c>
      <c r="E7788" t="str">
        <f t="shared" si="121"/>
        <v>TANATRIL (TAB 10 MG)</v>
      </c>
    </row>
    <row r="7789" spans="1:5" x14ac:dyDescent="0.25">
      <c r="A7789" t="s">
        <v>105</v>
      </c>
      <c r="B7789" t="s">
        <v>106</v>
      </c>
      <c r="C7789" t="s">
        <v>2</v>
      </c>
      <c r="D7789" t="s">
        <v>144</v>
      </c>
      <c r="E7789" t="str">
        <f t="shared" si="121"/>
        <v>TANATRIL (TAB 5 MG)</v>
      </c>
    </row>
    <row r="7790" spans="1:5" x14ac:dyDescent="0.25">
      <c r="A7790" t="s">
        <v>145</v>
      </c>
      <c r="B7790" t="s">
        <v>8446</v>
      </c>
      <c r="C7790" t="s">
        <v>2</v>
      </c>
      <c r="E7790" t="str">
        <f t="shared" si="121"/>
        <v>TANDEGYL  TAB (TAB )</v>
      </c>
    </row>
    <row r="7791" spans="1:5" x14ac:dyDescent="0.25">
      <c r="A7791" t="s">
        <v>1841</v>
      </c>
      <c r="B7791" t="s">
        <v>3557</v>
      </c>
      <c r="C7791" t="s">
        <v>56</v>
      </c>
      <c r="D7791" t="s">
        <v>113</v>
      </c>
      <c r="E7791" t="str">
        <f t="shared" si="121"/>
        <v>TANDEGYL (SYP 120 ML)</v>
      </c>
    </row>
    <row r="7792" spans="1:5" x14ac:dyDescent="0.25">
      <c r="A7792" t="s">
        <v>1841</v>
      </c>
      <c r="B7792" t="s">
        <v>5178</v>
      </c>
      <c r="C7792" t="s">
        <v>2</v>
      </c>
      <c r="E7792" t="str">
        <f t="shared" si="121"/>
        <v>TANDEGYL-D (TAB )</v>
      </c>
    </row>
    <row r="7793" spans="1:5" x14ac:dyDescent="0.25">
      <c r="A7793" t="s">
        <v>145</v>
      </c>
      <c r="B7793" t="s">
        <v>6097</v>
      </c>
      <c r="E7793" t="str">
        <f t="shared" si="121"/>
        <v>TANDEGYL-DS ( )</v>
      </c>
    </row>
    <row r="7794" spans="1:5" x14ac:dyDescent="0.25">
      <c r="B7794" t="s">
        <v>2280</v>
      </c>
      <c r="C7794" t="s">
        <v>56</v>
      </c>
      <c r="D7794" t="s">
        <v>408</v>
      </c>
      <c r="E7794" t="str">
        <f t="shared" si="121"/>
        <v>TANI-LINE 120ML SYP (SYP 120ML)</v>
      </c>
    </row>
    <row r="7795" spans="1:5" x14ac:dyDescent="0.25">
      <c r="A7795" t="s">
        <v>5270</v>
      </c>
      <c r="B7795" t="s">
        <v>5271</v>
      </c>
      <c r="C7795" t="s">
        <v>2</v>
      </c>
      <c r="D7795" t="s">
        <v>5272</v>
      </c>
      <c r="E7795" t="str">
        <f t="shared" si="121"/>
        <v>TANI-LINE 30/100MG TAB (TAB 30/100MG)</v>
      </c>
    </row>
    <row r="7796" spans="1:5" x14ac:dyDescent="0.25">
      <c r="A7796" t="s">
        <v>31</v>
      </c>
      <c r="B7796" t="s">
        <v>9135</v>
      </c>
      <c r="C7796" t="s">
        <v>2</v>
      </c>
      <c r="E7796" t="str">
        <f t="shared" si="121"/>
        <v>TANSIN (TAB )</v>
      </c>
    </row>
    <row r="7797" spans="1:5" x14ac:dyDescent="0.25">
      <c r="A7797" t="s">
        <v>31</v>
      </c>
      <c r="B7797" t="s">
        <v>8869</v>
      </c>
      <c r="C7797" t="s">
        <v>2</v>
      </c>
      <c r="E7797" t="str">
        <f t="shared" si="121"/>
        <v>TANSIN DS (TAB )</v>
      </c>
    </row>
    <row r="7798" spans="1:5" x14ac:dyDescent="0.25">
      <c r="A7798" t="s">
        <v>114</v>
      </c>
      <c r="B7798" t="s">
        <v>1917</v>
      </c>
      <c r="C7798" t="s">
        <v>2</v>
      </c>
      <c r="D7798" t="s">
        <v>383</v>
      </c>
      <c r="E7798" t="str">
        <f t="shared" si="121"/>
        <v>TANZIC (TAB 2MG)</v>
      </c>
    </row>
    <row r="7799" spans="1:5" x14ac:dyDescent="0.25">
      <c r="A7799" t="s">
        <v>309</v>
      </c>
      <c r="B7799" t="s">
        <v>1228</v>
      </c>
      <c r="C7799" t="s">
        <v>36</v>
      </c>
      <c r="D7799" t="s">
        <v>1229</v>
      </c>
      <c r="E7799" t="str">
        <f t="shared" si="121"/>
        <v>TANZO 2.25MG INJ (INJ 2.25MG)</v>
      </c>
    </row>
    <row r="7800" spans="1:5" x14ac:dyDescent="0.25">
      <c r="A7800" t="s">
        <v>369</v>
      </c>
      <c r="B7800" t="s">
        <v>3909</v>
      </c>
      <c r="C7800" t="s">
        <v>36</v>
      </c>
      <c r="D7800" t="s">
        <v>3910</v>
      </c>
      <c r="E7800" t="str">
        <f t="shared" si="121"/>
        <v>TANZO 4.5G (INJ 4.5G)</v>
      </c>
    </row>
    <row r="7801" spans="1:5" x14ac:dyDescent="0.25">
      <c r="A7801" t="s">
        <v>472</v>
      </c>
      <c r="B7801" t="s">
        <v>3723</v>
      </c>
      <c r="C7801" t="s">
        <v>2</v>
      </c>
      <c r="D7801" t="s">
        <v>402</v>
      </c>
      <c r="E7801" t="str">
        <f t="shared" si="121"/>
        <v>TAPENTO IR 75MG TAB (TAB 75MG)</v>
      </c>
    </row>
    <row r="7802" spans="1:5" x14ac:dyDescent="0.25">
      <c r="A7802" t="s">
        <v>216</v>
      </c>
      <c r="B7802" t="s">
        <v>4658</v>
      </c>
      <c r="C7802" t="s">
        <v>2</v>
      </c>
      <c r="E7802" t="str">
        <f t="shared" si="121"/>
        <v>TARDYFERON-F  TAB (TAB )</v>
      </c>
    </row>
    <row r="7803" spans="1:5" x14ac:dyDescent="0.25">
      <c r="B7803" t="s">
        <v>1326</v>
      </c>
      <c r="E7803" t="str">
        <f t="shared" si="121"/>
        <v>TARICIN EYE ( )</v>
      </c>
    </row>
    <row r="7804" spans="1:5" x14ac:dyDescent="0.25">
      <c r="A7804" t="s">
        <v>84</v>
      </c>
      <c r="B7804" t="s">
        <v>6768</v>
      </c>
      <c r="C7804" t="s">
        <v>2</v>
      </c>
      <c r="D7804" t="s">
        <v>91</v>
      </c>
      <c r="E7804" t="str">
        <f t="shared" si="121"/>
        <v>TARIFLOX (TAB 200 MG)</v>
      </c>
    </row>
    <row r="7805" spans="1:5" x14ac:dyDescent="0.25">
      <c r="A7805" t="s">
        <v>84</v>
      </c>
      <c r="B7805" t="s">
        <v>5514</v>
      </c>
      <c r="D7805" t="s">
        <v>281</v>
      </c>
      <c r="E7805" t="str">
        <f t="shared" si="121"/>
        <v>TARIFLOX FORT ( 400 MG)</v>
      </c>
    </row>
    <row r="7806" spans="1:5" x14ac:dyDescent="0.25">
      <c r="A7806" t="s">
        <v>89</v>
      </c>
      <c r="B7806" t="s">
        <v>90</v>
      </c>
      <c r="C7806" t="s">
        <v>36</v>
      </c>
      <c r="D7806" t="s">
        <v>91</v>
      </c>
      <c r="E7806" t="str">
        <f t="shared" si="121"/>
        <v>TARIFLOX INFUSION (INJ 200 MG)</v>
      </c>
    </row>
    <row r="7807" spans="1:5" x14ac:dyDescent="0.25">
      <c r="A7807" t="s">
        <v>222</v>
      </c>
      <c r="B7807" t="s">
        <v>4985</v>
      </c>
      <c r="C7807" t="s">
        <v>151</v>
      </c>
      <c r="D7807" t="s">
        <v>760</v>
      </c>
      <c r="E7807" t="str">
        <f t="shared" si="121"/>
        <v>TARISIN .025% (SPRAY 15 ML)</v>
      </c>
    </row>
    <row r="7808" spans="1:5" x14ac:dyDescent="0.25">
      <c r="A7808" t="s">
        <v>275</v>
      </c>
      <c r="B7808" t="s">
        <v>8850</v>
      </c>
      <c r="C7808" t="s">
        <v>2</v>
      </c>
      <c r="D7808" t="s">
        <v>91</v>
      </c>
      <c r="E7808" t="str">
        <f t="shared" si="121"/>
        <v>TARIVID (TAB 200 MG)</v>
      </c>
    </row>
    <row r="7809" spans="1:5" x14ac:dyDescent="0.25">
      <c r="A7809" t="s">
        <v>58</v>
      </c>
      <c r="B7809" t="s">
        <v>8811</v>
      </c>
      <c r="C7809" t="s">
        <v>2</v>
      </c>
      <c r="D7809" t="s">
        <v>97</v>
      </c>
      <c r="E7809" t="str">
        <f t="shared" si="121"/>
        <v>TASMI 20MG (TAB 20 MG)</v>
      </c>
    </row>
    <row r="7810" spans="1:5" x14ac:dyDescent="0.25">
      <c r="A7810" t="s">
        <v>58</v>
      </c>
      <c r="B7810" t="s">
        <v>8582</v>
      </c>
      <c r="C7810" t="s">
        <v>2</v>
      </c>
      <c r="D7810" t="s">
        <v>371</v>
      </c>
      <c r="E7810" t="str">
        <f t="shared" ref="E7810:E7873" si="122">B7810&amp;" ("&amp;C7810&amp;" "&amp;D7810&amp;")"</f>
        <v>TASMI 40MG (TAB 40 MG)</v>
      </c>
    </row>
    <row r="7811" spans="1:5" x14ac:dyDescent="0.25">
      <c r="A7811" t="s">
        <v>58</v>
      </c>
      <c r="B7811" t="s">
        <v>7333</v>
      </c>
      <c r="C7811" t="s">
        <v>2</v>
      </c>
      <c r="D7811" t="s">
        <v>1285</v>
      </c>
      <c r="E7811" t="str">
        <f t="shared" si="122"/>
        <v>TASMI 80MG TAB (TAB 80MG)</v>
      </c>
    </row>
    <row r="7812" spans="1:5" x14ac:dyDescent="0.25">
      <c r="A7812" t="s">
        <v>755</v>
      </c>
      <c r="B7812" t="s">
        <v>1392</v>
      </c>
      <c r="C7812" t="s">
        <v>56</v>
      </c>
      <c r="D7812" t="s">
        <v>408</v>
      </c>
      <c r="E7812" t="str">
        <f t="shared" si="122"/>
        <v>TAVALOSE 120ML SYP (SYP 120ML)</v>
      </c>
    </row>
    <row r="7813" spans="1:5" x14ac:dyDescent="0.25">
      <c r="A7813" t="s">
        <v>154</v>
      </c>
      <c r="B7813" t="s">
        <v>3821</v>
      </c>
      <c r="C7813" t="s">
        <v>2</v>
      </c>
      <c r="D7813" t="s">
        <v>139</v>
      </c>
      <c r="E7813" t="str">
        <f t="shared" si="122"/>
        <v>TAVANIC (TAB 250 MG)</v>
      </c>
    </row>
    <row r="7814" spans="1:5" x14ac:dyDescent="0.25">
      <c r="A7814" t="s">
        <v>154</v>
      </c>
      <c r="B7814" t="s">
        <v>3821</v>
      </c>
      <c r="C7814" t="s">
        <v>2</v>
      </c>
      <c r="D7814" t="s">
        <v>95</v>
      </c>
      <c r="E7814" t="str">
        <f t="shared" si="122"/>
        <v>TAVANIC (TAB 500 MG)</v>
      </c>
    </row>
    <row r="7815" spans="1:5" x14ac:dyDescent="0.25">
      <c r="A7815" t="s">
        <v>58</v>
      </c>
      <c r="B7815" t="s">
        <v>6284</v>
      </c>
      <c r="C7815" t="s">
        <v>2</v>
      </c>
      <c r="D7815" t="s">
        <v>23</v>
      </c>
      <c r="E7815" t="str">
        <f t="shared" si="122"/>
        <v>TAVIST 10MG TAB (TAB 10MG)</v>
      </c>
    </row>
    <row r="7816" spans="1:5" x14ac:dyDescent="0.25">
      <c r="A7816" t="s">
        <v>125</v>
      </c>
      <c r="B7816" t="s">
        <v>7175</v>
      </c>
      <c r="C7816" t="s">
        <v>2</v>
      </c>
      <c r="D7816" t="s">
        <v>386</v>
      </c>
      <c r="E7816" t="str">
        <f t="shared" si="122"/>
        <v>TAVIST 20MG TAB (TAB 20MG)</v>
      </c>
    </row>
    <row r="7817" spans="1:5" x14ac:dyDescent="0.25">
      <c r="A7817" t="s">
        <v>208</v>
      </c>
      <c r="B7817" t="s">
        <v>7850</v>
      </c>
      <c r="C7817" t="s">
        <v>2</v>
      </c>
      <c r="E7817" t="str">
        <f t="shared" si="122"/>
        <v>TAXIDOL  TAB (TAB )</v>
      </c>
    </row>
    <row r="7818" spans="1:5" x14ac:dyDescent="0.25">
      <c r="A7818" t="s">
        <v>258</v>
      </c>
      <c r="B7818" t="s">
        <v>5915</v>
      </c>
      <c r="E7818" t="str">
        <f t="shared" si="122"/>
        <v>TB  REACH ( )</v>
      </c>
    </row>
    <row r="7819" spans="1:5" x14ac:dyDescent="0.25">
      <c r="A7819" t="s">
        <v>1473</v>
      </c>
      <c r="B7819" t="s">
        <v>4468</v>
      </c>
      <c r="E7819" t="str">
        <f t="shared" si="122"/>
        <v>TB AQUAFRESH ( )</v>
      </c>
    </row>
    <row r="7820" spans="1:5" x14ac:dyDescent="0.25">
      <c r="A7820" t="s">
        <v>135</v>
      </c>
      <c r="B7820" t="s">
        <v>2595</v>
      </c>
      <c r="D7820" t="s">
        <v>2596</v>
      </c>
      <c r="E7820" t="str">
        <f t="shared" si="122"/>
        <v>TB AQUAFRESH CHILD ( CHILD)</v>
      </c>
    </row>
    <row r="7821" spans="1:5" x14ac:dyDescent="0.25">
      <c r="A7821" t="s">
        <v>258</v>
      </c>
      <c r="B7821" t="s">
        <v>5525</v>
      </c>
      <c r="E7821" t="str">
        <f t="shared" si="122"/>
        <v>TB COLGATE MASSAGER ( )</v>
      </c>
    </row>
    <row r="7822" spans="1:5" x14ac:dyDescent="0.25">
      <c r="A7822" t="s">
        <v>258</v>
      </c>
      <c r="B7822" t="s">
        <v>6091</v>
      </c>
      <c r="E7822" t="str">
        <f t="shared" si="122"/>
        <v>TB CONCORD ( )</v>
      </c>
    </row>
    <row r="7823" spans="1:5" x14ac:dyDescent="0.25">
      <c r="A7823" t="s">
        <v>84</v>
      </c>
      <c r="B7823" t="s">
        <v>4649</v>
      </c>
      <c r="C7823" t="s">
        <v>1572</v>
      </c>
      <c r="E7823" t="str">
        <f t="shared" si="122"/>
        <v>TB CREAST (IMP )</v>
      </c>
    </row>
    <row r="7824" spans="1:5" x14ac:dyDescent="0.25">
      <c r="B7824" t="s">
        <v>1811</v>
      </c>
      <c r="C7824" t="s">
        <v>500</v>
      </c>
      <c r="E7824" t="str">
        <f t="shared" si="122"/>
        <v>TB DORCO CHILD  G/S (G/S )</v>
      </c>
    </row>
    <row r="7825" spans="1:5" x14ac:dyDescent="0.25">
      <c r="A7825" t="s">
        <v>836</v>
      </c>
      <c r="B7825" t="s">
        <v>2855</v>
      </c>
      <c r="C7825" t="s">
        <v>2596</v>
      </c>
      <c r="E7825" t="str">
        <f t="shared" si="122"/>
        <v>TB JIDOA CHILD (CHILD )</v>
      </c>
    </row>
    <row r="7826" spans="1:5" x14ac:dyDescent="0.25">
      <c r="B7826" t="s">
        <v>1703</v>
      </c>
      <c r="E7826" t="str">
        <f t="shared" si="122"/>
        <v>TB M2000 ( )</v>
      </c>
    </row>
    <row r="7827" spans="1:5" x14ac:dyDescent="0.25">
      <c r="A7827" t="s">
        <v>258</v>
      </c>
      <c r="B7827" t="s">
        <v>5745</v>
      </c>
      <c r="E7827" t="str">
        <f t="shared" si="122"/>
        <v>TB ORAL-B CROSS ACTION ( )</v>
      </c>
    </row>
    <row r="7828" spans="1:5" x14ac:dyDescent="0.25">
      <c r="A7828" t="s">
        <v>542</v>
      </c>
      <c r="B7828" t="s">
        <v>4112</v>
      </c>
      <c r="C7828" t="s">
        <v>4113</v>
      </c>
      <c r="E7828" t="str">
        <f t="shared" si="122"/>
        <v>TB ORAL-B DOUBLE (DOBLE )</v>
      </c>
    </row>
    <row r="7829" spans="1:5" x14ac:dyDescent="0.25">
      <c r="A7829" t="s">
        <v>542</v>
      </c>
      <c r="B7829" t="s">
        <v>2185</v>
      </c>
      <c r="E7829" t="str">
        <f t="shared" si="122"/>
        <v>TB REACH DOUBLE ( )</v>
      </c>
    </row>
    <row r="7830" spans="1:5" x14ac:dyDescent="0.25">
      <c r="A7830" t="s">
        <v>258</v>
      </c>
      <c r="B7830" t="s">
        <v>4354</v>
      </c>
      <c r="E7830" t="str">
        <f t="shared" si="122"/>
        <v>TB SAN-A ( )</v>
      </c>
    </row>
    <row r="7831" spans="1:5" x14ac:dyDescent="0.25">
      <c r="A7831" t="s">
        <v>258</v>
      </c>
      <c r="B7831" t="s">
        <v>5932</v>
      </c>
      <c r="E7831" t="str">
        <f t="shared" si="122"/>
        <v>TB SENSODINE ( )</v>
      </c>
    </row>
    <row r="7832" spans="1:5" x14ac:dyDescent="0.25">
      <c r="B7832" t="s">
        <v>4535</v>
      </c>
      <c r="E7832" t="str">
        <f t="shared" si="122"/>
        <v>TB WISDOM ( )</v>
      </c>
    </row>
    <row r="7833" spans="1:5" x14ac:dyDescent="0.25">
      <c r="A7833" t="s">
        <v>1841</v>
      </c>
      <c r="B7833" t="s">
        <v>6468</v>
      </c>
      <c r="C7833" t="s">
        <v>56</v>
      </c>
      <c r="D7833" t="s">
        <v>2958</v>
      </c>
      <c r="E7833" t="str">
        <f t="shared" si="122"/>
        <v>T-DAY (SYP 90 ML)</v>
      </c>
    </row>
    <row r="7834" spans="1:5" x14ac:dyDescent="0.25">
      <c r="A7834" t="s">
        <v>1841</v>
      </c>
      <c r="B7834" t="s">
        <v>6468</v>
      </c>
      <c r="C7834" t="s">
        <v>2</v>
      </c>
      <c r="D7834" t="s">
        <v>144</v>
      </c>
      <c r="E7834" t="str">
        <f t="shared" si="122"/>
        <v>T-DAY (TAB 5 MG)</v>
      </c>
    </row>
    <row r="7835" spans="1:5" x14ac:dyDescent="0.25">
      <c r="A7835" t="s">
        <v>196</v>
      </c>
      <c r="B7835" t="s">
        <v>6386</v>
      </c>
      <c r="C7835" t="s">
        <v>75</v>
      </c>
      <c r="D7835" t="s">
        <v>1192</v>
      </c>
      <c r="E7835" t="str">
        <f t="shared" si="122"/>
        <v>TEANCESAN 0.05% (CREAM 0.05%)</v>
      </c>
    </row>
    <row r="7836" spans="1:5" x14ac:dyDescent="0.25">
      <c r="B7836" t="s">
        <v>5420</v>
      </c>
      <c r="C7836" t="s">
        <v>53</v>
      </c>
      <c r="D7836" t="s">
        <v>486</v>
      </c>
      <c r="E7836" t="str">
        <f t="shared" si="122"/>
        <v>TEAR KOOL 5ML DROPS (DROPS 5ML)</v>
      </c>
    </row>
    <row r="7837" spans="1:5" x14ac:dyDescent="0.25">
      <c r="A7837" t="s">
        <v>343</v>
      </c>
      <c r="B7837" t="s">
        <v>6776</v>
      </c>
      <c r="C7837" t="s">
        <v>53</v>
      </c>
      <c r="D7837" t="s">
        <v>73</v>
      </c>
      <c r="E7837" t="str">
        <f t="shared" si="122"/>
        <v>TEAR PLUS 10ML (DROPS 10 ML)</v>
      </c>
    </row>
    <row r="7838" spans="1:5" x14ac:dyDescent="0.25">
      <c r="A7838" t="s">
        <v>222</v>
      </c>
      <c r="B7838" t="s">
        <v>5874</v>
      </c>
      <c r="C7838" t="s">
        <v>53</v>
      </c>
      <c r="D7838" t="s">
        <v>523</v>
      </c>
      <c r="E7838" t="str">
        <f t="shared" si="122"/>
        <v>TEARS FORTE (DROPS 15ML)</v>
      </c>
    </row>
    <row r="7839" spans="1:5" x14ac:dyDescent="0.25">
      <c r="A7839" t="s">
        <v>245</v>
      </c>
      <c r="B7839" t="s">
        <v>7648</v>
      </c>
      <c r="C7839" t="s">
        <v>53</v>
      </c>
      <c r="D7839" t="s">
        <v>486</v>
      </c>
      <c r="E7839" t="str">
        <f t="shared" si="122"/>
        <v>TEARS GEL (DROPS 5ML)</v>
      </c>
    </row>
    <row r="7840" spans="1:5" x14ac:dyDescent="0.25">
      <c r="A7840" t="s">
        <v>1540</v>
      </c>
      <c r="B7840" t="s">
        <v>6629</v>
      </c>
      <c r="C7840" t="s">
        <v>53</v>
      </c>
      <c r="D7840" t="s">
        <v>760</v>
      </c>
      <c r="E7840" t="str">
        <f t="shared" si="122"/>
        <v>TEARS NATURAL II (DROPS 15 ML)</v>
      </c>
    </row>
    <row r="7841" spans="1:5" x14ac:dyDescent="0.25">
      <c r="B7841" t="s">
        <v>2361</v>
      </c>
      <c r="C7841" t="s">
        <v>56</v>
      </c>
      <c r="D7841" t="s">
        <v>64</v>
      </c>
      <c r="E7841" t="str">
        <f t="shared" si="122"/>
        <v>TEBONIN 240ML SYP (SYP 240ML)</v>
      </c>
    </row>
    <row r="7842" spans="1:5" x14ac:dyDescent="0.25">
      <c r="A7842" t="s">
        <v>66</v>
      </c>
      <c r="B7842" t="s">
        <v>5730</v>
      </c>
      <c r="D7842" t="s">
        <v>3208</v>
      </c>
      <c r="E7842" t="str">
        <f t="shared" si="122"/>
        <v>TECAVIRE 0.5MG ( 0.5MG)</v>
      </c>
    </row>
    <row r="7843" spans="1:5" x14ac:dyDescent="0.25">
      <c r="A7843" t="s">
        <v>258</v>
      </c>
      <c r="B7843" t="s">
        <v>2172</v>
      </c>
      <c r="E7843" t="str">
        <f t="shared" si="122"/>
        <v>TEETHER LINCO ( )</v>
      </c>
    </row>
    <row r="7844" spans="1:5" x14ac:dyDescent="0.25">
      <c r="B7844" t="s">
        <v>816</v>
      </c>
      <c r="E7844" t="str">
        <f t="shared" si="122"/>
        <v>TEETHER NATUR ( )</v>
      </c>
    </row>
    <row r="7845" spans="1:5" x14ac:dyDescent="0.25">
      <c r="A7845" t="s">
        <v>258</v>
      </c>
      <c r="B7845" t="s">
        <v>1762</v>
      </c>
      <c r="E7845" t="str">
        <f t="shared" si="122"/>
        <v>TEETHER PATATO ( )</v>
      </c>
    </row>
    <row r="7846" spans="1:5" x14ac:dyDescent="0.25">
      <c r="A7846" t="s">
        <v>1778</v>
      </c>
      <c r="B7846" t="s">
        <v>3495</v>
      </c>
      <c r="C7846" t="s">
        <v>3496</v>
      </c>
      <c r="E7846" t="str">
        <f t="shared" si="122"/>
        <v>TEETHER POLISH (LIQIU )</v>
      </c>
    </row>
    <row r="7847" spans="1:5" x14ac:dyDescent="0.25">
      <c r="B7847" t="s">
        <v>815</v>
      </c>
      <c r="E7847" t="str">
        <f t="shared" si="122"/>
        <v>TEETHER POTATO ( )</v>
      </c>
    </row>
    <row r="7848" spans="1:5" x14ac:dyDescent="0.25">
      <c r="A7848" t="s">
        <v>258</v>
      </c>
      <c r="B7848" t="s">
        <v>1065</v>
      </c>
      <c r="C7848" t="s">
        <v>500</v>
      </c>
      <c r="E7848" t="str">
        <f t="shared" si="122"/>
        <v>TEETHER PUR  G/S (G/S )</v>
      </c>
    </row>
    <row r="7849" spans="1:5" x14ac:dyDescent="0.25">
      <c r="B7849" t="s">
        <v>1798</v>
      </c>
      <c r="C7849" t="s">
        <v>53</v>
      </c>
      <c r="E7849" t="str">
        <f t="shared" si="122"/>
        <v>TEETHING DROP  DROPS (DROPS )</v>
      </c>
    </row>
    <row r="7850" spans="1:5" x14ac:dyDescent="0.25">
      <c r="A7850" t="s">
        <v>510</v>
      </c>
      <c r="B7850" t="s">
        <v>1974</v>
      </c>
      <c r="C7850" t="s">
        <v>2</v>
      </c>
      <c r="D7850" t="s">
        <v>602</v>
      </c>
      <c r="E7850" t="str">
        <f t="shared" si="122"/>
        <v>TEFEND 120MG TAB (TAB 120MG)</v>
      </c>
    </row>
    <row r="7851" spans="1:5" x14ac:dyDescent="0.25">
      <c r="A7851" t="s">
        <v>510</v>
      </c>
      <c r="B7851" t="s">
        <v>3037</v>
      </c>
      <c r="C7851" t="s">
        <v>2</v>
      </c>
      <c r="D7851" t="s">
        <v>2410</v>
      </c>
      <c r="E7851" t="str">
        <f t="shared" si="122"/>
        <v>TEFEND 180MG TAB (TAB 180MG)</v>
      </c>
    </row>
    <row r="7852" spans="1:5" x14ac:dyDescent="0.25">
      <c r="A7852" t="s">
        <v>510</v>
      </c>
      <c r="B7852" t="s">
        <v>9378</v>
      </c>
      <c r="C7852" t="s">
        <v>103</v>
      </c>
      <c r="D7852" t="s">
        <v>1154</v>
      </c>
      <c r="E7852" t="str">
        <f t="shared" si="122"/>
        <v>TEFEND 60MG CAP (CAP 60MG)</v>
      </c>
    </row>
    <row r="7853" spans="1:5" x14ac:dyDescent="0.25">
      <c r="A7853" t="s">
        <v>199</v>
      </c>
      <c r="B7853" t="s">
        <v>5533</v>
      </c>
      <c r="D7853" t="s">
        <v>408</v>
      </c>
      <c r="E7853" t="str">
        <f t="shared" si="122"/>
        <v>TEGRAL 120ML ( 120ML)</v>
      </c>
    </row>
    <row r="7854" spans="1:5" x14ac:dyDescent="0.25">
      <c r="A7854" t="s">
        <v>84</v>
      </c>
      <c r="B7854" t="s">
        <v>9265</v>
      </c>
      <c r="C7854" t="s">
        <v>2</v>
      </c>
      <c r="D7854" t="s">
        <v>91</v>
      </c>
      <c r="E7854" t="str">
        <f t="shared" si="122"/>
        <v>TEGRAL 200 (TAB 200 MG)</v>
      </c>
    </row>
    <row r="7855" spans="1:5" x14ac:dyDescent="0.25">
      <c r="A7855" t="s">
        <v>2505</v>
      </c>
      <c r="B7855" t="s">
        <v>7995</v>
      </c>
      <c r="C7855" t="s">
        <v>2</v>
      </c>
      <c r="D7855" t="s">
        <v>467</v>
      </c>
      <c r="E7855" t="str">
        <f t="shared" si="122"/>
        <v>TELDY 40MG TAB (TAB 40MG)</v>
      </c>
    </row>
    <row r="7856" spans="1:5" x14ac:dyDescent="0.25">
      <c r="B7856" t="s">
        <v>7355</v>
      </c>
      <c r="D7856" t="s">
        <v>7356</v>
      </c>
      <c r="E7856" t="str">
        <f t="shared" si="122"/>
        <v>TELDY PLUS 40/5MG ( 40/5MG)</v>
      </c>
    </row>
    <row r="7857" spans="1:5" x14ac:dyDescent="0.25">
      <c r="A7857" t="s">
        <v>275</v>
      </c>
      <c r="B7857" t="s">
        <v>7287</v>
      </c>
      <c r="C7857" t="s">
        <v>2</v>
      </c>
      <c r="D7857" t="s">
        <v>5251</v>
      </c>
      <c r="E7857" t="str">
        <f t="shared" si="122"/>
        <v>TELFAST (TAB 120 MG)</v>
      </c>
    </row>
    <row r="7858" spans="1:5" x14ac:dyDescent="0.25">
      <c r="A7858" t="s">
        <v>275</v>
      </c>
      <c r="B7858" t="s">
        <v>7287</v>
      </c>
      <c r="C7858" t="s">
        <v>2</v>
      </c>
      <c r="D7858" t="s">
        <v>7672</v>
      </c>
      <c r="E7858" t="str">
        <f t="shared" si="122"/>
        <v>TELFAST (TAB 180 MG)</v>
      </c>
    </row>
    <row r="7859" spans="1:5" x14ac:dyDescent="0.25">
      <c r="A7859" t="s">
        <v>275</v>
      </c>
      <c r="B7859" t="s">
        <v>7287</v>
      </c>
      <c r="C7859" t="s">
        <v>2</v>
      </c>
      <c r="D7859" t="s">
        <v>3172</v>
      </c>
      <c r="E7859" t="str">
        <f t="shared" si="122"/>
        <v>TELFAST (TAB 60 MG)</v>
      </c>
    </row>
    <row r="7860" spans="1:5" x14ac:dyDescent="0.25">
      <c r="A7860" t="s">
        <v>275</v>
      </c>
      <c r="B7860" t="s">
        <v>7767</v>
      </c>
      <c r="C7860" t="s">
        <v>2</v>
      </c>
      <c r="E7860" t="str">
        <f t="shared" si="122"/>
        <v>TELFAST-D (TAB )</v>
      </c>
    </row>
    <row r="7861" spans="1:5" x14ac:dyDescent="0.25">
      <c r="A7861" t="s">
        <v>685</v>
      </c>
      <c r="B7861" t="s">
        <v>4338</v>
      </c>
      <c r="C7861" t="s">
        <v>2</v>
      </c>
      <c r="D7861" t="s">
        <v>4339</v>
      </c>
      <c r="E7861" t="str">
        <f t="shared" si="122"/>
        <v>TELMIS-A 5/40 TAB (TAB 5/40)</v>
      </c>
    </row>
    <row r="7862" spans="1:5" x14ac:dyDescent="0.25">
      <c r="A7862" t="s">
        <v>685</v>
      </c>
      <c r="B7862" t="s">
        <v>9429</v>
      </c>
      <c r="C7862" t="s">
        <v>2</v>
      </c>
      <c r="D7862" t="s">
        <v>2381</v>
      </c>
      <c r="E7862" t="str">
        <f t="shared" si="122"/>
        <v>TELMIS-A 5/80MG TAB (TAB 5/80MG)</v>
      </c>
    </row>
    <row r="7863" spans="1:5" x14ac:dyDescent="0.25">
      <c r="A7863" t="s">
        <v>98</v>
      </c>
      <c r="B7863" t="s">
        <v>6788</v>
      </c>
      <c r="C7863" t="s">
        <v>2</v>
      </c>
      <c r="D7863" t="s">
        <v>97</v>
      </c>
      <c r="E7863" t="str">
        <f t="shared" si="122"/>
        <v>TELSAN (TAB 20 MG)</v>
      </c>
    </row>
    <row r="7864" spans="1:5" x14ac:dyDescent="0.25">
      <c r="A7864" t="s">
        <v>98</v>
      </c>
      <c r="B7864" t="s">
        <v>6788</v>
      </c>
      <c r="C7864" t="s">
        <v>2</v>
      </c>
      <c r="D7864" t="s">
        <v>371</v>
      </c>
      <c r="E7864" t="str">
        <f t="shared" si="122"/>
        <v>TELSAN (TAB 40 MG)</v>
      </c>
    </row>
    <row r="7865" spans="1:5" x14ac:dyDescent="0.25">
      <c r="A7865" t="s">
        <v>98</v>
      </c>
      <c r="B7865" t="s">
        <v>6788</v>
      </c>
      <c r="C7865" t="s">
        <v>2</v>
      </c>
      <c r="D7865" t="s">
        <v>4939</v>
      </c>
      <c r="E7865" t="str">
        <f t="shared" si="122"/>
        <v>TELSAN (TAB 80 MG)</v>
      </c>
    </row>
    <row r="7866" spans="1:5" x14ac:dyDescent="0.25">
      <c r="A7866" t="s">
        <v>31</v>
      </c>
      <c r="B7866" t="s">
        <v>7908</v>
      </c>
      <c r="C7866" t="s">
        <v>2</v>
      </c>
      <c r="D7866" t="s">
        <v>386</v>
      </c>
      <c r="E7866" t="str">
        <f t="shared" si="122"/>
        <v>TELSARTA 20MG TAB (TAB 20MG)</v>
      </c>
    </row>
    <row r="7867" spans="1:5" x14ac:dyDescent="0.25">
      <c r="A7867" t="s">
        <v>31</v>
      </c>
      <c r="B7867" t="s">
        <v>8544</v>
      </c>
      <c r="C7867" t="s">
        <v>2</v>
      </c>
      <c r="D7867" t="s">
        <v>467</v>
      </c>
      <c r="E7867" t="str">
        <f t="shared" si="122"/>
        <v>TELSARTA 40MG TAB (TAB 40MG)</v>
      </c>
    </row>
    <row r="7868" spans="1:5" x14ac:dyDescent="0.25">
      <c r="A7868" t="s">
        <v>31</v>
      </c>
      <c r="B7868" t="s">
        <v>5302</v>
      </c>
      <c r="C7868" t="s">
        <v>2</v>
      </c>
      <c r="D7868" t="s">
        <v>1285</v>
      </c>
      <c r="E7868" t="str">
        <f t="shared" si="122"/>
        <v>TELSARTA 80MG TAB (TAB 80MG)</v>
      </c>
    </row>
    <row r="7869" spans="1:5" x14ac:dyDescent="0.25">
      <c r="A7869" t="s">
        <v>31</v>
      </c>
      <c r="B7869" t="s">
        <v>6083</v>
      </c>
      <c r="C7869" t="s">
        <v>2</v>
      </c>
      <c r="D7869" t="s">
        <v>4130</v>
      </c>
      <c r="E7869" t="str">
        <f t="shared" si="122"/>
        <v>TELSARTA-A 10/40MG TAB (TAB 10/40MG)</v>
      </c>
    </row>
    <row r="7870" spans="1:5" x14ac:dyDescent="0.25">
      <c r="A7870" t="s">
        <v>31</v>
      </c>
      <c r="B7870" t="s">
        <v>5992</v>
      </c>
      <c r="C7870" t="s">
        <v>2</v>
      </c>
      <c r="D7870" t="s">
        <v>5993</v>
      </c>
      <c r="E7870" t="str">
        <f t="shared" si="122"/>
        <v>TELSARTA-A 10/80MG TAB (TAB 10/80MG)</v>
      </c>
    </row>
    <row r="7871" spans="1:5" x14ac:dyDescent="0.25">
      <c r="B7871" t="s">
        <v>8758</v>
      </c>
      <c r="D7871" t="s">
        <v>4339</v>
      </c>
      <c r="E7871" t="str">
        <f t="shared" si="122"/>
        <v>TELSARTA-A 5/40 ( 5/40)</v>
      </c>
    </row>
    <row r="7872" spans="1:5" x14ac:dyDescent="0.25">
      <c r="A7872" t="s">
        <v>31</v>
      </c>
      <c r="B7872" t="s">
        <v>5555</v>
      </c>
      <c r="C7872" t="s">
        <v>2</v>
      </c>
      <c r="D7872" t="s">
        <v>5556</v>
      </c>
      <c r="E7872" t="str">
        <f t="shared" si="122"/>
        <v>TELSARTA-A 5/80 TAB (TAB 5/80)</v>
      </c>
    </row>
    <row r="7873" spans="1:5" x14ac:dyDescent="0.25">
      <c r="A7873" t="s">
        <v>31</v>
      </c>
      <c r="B7873" t="s">
        <v>8370</v>
      </c>
      <c r="C7873" t="s">
        <v>2</v>
      </c>
      <c r="D7873" t="s">
        <v>7773</v>
      </c>
      <c r="E7873" t="str">
        <f t="shared" si="122"/>
        <v>TELSARTA-D 40/12.5 TAB (TAB 40/12.5)</v>
      </c>
    </row>
    <row r="7874" spans="1:5" x14ac:dyDescent="0.25">
      <c r="A7874" t="s">
        <v>31</v>
      </c>
      <c r="B7874" t="s">
        <v>6980</v>
      </c>
      <c r="C7874" t="s">
        <v>2</v>
      </c>
      <c r="D7874" t="s">
        <v>5964</v>
      </c>
      <c r="E7874" t="str">
        <f t="shared" ref="E7874:E7937" si="123">B7874&amp;" ("&amp;C7874&amp;" "&amp;D7874&amp;")"</f>
        <v>TELSARTA-D 80/12.5 TAB (TAB 80/12.5)</v>
      </c>
    </row>
    <row r="7875" spans="1:5" x14ac:dyDescent="0.25">
      <c r="A7875" t="s">
        <v>417</v>
      </c>
      <c r="B7875" t="s">
        <v>2841</v>
      </c>
      <c r="C7875" t="s">
        <v>53</v>
      </c>
      <c r="D7875" t="s">
        <v>760</v>
      </c>
      <c r="E7875" t="str">
        <f t="shared" si="123"/>
        <v>TEMPOL (DROPS 15 ML)</v>
      </c>
    </row>
    <row r="7876" spans="1:5" x14ac:dyDescent="0.25">
      <c r="A7876" t="s">
        <v>417</v>
      </c>
      <c r="B7876" t="s">
        <v>2841</v>
      </c>
      <c r="C7876" t="s">
        <v>56</v>
      </c>
      <c r="D7876" t="s">
        <v>57</v>
      </c>
      <c r="E7876" t="str">
        <f t="shared" si="123"/>
        <v>TEMPOL (SYP 60 ML)</v>
      </c>
    </row>
    <row r="7877" spans="1:5" x14ac:dyDescent="0.25">
      <c r="A7877" t="s">
        <v>417</v>
      </c>
      <c r="B7877" t="s">
        <v>2153</v>
      </c>
      <c r="C7877" t="s">
        <v>56</v>
      </c>
      <c r="D7877" t="s">
        <v>57</v>
      </c>
      <c r="E7877" t="str">
        <f t="shared" si="123"/>
        <v>TEMPOL 6+ (SYP 60 ML)</v>
      </c>
    </row>
    <row r="7878" spans="1:5" x14ac:dyDescent="0.25">
      <c r="A7878" t="s">
        <v>417</v>
      </c>
      <c r="B7878" t="s">
        <v>4958</v>
      </c>
      <c r="C7878" t="s">
        <v>56</v>
      </c>
      <c r="D7878" t="s">
        <v>408</v>
      </c>
      <c r="E7878" t="str">
        <f t="shared" si="123"/>
        <v>TEMPRAMINE (SYP 120ML)</v>
      </c>
    </row>
    <row r="7879" spans="1:5" x14ac:dyDescent="0.25">
      <c r="A7879" t="s">
        <v>417</v>
      </c>
      <c r="B7879" t="s">
        <v>3955</v>
      </c>
      <c r="C7879" t="s">
        <v>56</v>
      </c>
      <c r="D7879" t="s">
        <v>57</v>
      </c>
      <c r="E7879" t="str">
        <f t="shared" si="123"/>
        <v>TEMPRAMINE 60 ML (SYP 60 ML)</v>
      </c>
    </row>
    <row r="7880" spans="1:5" x14ac:dyDescent="0.25">
      <c r="A7880" t="s">
        <v>388</v>
      </c>
      <c r="B7880" t="s">
        <v>9327</v>
      </c>
      <c r="C7880" t="s">
        <v>2</v>
      </c>
      <c r="D7880" t="s">
        <v>60</v>
      </c>
      <c r="E7880" t="str">
        <f t="shared" si="123"/>
        <v>TENACID 250MG TAB (TAB 250MG)</v>
      </c>
    </row>
    <row r="7881" spans="1:5" x14ac:dyDescent="0.25">
      <c r="A7881" t="s">
        <v>388</v>
      </c>
      <c r="B7881" t="s">
        <v>9328</v>
      </c>
      <c r="C7881" t="s">
        <v>2</v>
      </c>
      <c r="D7881" t="s">
        <v>50</v>
      </c>
      <c r="E7881" t="str">
        <f t="shared" si="123"/>
        <v>TENACID 500MG TAB (TAB 500MG)</v>
      </c>
    </row>
    <row r="7882" spans="1:5" x14ac:dyDescent="0.25">
      <c r="A7882" t="s">
        <v>58</v>
      </c>
      <c r="B7882" t="s">
        <v>6845</v>
      </c>
      <c r="C7882" t="s">
        <v>2</v>
      </c>
      <c r="D7882" t="s">
        <v>412</v>
      </c>
      <c r="E7882" t="str">
        <f t="shared" si="123"/>
        <v>TENOFO-B 300MG(RS;3450) (TAB 300MG)</v>
      </c>
    </row>
    <row r="7883" spans="1:5" x14ac:dyDescent="0.25">
      <c r="A7883" t="s">
        <v>211</v>
      </c>
      <c r="B7883" t="s">
        <v>8824</v>
      </c>
      <c r="C7883" t="s">
        <v>2</v>
      </c>
      <c r="D7883" t="s">
        <v>195</v>
      </c>
      <c r="E7883" t="str">
        <f t="shared" si="123"/>
        <v>TENORET (TAB 50 MG)</v>
      </c>
    </row>
    <row r="7884" spans="1:5" x14ac:dyDescent="0.25">
      <c r="A7884" t="s">
        <v>211</v>
      </c>
      <c r="B7884" t="s">
        <v>9017</v>
      </c>
      <c r="C7884" t="s">
        <v>2</v>
      </c>
      <c r="D7884" t="s">
        <v>134</v>
      </c>
      <c r="E7884" t="str">
        <f t="shared" si="123"/>
        <v>TENORMIN 100MG (TAB 100 MG)</v>
      </c>
    </row>
    <row r="7885" spans="1:5" x14ac:dyDescent="0.25">
      <c r="A7885" t="s">
        <v>211</v>
      </c>
      <c r="B7885" t="s">
        <v>9068</v>
      </c>
      <c r="C7885" t="s">
        <v>2</v>
      </c>
      <c r="D7885" t="s">
        <v>29</v>
      </c>
      <c r="E7885" t="str">
        <f t="shared" si="123"/>
        <v>TENORMIN 25MG (TAB 25 MG)</v>
      </c>
    </row>
    <row r="7886" spans="1:5" x14ac:dyDescent="0.25">
      <c r="A7886" t="s">
        <v>211</v>
      </c>
      <c r="B7886" t="s">
        <v>9248</v>
      </c>
      <c r="C7886" t="s">
        <v>2</v>
      </c>
      <c r="D7886" t="s">
        <v>195</v>
      </c>
      <c r="E7886" t="str">
        <f t="shared" si="123"/>
        <v>TENORMIN 50MG (TAB 50 MG)</v>
      </c>
    </row>
    <row r="7887" spans="1:5" x14ac:dyDescent="0.25">
      <c r="A7887" t="s">
        <v>31</v>
      </c>
      <c r="B7887" t="s">
        <v>2561</v>
      </c>
      <c r="C7887" t="s">
        <v>2</v>
      </c>
      <c r="D7887" t="s">
        <v>412</v>
      </c>
      <c r="E7887" t="str">
        <f t="shared" si="123"/>
        <v>TENOVA (RS;3499) 300MG TAB (TAB 300MG)</v>
      </c>
    </row>
    <row r="7888" spans="1:5" x14ac:dyDescent="0.25">
      <c r="A7888" t="s">
        <v>44</v>
      </c>
      <c r="B7888" t="s">
        <v>6877</v>
      </c>
      <c r="C7888" t="s">
        <v>2</v>
      </c>
      <c r="D7888" t="s">
        <v>383</v>
      </c>
      <c r="E7888" t="str">
        <f t="shared" si="123"/>
        <v>TENZ 2MG TAB (TAB 2MG)</v>
      </c>
    </row>
    <row r="7889" spans="1:5" x14ac:dyDescent="0.25">
      <c r="A7889" t="s">
        <v>44</v>
      </c>
      <c r="B7889" t="s">
        <v>45</v>
      </c>
      <c r="C7889" t="s">
        <v>2</v>
      </c>
      <c r="D7889" t="s">
        <v>46</v>
      </c>
      <c r="E7889" t="str">
        <f t="shared" si="123"/>
        <v>TENZ 4MG TAB (TAB 4MG)</v>
      </c>
    </row>
    <row r="7890" spans="1:5" x14ac:dyDescent="0.25">
      <c r="A7890" t="s">
        <v>438</v>
      </c>
      <c r="B7890" t="s">
        <v>7724</v>
      </c>
      <c r="C7890" t="s">
        <v>2</v>
      </c>
      <c r="D7890" t="s">
        <v>204</v>
      </c>
      <c r="E7890" t="str">
        <f t="shared" si="123"/>
        <v>TENZIL 1MG TAB (TAB 1MG)</v>
      </c>
    </row>
    <row r="7891" spans="1:5" x14ac:dyDescent="0.25">
      <c r="A7891" t="s">
        <v>438</v>
      </c>
      <c r="B7891" t="s">
        <v>7567</v>
      </c>
      <c r="C7891" t="s">
        <v>2</v>
      </c>
      <c r="D7891" t="s">
        <v>383</v>
      </c>
      <c r="E7891" t="str">
        <f t="shared" si="123"/>
        <v>TENZIL 2MG TAB (TAB 2MG)</v>
      </c>
    </row>
    <row r="7892" spans="1:5" x14ac:dyDescent="0.25">
      <c r="A7892" t="s">
        <v>472</v>
      </c>
      <c r="B7892" t="s">
        <v>9197</v>
      </c>
      <c r="C7892" t="s">
        <v>103</v>
      </c>
      <c r="D7892" t="s">
        <v>386</v>
      </c>
      <c r="E7892" t="str">
        <f t="shared" si="123"/>
        <v>TEPH 20 (CAP 20MG)</v>
      </c>
    </row>
    <row r="7893" spans="1:5" x14ac:dyDescent="0.25">
      <c r="A7893" t="s">
        <v>472</v>
      </c>
      <c r="B7893" t="s">
        <v>8716</v>
      </c>
      <c r="C7893" t="s">
        <v>103</v>
      </c>
      <c r="D7893" t="s">
        <v>467</v>
      </c>
      <c r="E7893" t="str">
        <f t="shared" si="123"/>
        <v>TEPH 40 (CAP 40MG)</v>
      </c>
    </row>
    <row r="7894" spans="1:5" x14ac:dyDescent="0.25">
      <c r="A7894" t="s">
        <v>472</v>
      </c>
      <c r="B7894" t="s">
        <v>1769</v>
      </c>
      <c r="C7894" t="s">
        <v>36</v>
      </c>
      <c r="D7894" t="s">
        <v>467</v>
      </c>
      <c r="E7894" t="str">
        <f t="shared" si="123"/>
        <v>TEPH 40MG INJ (INJ 40MG)</v>
      </c>
    </row>
    <row r="7895" spans="1:5" x14ac:dyDescent="0.25">
      <c r="A7895" t="s">
        <v>258</v>
      </c>
      <c r="B7895" t="s">
        <v>7870</v>
      </c>
      <c r="D7895" t="s">
        <v>386</v>
      </c>
      <c r="E7895" t="str">
        <f t="shared" si="123"/>
        <v>TEPH INSTA ( 20MG)</v>
      </c>
    </row>
    <row r="7896" spans="1:5" x14ac:dyDescent="0.25">
      <c r="A7896" t="s">
        <v>472</v>
      </c>
      <c r="B7896" t="s">
        <v>8139</v>
      </c>
      <c r="C7896" t="s">
        <v>103</v>
      </c>
      <c r="D7896" t="s">
        <v>3217</v>
      </c>
      <c r="E7896" t="str">
        <f t="shared" si="123"/>
        <v>TEPH INSTA 40 CAP (CAP 40)</v>
      </c>
    </row>
    <row r="7897" spans="1:5" x14ac:dyDescent="0.25">
      <c r="A7897" t="s">
        <v>472</v>
      </c>
      <c r="B7897" t="s">
        <v>2059</v>
      </c>
      <c r="C7897" t="s">
        <v>293</v>
      </c>
      <c r="D7897" t="s">
        <v>386</v>
      </c>
      <c r="E7897" t="str">
        <f t="shared" si="123"/>
        <v>TEPH INSTA SCH 20MG SCHT (SCHT 20MG)</v>
      </c>
    </row>
    <row r="7898" spans="1:5" x14ac:dyDescent="0.25">
      <c r="B7898" t="s">
        <v>4935</v>
      </c>
      <c r="D7898" t="s">
        <v>467</v>
      </c>
      <c r="E7898" t="str">
        <f t="shared" si="123"/>
        <v>TEPH INSTA SCH 40MG ( 40MG)</v>
      </c>
    </row>
    <row r="7899" spans="1:5" x14ac:dyDescent="0.25">
      <c r="A7899" t="s">
        <v>237</v>
      </c>
      <c r="B7899" t="s">
        <v>7763</v>
      </c>
      <c r="C7899" t="s">
        <v>2</v>
      </c>
      <c r="E7899" t="str">
        <f t="shared" si="123"/>
        <v>TEPRIDE  TAB (TAB )</v>
      </c>
    </row>
    <row r="7900" spans="1:5" x14ac:dyDescent="0.25">
      <c r="A7900" t="s">
        <v>438</v>
      </c>
      <c r="B7900" t="s">
        <v>6950</v>
      </c>
      <c r="C7900" t="s">
        <v>2</v>
      </c>
      <c r="E7900" t="str">
        <f t="shared" si="123"/>
        <v>TERBIDERM  TAB (TAB )</v>
      </c>
    </row>
    <row r="7901" spans="1:5" x14ac:dyDescent="0.25">
      <c r="A7901" t="s">
        <v>438</v>
      </c>
      <c r="B7901" t="s">
        <v>5056</v>
      </c>
      <c r="C7901" t="s">
        <v>75</v>
      </c>
      <c r="D7901" t="s">
        <v>255</v>
      </c>
      <c r="E7901" t="str">
        <f t="shared" si="123"/>
        <v>TERBIDERM 10G CREAM (CREAM 10G)</v>
      </c>
    </row>
    <row r="7902" spans="1:5" x14ac:dyDescent="0.25">
      <c r="A7902" t="s">
        <v>438</v>
      </c>
      <c r="B7902" t="s">
        <v>6713</v>
      </c>
      <c r="C7902" t="s">
        <v>2</v>
      </c>
      <c r="E7902" t="str">
        <f t="shared" si="123"/>
        <v>TERBIDERM FORTE  TAB (TAB )</v>
      </c>
    </row>
    <row r="7903" spans="1:5" x14ac:dyDescent="0.25">
      <c r="B7903" t="s">
        <v>1346</v>
      </c>
      <c r="D7903" t="s">
        <v>616</v>
      </c>
      <c r="E7903" t="str">
        <f t="shared" si="123"/>
        <v>TERBIDERM TOPICAL SOL 20ML ( 20ML)</v>
      </c>
    </row>
    <row r="7904" spans="1:5" x14ac:dyDescent="0.25">
      <c r="A7904" t="s">
        <v>607</v>
      </c>
      <c r="B7904" t="s">
        <v>9783</v>
      </c>
      <c r="C7904" t="s">
        <v>75</v>
      </c>
      <c r="D7904" t="s">
        <v>235</v>
      </c>
      <c r="E7904" t="str">
        <f t="shared" si="123"/>
        <v>TERBIMAX 10GM CREAM (CREAM 10GM)</v>
      </c>
    </row>
    <row r="7905" spans="1:5" x14ac:dyDescent="0.25">
      <c r="A7905" t="s">
        <v>607</v>
      </c>
      <c r="B7905" t="s">
        <v>2082</v>
      </c>
      <c r="C7905" t="s">
        <v>2</v>
      </c>
      <c r="D7905" t="s">
        <v>60</v>
      </c>
      <c r="E7905" t="str">
        <f t="shared" si="123"/>
        <v>TERBIMAX 250MG TAB (TAB 250MG)</v>
      </c>
    </row>
    <row r="7906" spans="1:5" x14ac:dyDescent="0.25">
      <c r="A7906" t="s">
        <v>275</v>
      </c>
      <c r="B7906" t="s">
        <v>277</v>
      </c>
      <c r="C7906" t="s">
        <v>75</v>
      </c>
      <c r="D7906" t="s">
        <v>186</v>
      </c>
      <c r="E7906" t="str">
        <f t="shared" si="123"/>
        <v>TERBIN (CREAM 5 GM)</v>
      </c>
    </row>
    <row r="7907" spans="1:5" x14ac:dyDescent="0.25">
      <c r="A7907" t="s">
        <v>54</v>
      </c>
      <c r="B7907" t="s">
        <v>277</v>
      </c>
      <c r="C7907" t="s">
        <v>2</v>
      </c>
      <c r="D7907" t="s">
        <v>301</v>
      </c>
      <c r="E7907" t="str">
        <f t="shared" si="123"/>
        <v>TERBIN (TAB 125 MG)</v>
      </c>
    </row>
    <row r="7908" spans="1:5" x14ac:dyDescent="0.25">
      <c r="A7908" t="s">
        <v>54</v>
      </c>
      <c r="B7908" t="s">
        <v>9809</v>
      </c>
      <c r="C7908" t="s">
        <v>2</v>
      </c>
      <c r="D7908" t="s">
        <v>60</v>
      </c>
      <c r="E7908" t="str">
        <f t="shared" si="123"/>
        <v>TERBIN DS 250MG TAB (TAB 250MG)</v>
      </c>
    </row>
    <row r="7909" spans="1:5" x14ac:dyDescent="0.25">
      <c r="A7909" t="s">
        <v>222</v>
      </c>
      <c r="B7909" t="s">
        <v>9763</v>
      </c>
      <c r="C7909" t="s">
        <v>75</v>
      </c>
      <c r="D7909" t="s">
        <v>235</v>
      </c>
      <c r="E7909" t="str">
        <f t="shared" si="123"/>
        <v>TERBISAN 10GM CREAM (CREAM 10GM)</v>
      </c>
    </row>
    <row r="7910" spans="1:5" x14ac:dyDescent="0.25">
      <c r="A7910" t="s">
        <v>860</v>
      </c>
      <c r="B7910" t="s">
        <v>4697</v>
      </c>
      <c r="C7910" t="s">
        <v>75</v>
      </c>
      <c r="D7910" t="s">
        <v>255</v>
      </c>
      <c r="E7910" t="str">
        <f t="shared" si="123"/>
        <v>TERBISIL 10G CREAM (CREAM 10G)</v>
      </c>
    </row>
    <row r="7911" spans="1:5" x14ac:dyDescent="0.25">
      <c r="A7911" t="s">
        <v>860</v>
      </c>
      <c r="B7911" t="s">
        <v>7484</v>
      </c>
      <c r="C7911" t="s">
        <v>2</v>
      </c>
      <c r="D7911" t="s">
        <v>110</v>
      </c>
      <c r="E7911" t="str">
        <f t="shared" si="123"/>
        <v>TERBISIL 125MG TAB (TAB 125MG)</v>
      </c>
    </row>
    <row r="7912" spans="1:5" x14ac:dyDescent="0.25">
      <c r="A7912" t="s">
        <v>860</v>
      </c>
      <c r="B7912" t="s">
        <v>9912</v>
      </c>
      <c r="C7912" t="s">
        <v>356</v>
      </c>
      <c r="D7912" t="s">
        <v>616</v>
      </c>
      <c r="E7912" t="str">
        <f t="shared" si="123"/>
        <v>TERBISIL 20ML LOTI (LOTI 20ML)</v>
      </c>
    </row>
    <row r="7913" spans="1:5" x14ac:dyDescent="0.25">
      <c r="A7913" t="s">
        <v>860</v>
      </c>
      <c r="B7913" t="s">
        <v>7898</v>
      </c>
      <c r="C7913" t="s">
        <v>2</v>
      </c>
      <c r="D7913" t="s">
        <v>60</v>
      </c>
      <c r="E7913" t="str">
        <f t="shared" si="123"/>
        <v>TERBISIL 250MG TAB (TAB 250MG)</v>
      </c>
    </row>
    <row r="7914" spans="1:5" x14ac:dyDescent="0.25">
      <c r="A7914" t="s">
        <v>472</v>
      </c>
      <c r="B7914" t="s">
        <v>5486</v>
      </c>
      <c r="C7914" t="s">
        <v>56</v>
      </c>
      <c r="D7914" t="s">
        <v>1379</v>
      </c>
      <c r="E7914" t="str">
        <f t="shared" si="123"/>
        <v>TERCICA (SYP 60  ML)</v>
      </c>
    </row>
    <row r="7915" spans="1:5" x14ac:dyDescent="0.25">
      <c r="A7915" t="s">
        <v>472</v>
      </c>
      <c r="B7915" t="s">
        <v>5486</v>
      </c>
      <c r="C7915" t="s">
        <v>2</v>
      </c>
      <c r="D7915" t="s">
        <v>308</v>
      </c>
      <c r="E7915" t="str">
        <f t="shared" si="123"/>
        <v>TERCICA (TAB 300 MG)</v>
      </c>
    </row>
    <row r="7916" spans="1:5" x14ac:dyDescent="0.25">
      <c r="A7916" t="s">
        <v>472</v>
      </c>
      <c r="B7916" t="s">
        <v>5486</v>
      </c>
      <c r="C7916" t="s">
        <v>2</v>
      </c>
      <c r="D7916" t="s">
        <v>281</v>
      </c>
      <c r="E7916" t="str">
        <f t="shared" si="123"/>
        <v>TERCICA (TAB 400 MG)</v>
      </c>
    </row>
    <row r="7917" spans="1:5" x14ac:dyDescent="0.25">
      <c r="A7917" t="s">
        <v>472</v>
      </c>
      <c r="B7917" t="s">
        <v>5609</v>
      </c>
      <c r="C7917" t="s">
        <v>56</v>
      </c>
      <c r="D7917" t="s">
        <v>408</v>
      </c>
      <c r="E7917" t="str">
        <f t="shared" si="123"/>
        <v>TERCICA 120ML SYP (SYP 120ML)</v>
      </c>
    </row>
    <row r="7918" spans="1:5" x14ac:dyDescent="0.25">
      <c r="A7918" t="s">
        <v>472</v>
      </c>
      <c r="B7918" t="s">
        <v>9824</v>
      </c>
      <c r="C7918" t="s">
        <v>2</v>
      </c>
      <c r="D7918" t="s">
        <v>319</v>
      </c>
      <c r="E7918" t="str">
        <f t="shared" si="123"/>
        <v>TERCICA 200MG TAB (TAB 200MG)</v>
      </c>
    </row>
    <row r="7919" spans="1:5" x14ac:dyDescent="0.25">
      <c r="A7919" t="s">
        <v>105</v>
      </c>
      <c r="B7919" t="s">
        <v>3036</v>
      </c>
      <c r="C7919" t="s">
        <v>2</v>
      </c>
      <c r="E7919" t="str">
        <f t="shared" si="123"/>
        <v>TERGYNAN V  TAB (TAB )</v>
      </c>
    </row>
    <row r="7920" spans="1:5" x14ac:dyDescent="0.25">
      <c r="A7920" t="s">
        <v>399</v>
      </c>
      <c r="B7920" t="s">
        <v>9044</v>
      </c>
      <c r="C7920" t="s">
        <v>2</v>
      </c>
      <c r="D7920" t="s">
        <v>91</v>
      </c>
      <c r="E7920" t="str">
        <f t="shared" si="123"/>
        <v>TERIL (TAB 200 MG)</v>
      </c>
    </row>
    <row r="7921" spans="1:5" x14ac:dyDescent="0.25">
      <c r="A7921" t="s">
        <v>119</v>
      </c>
      <c r="B7921" t="s">
        <v>6581</v>
      </c>
      <c r="C7921" t="s">
        <v>2</v>
      </c>
      <c r="D7921" t="s">
        <v>383</v>
      </c>
      <c r="E7921" t="str">
        <f t="shared" si="123"/>
        <v>TERLAX (TAB 2MG)</v>
      </c>
    </row>
    <row r="7922" spans="1:5" x14ac:dyDescent="0.25">
      <c r="A7922" t="s">
        <v>119</v>
      </c>
      <c r="B7922" t="s">
        <v>9280</v>
      </c>
      <c r="C7922" t="s">
        <v>2</v>
      </c>
      <c r="D7922" t="s">
        <v>46</v>
      </c>
      <c r="E7922" t="str">
        <f t="shared" si="123"/>
        <v>TERLEX 4MG TAB (TAB 4MG)</v>
      </c>
    </row>
    <row r="7923" spans="1:5" x14ac:dyDescent="0.25">
      <c r="A7923" t="s">
        <v>683</v>
      </c>
      <c r="B7923" t="s">
        <v>1007</v>
      </c>
      <c r="C7923" t="s">
        <v>100</v>
      </c>
      <c r="D7923" t="s">
        <v>255</v>
      </c>
      <c r="E7923" t="str">
        <f t="shared" si="123"/>
        <v>TERMI 10G GEL (GEL 10G)</v>
      </c>
    </row>
    <row r="7924" spans="1:5" x14ac:dyDescent="0.25">
      <c r="A7924" t="s">
        <v>199</v>
      </c>
      <c r="B7924" t="s">
        <v>6289</v>
      </c>
      <c r="C7924" t="s">
        <v>2</v>
      </c>
      <c r="D7924" t="s">
        <v>298</v>
      </c>
      <c r="E7924" t="str">
        <f t="shared" si="123"/>
        <v>TERNELIN (TAB 2 MG)</v>
      </c>
    </row>
    <row r="7925" spans="1:5" x14ac:dyDescent="0.25">
      <c r="A7925" t="s">
        <v>199</v>
      </c>
      <c r="B7925" t="s">
        <v>6289</v>
      </c>
      <c r="C7925" t="s">
        <v>2</v>
      </c>
      <c r="D7925" t="s">
        <v>1509</v>
      </c>
      <c r="E7925" t="str">
        <f t="shared" si="123"/>
        <v>TERNELIN (TAB 4 MG)</v>
      </c>
    </row>
    <row r="7926" spans="1:5" x14ac:dyDescent="0.25">
      <c r="A7926" t="s">
        <v>211</v>
      </c>
      <c r="B7926" t="s">
        <v>8863</v>
      </c>
      <c r="C7926" t="s">
        <v>103</v>
      </c>
      <c r="D7926" t="s">
        <v>139</v>
      </c>
      <c r="E7926" t="str">
        <f t="shared" si="123"/>
        <v>TERRAMYCIN (CAP 250 MG)</v>
      </c>
    </row>
    <row r="7927" spans="1:5" x14ac:dyDescent="0.25">
      <c r="A7927" t="s">
        <v>54</v>
      </c>
      <c r="B7927" t="s">
        <v>4608</v>
      </c>
      <c r="C7927" t="s">
        <v>2</v>
      </c>
      <c r="D7927" t="s">
        <v>201</v>
      </c>
      <c r="E7927" t="str">
        <f t="shared" si="123"/>
        <v>TESPRAL 50MG TAB (TAB 50MG)</v>
      </c>
    </row>
    <row r="7928" spans="1:5" x14ac:dyDescent="0.25">
      <c r="A7928" t="s">
        <v>54</v>
      </c>
      <c r="B7928" t="s">
        <v>4249</v>
      </c>
      <c r="C7928" t="s">
        <v>103</v>
      </c>
      <c r="D7928" t="s">
        <v>903</v>
      </c>
      <c r="E7928" t="str">
        <f t="shared" si="123"/>
        <v>TESPRAL OD 150MG CAP (CAP 150MG)</v>
      </c>
    </row>
    <row r="7929" spans="1:5" x14ac:dyDescent="0.25">
      <c r="A7929" t="s">
        <v>24</v>
      </c>
      <c r="B7929" t="s">
        <v>3930</v>
      </c>
      <c r="C7929" t="s">
        <v>103</v>
      </c>
      <c r="E7929" t="str">
        <f t="shared" si="123"/>
        <v>TESTOFIN-F  CAP (CAP )</v>
      </c>
    </row>
    <row r="7930" spans="1:5" x14ac:dyDescent="0.25">
      <c r="B7930" t="s">
        <v>6821</v>
      </c>
      <c r="E7930" t="str">
        <f t="shared" si="123"/>
        <v>TESTOFIN-M ( )</v>
      </c>
    </row>
    <row r="7931" spans="1:5" x14ac:dyDescent="0.25">
      <c r="A7931" t="s">
        <v>125</v>
      </c>
      <c r="B7931" t="s">
        <v>5987</v>
      </c>
      <c r="C7931" t="s">
        <v>103</v>
      </c>
      <c r="E7931" t="str">
        <f t="shared" si="123"/>
        <v>TESTOMAX  CAP (CAP )</v>
      </c>
    </row>
    <row r="7932" spans="1:5" x14ac:dyDescent="0.25">
      <c r="A7932" t="s">
        <v>320</v>
      </c>
      <c r="B7932" t="s">
        <v>7822</v>
      </c>
      <c r="C7932" t="s">
        <v>36</v>
      </c>
      <c r="D7932" t="s">
        <v>139</v>
      </c>
      <c r="E7932" t="str">
        <f t="shared" si="123"/>
        <v>TESTOVIRON DEPOT (INJ 250 MG)</v>
      </c>
    </row>
    <row r="7933" spans="1:5" x14ac:dyDescent="0.25">
      <c r="A7933" t="s">
        <v>1874</v>
      </c>
      <c r="B7933" t="s">
        <v>9588</v>
      </c>
      <c r="C7933" t="s">
        <v>36</v>
      </c>
      <c r="D7933" t="s">
        <v>1325</v>
      </c>
      <c r="E7933" t="str">
        <f t="shared" si="123"/>
        <v>TETNUS TOXIDE VACCINE 10'S INJ (INJ 10'S)</v>
      </c>
    </row>
    <row r="7934" spans="1:5" x14ac:dyDescent="0.25">
      <c r="A7934" t="s">
        <v>632</v>
      </c>
      <c r="B7934" t="s">
        <v>5290</v>
      </c>
      <c r="C7934" t="s">
        <v>2</v>
      </c>
      <c r="E7934" t="str">
        <f t="shared" si="123"/>
        <v>TETRA DERM  TAB (TAB )</v>
      </c>
    </row>
    <row r="7935" spans="1:5" x14ac:dyDescent="0.25">
      <c r="A7935" t="s">
        <v>592</v>
      </c>
      <c r="B7935" t="s">
        <v>3106</v>
      </c>
      <c r="C7935" t="s">
        <v>2</v>
      </c>
      <c r="D7935" t="s">
        <v>3107</v>
      </c>
      <c r="E7935" t="str">
        <f t="shared" si="123"/>
        <v>TEVEFLOX 500 TAB (TAB 500)</v>
      </c>
    </row>
    <row r="7936" spans="1:5" x14ac:dyDescent="0.25">
      <c r="B7936" t="s">
        <v>3716</v>
      </c>
      <c r="D7936" t="s">
        <v>60</v>
      </c>
      <c r="E7936" t="str">
        <f t="shared" si="123"/>
        <v>TEVOFLOX 250MG ( 250MG)</v>
      </c>
    </row>
    <row r="7937" spans="1:5" x14ac:dyDescent="0.25">
      <c r="A7937" t="s">
        <v>592</v>
      </c>
      <c r="B7937" t="s">
        <v>9510</v>
      </c>
      <c r="C7937" t="s">
        <v>2</v>
      </c>
      <c r="D7937" t="s">
        <v>50</v>
      </c>
      <c r="E7937" t="str">
        <f t="shared" si="123"/>
        <v>TEVOFLOX 500MG TAB (TAB 500MG)</v>
      </c>
    </row>
    <row r="7938" spans="1:5" x14ac:dyDescent="0.25">
      <c r="A7938" t="s">
        <v>114</v>
      </c>
      <c r="B7938" t="s">
        <v>362</v>
      </c>
      <c r="C7938" t="s">
        <v>56</v>
      </c>
      <c r="D7938" t="s">
        <v>57</v>
      </c>
      <c r="E7938" t="str">
        <f t="shared" ref="E7938:E8001" si="124">B7938&amp;" ("&amp;C7938&amp;" "&amp;D7938&amp;")"</f>
        <v>TEXCOL ALLERGY (SYP 60 ML)</v>
      </c>
    </row>
    <row r="7939" spans="1:5" x14ac:dyDescent="0.25">
      <c r="A7939" t="s">
        <v>84</v>
      </c>
      <c r="B7939" t="s">
        <v>4877</v>
      </c>
      <c r="C7939" t="s">
        <v>56</v>
      </c>
      <c r="D7939" t="s">
        <v>408</v>
      </c>
      <c r="E7939" t="str">
        <f t="shared" si="124"/>
        <v>TEXCOL DM (SYP 120ML)</v>
      </c>
    </row>
    <row r="7940" spans="1:5" x14ac:dyDescent="0.25">
      <c r="A7940" t="s">
        <v>84</v>
      </c>
      <c r="B7940" t="s">
        <v>3179</v>
      </c>
      <c r="C7940" t="s">
        <v>56</v>
      </c>
      <c r="D7940" t="s">
        <v>408</v>
      </c>
      <c r="E7940" t="str">
        <f t="shared" si="124"/>
        <v>TEXCOL DMD (SYP 120ML)</v>
      </c>
    </row>
    <row r="7941" spans="1:5" x14ac:dyDescent="0.25">
      <c r="A7941" t="s">
        <v>84</v>
      </c>
      <c r="B7941" t="s">
        <v>3442</v>
      </c>
      <c r="C7941" t="s">
        <v>56</v>
      </c>
      <c r="D7941" t="s">
        <v>57</v>
      </c>
      <c r="E7941" t="str">
        <f t="shared" si="124"/>
        <v>TEXCOL EX (SYP 60 ML)</v>
      </c>
    </row>
    <row r="7942" spans="1:5" x14ac:dyDescent="0.25">
      <c r="A7942" t="s">
        <v>114</v>
      </c>
      <c r="B7942" t="s">
        <v>1824</v>
      </c>
      <c r="C7942" t="s">
        <v>56</v>
      </c>
      <c r="D7942" t="s">
        <v>408</v>
      </c>
      <c r="E7942" t="str">
        <f t="shared" si="124"/>
        <v>TEXCOL EX 120ML SYP (SYP 120ML)</v>
      </c>
    </row>
    <row r="7943" spans="1:5" x14ac:dyDescent="0.25">
      <c r="A7943" t="s">
        <v>114</v>
      </c>
      <c r="B7943" t="s">
        <v>5083</v>
      </c>
      <c r="C7943" t="s">
        <v>56</v>
      </c>
      <c r="D7943" t="s">
        <v>408</v>
      </c>
      <c r="E7943" t="str">
        <f t="shared" si="124"/>
        <v>TEXCOL-E 120ML SYP (SYP 120ML)</v>
      </c>
    </row>
    <row r="7944" spans="1:5" x14ac:dyDescent="0.25">
      <c r="A7944" t="s">
        <v>84</v>
      </c>
      <c r="B7944" t="s">
        <v>4243</v>
      </c>
      <c r="C7944" t="s">
        <v>56</v>
      </c>
      <c r="D7944" t="s">
        <v>70</v>
      </c>
      <c r="E7944" t="str">
        <f t="shared" si="124"/>
        <v>TEXCOL-E 60ML SYP (SYP 60ML)</v>
      </c>
    </row>
    <row r="7945" spans="1:5" x14ac:dyDescent="0.25">
      <c r="A7945" t="s">
        <v>135</v>
      </c>
      <c r="B7945" t="s">
        <v>4931</v>
      </c>
      <c r="C7945" t="s">
        <v>2</v>
      </c>
      <c r="E7945" t="str">
        <f t="shared" si="124"/>
        <v>TEZOLID  TAB (TAB )</v>
      </c>
    </row>
    <row r="7946" spans="1:5" x14ac:dyDescent="0.25">
      <c r="A7946" t="s">
        <v>71</v>
      </c>
      <c r="B7946" t="s">
        <v>9062</v>
      </c>
      <c r="C7946" t="s">
        <v>2</v>
      </c>
      <c r="E7946" t="str">
        <f t="shared" si="124"/>
        <v>THEOGRAD (TAB )</v>
      </c>
    </row>
    <row r="7947" spans="1:5" x14ac:dyDescent="0.25">
      <c r="A7947" t="s">
        <v>697</v>
      </c>
      <c r="B7947" t="s">
        <v>1891</v>
      </c>
      <c r="C7947" t="s">
        <v>56</v>
      </c>
      <c r="D7947" t="s">
        <v>408</v>
      </c>
      <c r="E7947" t="str">
        <f t="shared" si="124"/>
        <v>THEOPHYL COUGH 120ML SYP (SYP 120ML)</v>
      </c>
    </row>
    <row r="7948" spans="1:5" x14ac:dyDescent="0.25">
      <c r="A7948" t="s">
        <v>1759</v>
      </c>
      <c r="B7948" t="s">
        <v>9146</v>
      </c>
      <c r="C7948" t="s">
        <v>2</v>
      </c>
      <c r="E7948" t="str">
        <f t="shared" si="124"/>
        <v>THERAGRAN ULTRA  TAB (TAB )</v>
      </c>
    </row>
    <row r="7949" spans="1:5" x14ac:dyDescent="0.25">
      <c r="A7949" t="s">
        <v>2842</v>
      </c>
      <c r="B7949" t="s">
        <v>8839</v>
      </c>
      <c r="C7949" t="s">
        <v>2</v>
      </c>
      <c r="E7949" t="str">
        <f t="shared" si="124"/>
        <v>THERAGRAN-H (TAB )</v>
      </c>
    </row>
    <row r="7950" spans="1:5" x14ac:dyDescent="0.25">
      <c r="A7950" t="s">
        <v>2842</v>
      </c>
      <c r="B7950" t="s">
        <v>8771</v>
      </c>
      <c r="C7950" t="s">
        <v>2</v>
      </c>
      <c r="E7950" t="str">
        <f t="shared" si="124"/>
        <v>THERAGRAN-M (TAB )</v>
      </c>
    </row>
    <row r="7951" spans="1:5" x14ac:dyDescent="0.25">
      <c r="A7951" t="s">
        <v>2842</v>
      </c>
      <c r="B7951" t="s">
        <v>7102</v>
      </c>
      <c r="C7951" t="s">
        <v>2</v>
      </c>
      <c r="E7951" t="str">
        <f t="shared" si="124"/>
        <v>THERAGRAN-STRESS (TAB )</v>
      </c>
    </row>
    <row r="7952" spans="1:5" x14ac:dyDescent="0.25">
      <c r="B7952" t="s">
        <v>2763</v>
      </c>
      <c r="C7952" t="s">
        <v>2</v>
      </c>
      <c r="E7952" t="str">
        <f t="shared" si="124"/>
        <v>THERA-Q  TAB (TAB )</v>
      </c>
    </row>
    <row r="7953" spans="1:5" x14ac:dyDescent="0.25">
      <c r="A7953" t="s">
        <v>2105</v>
      </c>
      <c r="B7953" t="s">
        <v>5856</v>
      </c>
      <c r="E7953" t="str">
        <f t="shared" si="124"/>
        <v>THERMAMETER ( )</v>
      </c>
    </row>
    <row r="7954" spans="1:5" x14ac:dyDescent="0.25">
      <c r="A7954" t="s">
        <v>2105</v>
      </c>
      <c r="B7954" t="s">
        <v>3335</v>
      </c>
      <c r="E7954" t="str">
        <f t="shared" si="124"/>
        <v>THERMAMETER DIGITAL ( )</v>
      </c>
    </row>
    <row r="7955" spans="1:5" x14ac:dyDescent="0.25">
      <c r="B7955" t="s">
        <v>2815</v>
      </c>
      <c r="E7955" t="str">
        <f t="shared" si="124"/>
        <v>THERMAMETER DIGITAL OSAMX ( )</v>
      </c>
    </row>
    <row r="7956" spans="1:5" x14ac:dyDescent="0.25">
      <c r="A7956" t="s">
        <v>2105</v>
      </c>
      <c r="B7956" t="s">
        <v>6203</v>
      </c>
      <c r="E7956" t="str">
        <f t="shared" si="124"/>
        <v>THERMAMETER FLAT ( )</v>
      </c>
    </row>
    <row r="7957" spans="1:5" x14ac:dyDescent="0.25">
      <c r="A7957" t="s">
        <v>2105</v>
      </c>
      <c r="B7957" t="s">
        <v>3793</v>
      </c>
      <c r="E7957" t="str">
        <f t="shared" si="124"/>
        <v>THERMAMETER HEAD ( )</v>
      </c>
    </row>
    <row r="7958" spans="1:5" x14ac:dyDescent="0.25">
      <c r="B7958" t="s">
        <v>975</v>
      </c>
      <c r="E7958" t="str">
        <f t="shared" si="124"/>
        <v>THERMAMETER ROOM TEMP ( )</v>
      </c>
    </row>
    <row r="7959" spans="1:5" x14ac:dyDescent="0.25">
      <c r="A7959" t="s">
        <v>542</v>
      </c>
      <c r="B7959" t="s">
        <v>9389</v>
      </c>
      <c r="E7959" t="str">
        <f t="shared" si="124"/>
        <v>THIGH PAD ( )</v>
      </c>
    </row>
    <row r="7960" spans="1:5" x14ac:dyDescent="0.25">
      <c r="A7960" t="s">
        <v>44</v>
      </c>
      <c r="B7960" t="s">
        <v>8209</v>
      </c>
      <c r="C7960" t="s">
        <v>103</v>
      </c>
      <c r="D7960" t="s">
        <v>46</v>
      </c>
      <c r="E7960" t="str">
        <f t="shared" si="124"/>
        <v>THIOLAX 4MG CAP (CAP 4MG)</v>
      </c>
    </row>
    <row r="7961" spans="1:5" x14ac:dyDescent="0.25">
      <c r="A7961" t="s">
        <v>44</v>
      </c>
      <c r="B7961" t="s">
        <v>2724</v>
      </c>
      <c r="C7961" t="s">
        <v>36</v>
      </c>
      <c r="D7961" t="s">
        <v>844</v>
      </c>
      <c r="E7961" t="str">
        <f t="shared" si="124"/>
        <v>THIOLAX-4MG 2ML INJ (INJ 2ML)</v>
      </c>
    </row>
    <row r="7962" spans="1:5" x14ac:dyDescent="0.25">
      <c r="A7962" t="s">
        <v>258</v>
      </c>
      <c r="B7962" t="s">
        <v>5733</v>
      </c>
      <c r="C7962" t="s">
        <v>2</v>
      </c>
      <c r="E7962" t="str">
        <f t="shared" si="124"/>
        <v>THION PLUS  TAB (TAB )</v>
      </c>
    </row>
    <row r="7963" spans="1:5" x14ac:dyDescent="0.25">
      <c r="A7963" t="s">
        <v>683</v>
      </c>
      <c r="B7963" t="s">
        <v>5860</v>
      </c>
      <c r="C7963" t="s">
        <v>103</v>
      </c>
      <c r="D7963" t="s">
        <v>1509</v>
      </c>
      <c r="E7963" t="str">
        <f t="shared" si="124"/>
        <v>THIOSID 4 MG CAP (CAP 4 MG)</v>
      </c>
    </row>
    <row r="7964" spans="1:5" x14ac:dyDescent="0.25">
      <c r="A7964" t="s">
        <v>71</v>
      </c>
      <c r="B7964" t="s">
        <v>1714</v>
      </c>
      <c r="C7964" t="s">
        <v>2</v>
      </c>
      <c r="D7964" t="s">
        <v>402</v>
      </c>
      <c r="E7964" t="str">
        <f t="shared" si="124"/>
        <v>THYONORM 75MG TAB (TAB 75MG)</v>
      </c>
    </row>
    <row r="7965" spans="1:5" x14ac:dyDescent="0.25">
      <c r="A7965" t="s">
        <v>71</v>
      </c>
      <c r="B7965" t="s">
        <v>1714</v>
      </c>
      <c r="C7965" t="s">
        <v>2</v>
      </c>
      <c r="D7965" t="s">
        <v>402</v>
      </c>
      <c r="E7965" t="str">
        <f t="shared" si="124"/>
        <v>THYONORM 75MG TAB (TAB 75MG)</v>
      </c>
    </row>
    <row r="7966" spans="1:5" x14ac:dyDescent="0.25">
      <c r="A7966" t="s">
        <v>131</v>
      </c>
      <c r="B7966" t="s">
        <v>3205</v>
      </c>
      <c r="C7966" t="s">
        <v>2</v>
      </c>
      <c r="D7966" t="s">
        <v>3206</v>
      </c>
      <c r="E7966" t="str">
        <f t="shared" si="124"/>
        <v>THYRO 50MCG TAB (TAB 50MCG)</v>
      </c>
    </row>
    <row r="7967" spans="1:5" x14ac:dyDescent="0.25">
      <c r="A7967" t="s">
        <v>71</v>
      </c>
      <c r="B7967" t="s">
        <v>2282</v>
      </c>
      <c r="C7967" t="s">
        <v>2</v>
      </c>
      <c r="D7967" t="s">
        <v>2283</v>
      </c>
      <c r="E7967" t="str">
        <f t="shared" si="124"/>
        <v>THYRONORM 100mcg TAB (TAB 100mcg)</v>
      </c>
    </row>
    <row r="7968" spans="1:5" x14ac:dyDescent="0.25">
      <c r="A7968" t="s">
        <v>71</v>
      </c>
      <c r="B7968" t="s">
        <v>6204</v>
      </c>
      <c r="C7968" t="s">
        <v>2</v>
      </c>
      <c r="D7968" t="s">
        <v>410</v>
      </c>
      <c r="E7968" t="str">
        <f t="shared" si="124"/>
        <v>THYRONORM 100MG TAB (TAB 100MG)</v>
      </c>
    </row>
    <row r="7969" spans="1:5" x14ac:dyDescent="0.25">
      <c r="A7969" t="s">
        <v>71</v>
      </c>
      <c r="B7969" t="s">
        <v>7382</v>
      </c>
      <c r="C7969" t="s">
        <v>2</v>
      </c>
      <c r="D7969" t="s">
        <v>110</v>
      </c>
      <c r="E7969" t="str">
        <f t="shared" si="124"/>
        <v>THYRONORM 125MG TAB (TAB 125MG)</v>
      </c>
    </row>
    <row r="7970" spans="1:5" x14ac:dyDescent="0.25">
      <c r="A7970" t="s">
        <v>71</v>
      </c>
      <c r="B7970" t="s">
        <v>1362</v>
      </c>
      <c r="C7970" t="s">
        <v>2</v>
      </c>
      <c r="D7970" t="s">
        <v>1363</v>
      </c>
      <c r="E7970" t="str">
        <f t="shared" si="124"/>
        <v>THYRONORM 25MCG TAB (TAB 25MCG)</v>
      </c>
    </row>
    <row r="7971" spans="1:5" x14ac:dyDescent="0.25">
      <c r="A7971" t="s">
        <v>71</v>
      </c>
      <c r="B7971" t="s">
        <v>5967</v>
      </c>
      <c r="C7971" t="s">
        <v>2</v>
      </c>
      <c r="D7971" t="s">
        <v>440</v>
      </c>
      <c r="E7971" t="str">
        <f t="shared" si="124"/>
        <v>THYRONORM 25MG TAB (TAB 25MG)</v>
      </c>
    </row>
    <row r="7972" spans="1:5" x14ac:dyDescent="0.25">
      <c r="A7972" t="s">
        <v>71</v>
      </c>
      <c r="B7972" t="s">
        <v>2149</v>
      </c>
      <c r="C7972" t="s">
        <v>2</v>
      </c>
      <c r="D7972" t="s">
        <v>201</v>
      </c>
      <c r="E7972" t="str">
        <f t="shared" si="124"/>
        <v>THYRONORM 50MG TAB (TAB 50MG)</v>
      </c>
    </row>
    <row r="7973" spans="1:5" x14ac:dyDescent="0.25">
      <c r="A7973" t="s">
        <v>71</v>
      </c>
      <c r="B7973" t="s">
        <v>2149</v>
      </c>
      <c r="C7973" t="s">
        <v>2</v>
      </c>
      <c r="D7973" t="s">
        <v>201</v>
      </c>
      <c r="E7973" t="str">
        <f t="shared" si="124"/>
        <v>THYRONORM 50MG TAB (TAB 50MG)</v>
      </c>
    </row>
    <row r="7974" spans="1:5" x14ac:dyDescent="0.25">
      <c r="A7974" t="s">
        <v>196</v>
      </c>
      <c r="B7974" t="s">
        <v>9234</v>
      </c>
      <c r="C7974" t="s">
        <v>2</v>
      </c>
      <c r="E7974" t="str">
        <f t="shared" si="124"/>
        <v>THYROXIN (TAB )</v>
      </c>
    </row>
    <row r="7975" spans="1:5" x14ac:dyDescent="0.25">
      <c r="A7975" t="s">
        <v>395</v>
      </c>
      <c r="B7975" t="s">
        <v>8769</v>
      </c>
      <c r="C7975" t="s">
        <v>2</v>
      </c>
      <c r="E7975" t="str">
        <f t="shared" si="124"/>
        <v>THYROXINE GLOBAL  TAB (TAB )</v>
      </c>
    </row>
    <row r="7976" spans="1:5" x14ac:dyDescent="0.25">
      <c r="A7976" t="s">
        <v>47</v>
      </c>
      <c r="B7976" t="s">
        <v>7025</v>
      </c>
      <c r="C7976" t="s">
        <v>2</v>
      </c>
      <c r="D7976" t="s">
        <v>440</v>
      </c>
      <c r="E7976" t="str">
        <f t="shared" si="124"/>
        <v>TIBOL 25MG TAB (TAB 25MG)</v>
      </c>
    </row>
    <row r="7977" spans="1:5" x14ac:dyDescent="0.25">
      <c r="A7977" t="s">
        <v>860</v>
      </c>
      <c r="B7977" t="s">
        <v>1715</v>
      </c>
      <c r="C7977" t="s">
        <v>185</v>
      </c>
      <c r="D7977" t="s">
        <v>255</v>
      </c>
      <c r="E7977" t="str">
        <f t="shared" si="124"/>
        <v>TICOVATE 10G OINT (OINT 10G)</v>
      </c>
    </row>
    <row r="7978" spans="1:5" x14ac:dyDescent="0.25">
      <c r="A7978" t="s">
        <v>860</v>
      </c>
      <c r="B7978" t="s">
        <v>2615</v>
      </c>
      <c r="C7978" t="s">
        <v>75</v>
      </c>
      <c r="D7978" t="s">
        <v>235</v>
      </c>
      <c r="E7978" t="str">
        <f t="shared" si="124"/>
        <v>TICOVATE 10GM CREAM (CREAM 10GM)</v>
      </c>
    </row>
    <row r="7979" spans="1:5" x14ac:dyDescent="0.25">
      <c r="A7979" t="s">
        <v>860</v>
      </c>
      <c r="B7979" t="s">
        <v>3226</v>
      </c>
      <c r="C7979" t="s">
        <v>436</v>
      </c>
      <c r="D7979" t="s">
        <v>616</v>
      </c>
      <c r="E7979" t="str">
        <f t="shared" si="124"/>
        <v>TICOVATE 20ML SOLU (SOLU 20ML)</v>
      </c>
    </row>
    <row r="7980" spans="1:5" x14ac:dyDescent="0.25">
      <c r="A7980" t="s">
        <v>860</v>
      </c>
      <c r="B7980" t="s">
        <v>9462</v>
      </c>
      <c r="C7980" t="s">
        <v>185</v>
      </c>
      <c r="D7980" t="s">
        <v>495</v>
      </c>
      <c r="E7980" t="str">
        <f t="shared" si="124"/>
        <v>TICOVATE 5GM OINT (OINT 5GM)</v>
      </c>
    </row>
    <row r="7981" spans="1:5" x14ac:dyDescent="0.25">
      <c r="A7981" t="s">
        <v>860</v>
      </c>
      <c r="B7981" t="s">
        <v>4228</v>
      </c>
      <c r="C7981" t="s">
        <v>436</v>
      </c>
      <c r="D7981" t="s">
        <v>3206</v>
      </c>
      <c r="E7981" t="str">
        <f t="shared" si="124"/>
        <v>TICOVATE N/S 50MCG SOLU (SOLU 50MCG)</v>
      </c>
    </row>
    <row r="7982" spans="1:5" x14ac:dyDescent="0.25">
      <c r="A7982" t="s">
        <v>98</v>
      </c>
      <c r="B7982" t="s">
        <v>3324</v>
      </c>
      <c r="C7982" t="s">
        <v>36</v>
      </c>
      <c r="D7982" t="s">
        <v>50</v>
      </c>
      <c r="E7982" t="str">
        <f t="shared" si="124"/>
        <v>TIENAM IV 500MG INJ (INJ 500MG)</v>
      </c>
    </row>
    <row r="7983" spans="1:5" x14ac:dyDescent="0.25">
      <c r="A7983" t="s">
        <v>196</v>
      </c>
      <c r="B7983" t="s">
        <v>213</v>
      </c>
      <c r="C7983" t="s">
        <v>214</v>
      </c>
      <c r="D7983" t="s">
        <v>215</v>
      </c>
      <c r="E7983" t="str">
        <f t="shared" si="124"/>
        <v>TIFCIN (ONIT 0.3% W/W)</v>
      </c>
    </row>
    <row r="7984" spans="1:5" x14ac:dyDescent="0.25">
      <c r="B7984" t="s">
        <v>5155</v>
      </c>
      <c r="C7984" t="s">
        <v>103</v>
      </c>
      <c r="D7984" t="s">
        <v>5156</v>
      </c>
      <c r="E7984" t="str">
        <f t="shared" si="124"/>
        <v>TIFLOW 18mcg CAP (CAP 18mcg)</v>
      </c>
    </row>
    <row r="7985" spans="1:5" x14ac:dyDescent="0.25">
      <c r="A7985" t="s">
        <v>316</v>
      </c>
      <c r="B7985" t="s">
        <v>5158</v>
      </c>
      <c r="E7985" t="str">
        <f t="shared" si="124"/>
        <v>TIGER BALM ( )</v>
      </c>
    </row>
    <row r="7986" spans="1:5" x14ac:dyDescent="0.25">
      <c r="A7986" t="s">
        <v>196</v>
      </c>
      <c r="B7986" t="s">
        <v>8949</v>
      </c>
      <c r="E7986" t="str">
        <f t="shared" si="124"/>
        <v>TIGER BALM HOT ( )</v>
      </c>
    </row>
    <row r="7987" spans="1:5" x14ac:dyDescent="0.25">
      <c r="A7987" t="s">
        <v>135</v>
      </c>
      <c r="B7987" t="s">
        <v>1843</v>
      </c>
      <c r="E7987" t="str">
        <f t="shared" si="124"/>
        <v>TIGER BALM ULTRA ( )</v>
      </c>
    </row>
    <row r="7988" spans="1:5" x14ac:dyDescent="0.25">
      <c r="A7988" t="s">
        <v>472</v>
      </c>
      <c r="B7988" t="s">
        <v>4951</v>
      </c>
      <c r="C7988" t="s">
        <v>103</v>
      </c>
      <c r="E7988" t="str">
        <f t="shared" si="124"/>
        <v>TIMEQUIN  CAP (CAP )</v>
      </c>
    </row>
    <row r="7989" spans="1:5" x14ac:dyDescent="0.25">
      <c r="A7989" t="s">
        <v>472</v>
      </c>
      <c r="B7989" t="s">
        <v>3816</v>
      </c>
      <c r="C7989" t="s">
        <v>293</v>
      </c>
      <c r="E7989" t="str">
        <f t="shared" si="124"/>
        <v>TIMEQUIN  SCHT (SCHT )</v>
      </c>
    </row>
    <row r="7990" spans="1:5" x14ac:dyDescent="0.25">
      <c r="B7990" t="s">
        <v>992</v>
      </c>
      <c r="C7990" t="s">
        <v>53</v>
      </c>
      <c r="D7990" t="s">
        <v>993</v>
      </c>
      <c r="E7990" t="str">
        <f t="shared" si="124"/>
        <v>TIMOPROST 2.5ML DROPS (DROPS 2.5ML)</v>
      </c>
    </row>
    <row r="7991" spans="1:5" x14ac:dyDescent="0.25">
      <c r="A7991" t="s">
        <v>173</v>
      </c>
      <c r="B7991" t="s">
        <v>174</v>
      </c>
      <c r="C7991" t="s">
        <v>53</v>
      </c>
      <c r="D7991" t="s">
        <v>175</v>
      </c>
      <c r="E7991" t="str">
        <f t="shared" si="124"/>
        <v>TIMOPTOL (DROPS 0.25%)</v>
      </c>
    </row>
    <row r="7992" spans="1:5" x14ac:dyDescent="0.25">
      <c r="A7992" t="s">
        <v>173</v>
      </c>
      <c r="B7992" t="s">
        <v>174</v>
      </c>
      <c r="C7992" t="s">
        <v>53</v>
      </c>
      <c r="D7992" t="s">
        <v>176</v>
      </c>
      <c r="E7992" t="str">
        <f t="shared" si="124"/>
        <v>TIMOPTOL (DROPS 0.5%)</v>
      </c>
    </row>
    <row r="7993" spans="1:5" x14ac:dyDescent="0.25">
      <c r="A7993" t="s">
        <v>245</v>
      </c>
      <c r="B7993" t="s">
        <v>2793</v>
      </c>
      <c r="C7993" t="s">
        <v>53</v>
      </c>
      <c r="D7993" t="s">
        <v>327</v>
      </c>
      <c r="E7993" t="str">
        <f t="shared" si="124"/>
        <v>TIMOREX EYE DROP (DROPS 5 ML)</v>
      </c>
    </row>
    <row r="7994" spans="1:5" x14ac:dyDescent="0.25">
      <c r="A7994" t="s">
        <v>245</v>
      </c>
      <c r="B7994" t="s">
        <v>2934</v>
      </c>
      <c r="C7994" t="s">
        <v>53</v>
      </c>
      <c r="E7994" t="str">
        <f t="shared" si="124"/>
        <v>TIMOREX-D EYE DROP  DROPS (DROPS )</v>
      </c>
    </row>
    <row r="7995" spans="1:5" x14ac:dyDescent="0.25">
      <c r="A7995" t="s">
        <v>431</v>
      </c>
      <c r="B7995" t="s">
        <v>3822</v>
      </c>
      <c r="D7995" t="s">
        <v>486</v>
      </c>
      <c r="E7995" t="str">
        <f t="shared" si="124"/>
        <v>TIMOSOL EYE DROPS ( 5ML)</v>
      </c>
    </row>
    <row r="7996" spans="1:5" x14ac:dyDescent="0.25">
      <c r="A7996" t="s">
        <v>1403</v>
      </c>
      <c r="B7996" t="s">
        <v>3562</v>
      </c>
      <c r="C7996" t="s">
        <v>53</v>
      </c>
      <c r="D7996" t="s">
        <v>176</v>
      </c>
      <c r="E7996" t="str">
        <f t="shared" si="124"/>
        <v>TIMOTEK (DROPS 0.5%)</v>
      </c>
    </row>
    <row r="7997" spans="1:5" x14ac:dyDescent="0.25">
      <c r="A7997" t="s">
        <v>1403</v>
      </c>
      <c r="B7997" t="s">
        <v>2896</v>
      </c>
      <c r="E7997" t="str">
        <f t="shared" si="124"/>
        <v>TIMOTEK-D ( )</v>
      </c>
    </row>
    <row r="7998" spans="1:5" x14ac:dyDescent="0.25">
      <c r="A7998" t="s">
        <v>2105</v>
      </c>
      <c r="B7998" t="s">
        <v>4683</v>
      </c>
      <c r="D7998" t="s">
        <v>264</v>
      </c>
      <c r="E7998" t="str">
        <f t="shared" si="124"/>
        <v>TINCH.IODINE ( 30 ML)</v>
      </c>
    </row>
    <row r="7999" spans="1:5" x14ac:dyDescent="0.25">
      <c r="A7999" t="s">
        <v>84</v>
      </c>
      <c r="B7999" t="s">
        <v>2660</v>
      </c>
      <c r="C7999" t="s">
        <v>436</v>
      </c>
      <c r="D7999" t="s">
        <v>264</v>
      </c>
      <c r="E7999" t="str">
        <f t="shared" si="124"/>
        <v>TINCT.BENZOIN CO (SOLU 30 ML)</v>
      </c>
    </row>
    <row r="8000" spans="1:5" x14ac:dyDescent="0.25">
      <c r="B8000" t="s">
        <v>6306</v>
      </c>
      <c r="C8000" t="s">
        <v>2</v>
      </c>
      <c r="D8000" t="s">
        <v>50</v>
      </c>
      <c r="E8000" t="str">
        <f t="shared" si="124"/>
        <v>TINDAMAX 500MG TAB (TAB 500MG)</v>
      </c>
    </row>
    <row r="8001" spans="1:5" x14ac:dyDescent="0.25">
      <c r="A8001" t="s">
        <v>89</v>
      </c>
      <c r="B8001" t="s">
        <v>1671</v>
      </c>
      <c r="C8001" t="s">
        <v>356</v>
      </c>
      <c r="D8001" t="s">
        <v>616</v>
      </c>
      <c r="E8001" t="str">
        <f t="shared" si="124"/>
        <v>TINEACORT 20ML LOTI (LOTI 20ML)</v>
      </c>
    </row>
    <row r="8002" spans="1:5" x14ac:dyDescent="0.25">
      <c r="A8002" t="s">
        <v>258</v>
      </c>
      <c r="B8002" t="s">
        <v>4836</v>
      </c>
      <c r="D8002" t="s">
        <v>2486</v>
      </c>
      <c r="E8002" t="str">
        <f t="shared" ref="E8002:E8065" si="125">B8002&amp;" ("&amp;C8002&amp;" "&amp;D8002&amp;")"</f>
        <v>TINEACORT CREAM ( 15GRAM)</v>
      </c>
    </row>
    <row r="8003" spans="1:5" x14ac:dyDescent="0.25">
      <c r="A8003" t="s">
        <v>810</v>
      </c>
      <c r="B8003" t="s">
        <v>5411</v>
      </c>
      <c r="C8003" t="s">
        <v>2</v>
      </c>
      <c r="D8003" t="s">
        <v>383</v>
      </c>
      <c r="E8003" t="str">
        <f t="shared" si="125"/>
        <v>TINIZE 2MG TAB (TAB 2MG)</v>
      </c>
    </row>
    <row r="8004" spans="1:5" x14ac:dyDescent="0.25">
      <c r="B8004" t="s">
        <v>3743</v>
      </c>
      <c r="C8004" t="s">
        <v>103</v>
      </c>
      <c r="E8004" t="str">
        <f t="shared" si="125"/>
        <v>TINOSTOL  CAP (CAP )</v>
      </c>
    </row>
    <row r="8005" spans="1:5" x14ac:dyDescent="0.25">
      <c r="A8005" t="s">
        <v>5946</v>
      </c>
      <c r="B8005" t="s">
        <v>5947</v>
      </c>
      <c r="C8005" t="s">
        <v>293</v>
      </c>
      <c r="E8005" t="str">
        <f t="shared" si="125"/>
        <v>TINOSTOL  SCHT (SCHT )</v>
      </c>
    </row>
    <row r="8006" spans="1:5" x14ac:dyDescent="0.25">
      <c r="A8006" t="s">
        <v>946</v>
      </c>
      <c r="B8006" t="s">
        <v>5981</v>
      </c>
      <c r="C8006" t="s">
        <v>103</v>
      </c>
      <c r="D8006" t="s">
        <v>5156</v>
      </c>
      <c r="E8006" t="str">
        <f t="shared" si="125"/>
        <v>TIOGET 18mcg CAP (CAP 18mcg)</v>
      </c>
    </row>
    <row r="8007" spans="1:5" x14ac:dyDescent="0.25">
      <c r="A8007" t="s">
        <v>105</v>
      </c>
      <c r="B8007" t="s">
        <v>8973</v>
      </c>
      <c r="C8007" t="s">
        <v>103</v>
      </c>
      <c r="D8007" t="s">
        <v>5930</v>
      </c>
      <c r="E8007" t="str">
        <f t="shared" si="125"/>
        <v>TIOVAIR (CAP 18MCG)</v>
      </c>
    </row>
    <row r="8008" spans="1:5" x14ac:dyDescent="0.25">
      <c r="A8008" t="s">
        <v>105</v>
      </c>
      <c r="B8008" t="s">
        <v>8242</v>
      </c>
      <c r="C8008" t="s">
        <v>103</v>
      </c>
      <c r="D8008" t="s">
        <v>8243</v>
      </c>
      <c r="E8008" t="str">
        <f t="shared" si="125"/>
        <v>TIOVAIR-F (CAP 18MCG+12MG)</v>
      </c>
    </row>
    <row r="8009" spans="1:5" x14ac:dyDescent="0.25">
      <c r="A8009" t="s">
        <v>125</v>
      </c>
      <c r="B8009" t="s">
        <v>5929</v>
      </c>
      <c r="C8009" t="s">
        <v>103</v>
      </c>
      <c r="D8009" t="s">
        <v>5930</v>
      </c>
      <c r="E8009" t="str">
        <f t="shared" si="125"/>
        <v>TIO-VEEZ 18MCG CAP (CAP 18MCG)</v>
      </c>
    </row>
    <row r="8010" spans="1:5" x14ac:dyDescent="0.25">
      <c r="A8010" t="s">
        <v>125</v>
      </c>
      <c r="B8010" t="s">
        <v>4269</v>
      </c>
      <c r="C8010" t="s">
        <v>103</v>
      </c>
      <c r="E8010" t="str">
        <f t="shared" si="125"/>
        <v>TIO-VEEZ DPI  CAP (CAP )</v>
      </c>
    </row>
    <row r="8011" spans="1:5" x14ac:dyDescent="0.25">
      <c r="A8011" t="s">
        <v>836</v>
      </c>
      <c r="B8011" t="s">
        <v>5937</v>
      </c>
      <c r="C8011" t="s">
        <v>2</v>
      </c>
      <c r="D8011" t="s">
        <v>107</v>
      </c>
      <c r="E8011" t="str">
        <f t="shared" si="125"/>
        <v>TIRLOR 10 (TAB 10 MG)</v>
      </c>
    </row>
    <row r="8012" spans="1:5" x14ac:dyDescent="0.25">
      <c r="A8012" t="s">
        <v>125</v>
      </c>
      <c r="B8012" t="s">
        <v>3319</v>
      </c>
      <c r="C8012" t="s">
        <v>36</v>
      </c>
      <c r="D8012" t="s">
        <v>447</v>
      </c>
      <c r="E8012" t="str">
        <f t="shared" si="125"/>
        <v>TITAN IM 1GM INJ (INJ 1GM)</v>
      </c>
    </row>
    <row r="8013" spans="1:5" x14ac:dyDescent="0.25">
      <c r="A8013" t="s">
        <v>125</v>
      </c>
      <c r="B8013" t="s">
        <v>9295</v>
      </c>
      <c r="C8013" t="s">
        <v>36</v>
      </c>
      <c r="D8013" t="s">
        <v>60</v>
      </c>
      <c r="E8013" t="str">
        <f t="shared" si="125"/>
        <v>TITAN IM 250MG INJ (INJ 250MG)</v>
      </c>
    </row>
    <row r="8014" spans="1:5" x14ac:dyDescent="0.25">
      <c r="A8014" t="s">
        <v>125</v>
      </c>
      <c r="B8014" t="s">
        <v>1528</v>
      </c>
      <c r="C8014" t="s">
        <v>36</v>
      </c>
      <c r="D8014" t="s">
        <v>50</v>
      </c>
      <c r="E8014" t="str">
        <f t="shared" si="125"/>
        <v>TITAN IM 500MG INJ (INJ 500MG)</v>
      </c>
    </row>
    <row r="8015" spans="1:5" x14ac:dyDescent="0.25">
      <c r="A8015" t="s">
        <v>125</v>
      </c>
      <c r="B8015" t="s">
        <v>3189</v>
      </c>
      <c r="C8015" t="s">
        <v>36</v>
      </c>
      <c r="D8015" t="s">
        <v>447</v>
      </c>
      <c r="E8015" t="str">
        <f t="shared" si="125"/>
        <v>TITAN IV 1GM INJ (INJ 1GM)</v>
      </c>
    </row>
    <row r="8016" spans="1:5" x14ac:dyDescent="0.25">
      <c r="A8016" t="s">
        <v>125</v>
      </c>
      <c r="B8016" t="s">
        <v>9296</v>
      </c>
      <c r="C8016" t="s">
        <v>36</v>
      </c>
      <c r="D8016" t="s">
        <v>60</v>
      </c>
      <c r="E8016" t="str">
        <f t="shared" si="125"/>
        <v>TITAN IV 250MG INJ (INJ 250MG)</v>
      </c>
    </row>
    <row r="8017" spans="1:5" x14ac:dyDescent="0.25">
      <c r="A8017" t="s">
        <v>125</v>
      </c>
      <c r="B8017" t="s">
        <v>1079</v>
      </c>
      <c r="C8017" t="s">
        <v>36</v>
      </c>
      <c r="D8017" t="s">
        <v>50</v>
      </c>
      <c r="E8017" t="str">
        <f t="shared" si="125"/>
        <v>TITAN IV 500MG INJ (INJ 500MG)</v>
      </c>
    </row>
    <row r="8018" spans="1:5" x14ac:dyDescent="0.25">
      <c r="A8018" t="s">
        <v>275</v>
      </c>
      <c r="B8018" t="s">
        <v>8254</v>
      </c>
      <c r="C8018" t="s">
        <v>56</v>
      </c>
      <c r="D8018" t="s">
        <v>113</v>
      </c>
      <c r="E8018" t="str">
        <f t="shared" si="125"/>
        <v>TIXYLIX SYP (SYP 120 ML)</v>
      </c>
    </row>
    <row r="8019" spans="1:5" x14ac:dyDescent="0.25">
      <c r="B8019" t="s">
        <v>5788</v>
      </c>
      <c r="C8019" t="s">
        <v>2</v>
      </c>
      <c r="D8019" t="s">
        <v>298</v>
      </c>
      <c r="E8019" t="str">
        <f t="shared" si="125"/>
        <v>TIZANADVAN TAB 2 MG TAB (TAB 2 MG)</v>
      </c>
    </row>
    <row r="8020" spans="1:5" x14ac:dyDescent="0.25">
      <c r="A8020" t="s">
        <v>399</v>
      </c>
      <c r="B8020" t="s">
        <v>7031</v>
      </c>
      <c r="C8020" t="s">
        <v>2</v>
      </c>
      <c r="D8020" t="s">
        <v>298</v>
      </c>
      <c r="E8020" t="str">
        <f t="shared" si="125"/>
        <v>TIZOREL (TAB 2 MG)</v>
      </c>
    </row>
    <row r="8021" spans="1:5" x14ac:dyDescent="0.25">
      <c r="A8021" t="s">
        <v>399</v>
      </c>
      <c r="B8021" t="s">
        <v>938</v>
      </c>
      <c r="C8021" t="s">
        <v>2</v>
      </c>
      <c r="D8021" t="s">
        <v>46</v>
      </c>
      <c r="E8021" t="str">
        <f t="shared" si="125"/>
        <v>TIZORIL 4MG TAB (TAB 4MG)</v>
      </c>
    </row>
    <row r="8022" spans="1:5" x14ac:dyDescent="0.25">
      <c r="A8022" t="s">
        <v>810</v>
      </c>
      <c r="B8022" t="s">
        <v>3531</v>
      </c>
      <c r="D8022" t="s">
        <v>2483</v>
      </c>
      <c r="E8022" t="str">
        <f t="shared" si="125"/>
        <v>T-KLAR BAR 90GM ( 90GM)</v>
      </c>
    </row>
    <row r="8023" spans="1:5" x14ac:dyDescent="0.25">
      <c r="A8023" t="s">
        <v>51</v>
      </c>
      <c r="B8023" t="s">
        <v>4208</v>
      </c>
      <c r="C8023" t="s">
        <v>53</v>
      </c>
      <c r="D8023" t="s">
        <v>486</v>
      </c>
      <c r="E8023" t="str">
        <f t="shared" si="125"/>
        <v>TOBEC-D 5ML DROPS (DROPS 5ML)</v>
      </c>
    </row>
    <row r="8024" spans="1:5" x14ac:dyDescent="0.25">
      <c r="A8024" t="s">
        <v>431</v>
      </c>
      <c r="B8024" t="s">
        <v>4060</v>
      </c>
      <c r="C8024" t="s">
        <v>1049</v>
      </c>
      <c r="D8024" t="s">
        <v>486</v>
      </c>
      <c r="E8024" t="str">
        <f t="shared" si="125"/>
        <v>TOBRA (e/d 5ML)</v>
      </c>
    </row>
    <row r="8025" spans="1:5" x14ac:dyDescent="0.25">
      <c r="A8025" t="s">
        <v>388</v>
      </c>
      <c r="B8025" t="s">
        <v>3975</v>
      </c>
      <c r="D8025" t="s">
        <v>486</v>
      </c>
      <c r="E8025" t="str">
        <f t="shared" si="125"/>
        <v>TOBRACIN D E/D 5ML ( 5ML)</v>
      </c>
    </row>
    <row r="8026" spans="1:5" x14ac:dyDescent="0.25">
      <c r="A8026" t="s">
        <v>388</v>
      </c>
      <c r="B8026" t="s">
        <v>1667</v>
      </c>
      <c r="D8026" t="s">
        <v>486</v>
      </c>
      <c r="E8026" t="str">
        <f t="shared" si="125"/>
        <v>TOBRACIN E/D 5ML ( 5ML)</v>
      </c>
    </row>
    <row r="8027" spans="1:5" x14ac:dyDescent="0.25">
      <c r="A8027" t="s">
        <v>431</v>
      </c>
      <c r="B8027" t="s">
        <v>5405</v>
      </c>
      <c r="C8027" t="s">
        <v>1049</v>
      </c>
      <c r="D8027" t="s">
        <v>486</v>
      </c>
      <c r="E8027" t="str">
        <f t="shared" si="125"/>
        <v>TOBRA-D (e/d 5ML)</v>
      </c>
    </row>
    <row r="8028" spans="1:5" x14ac:dyDescent="0.25">
      <c r="A8028" t="s">
        <v>1540</v>
      </c>
      <c r="B8028" t="s">
        <v>3468</v>
      </c>
      <c r="C8028" t="s">
        <v>53</v>
      </c>
      <c r="D8028" t="s">
        <v>327</v>
      </c>
      <c r="E8028" t="str">
        <f t="shared" si="125"/>
        <v>TOBRADEX (DROPS 5 ML)</v>
      </c>
    </row>
    <row r="8029" spans="1:5" x14ac:dyDescent="0.25">
      <c r="A8029" t="s">
        <v>1540</v>
      </c>
      <c r="B8029" t="s">
        <v>3468</v>
      </c>
      <c r="C8029" t="s">
        <v>185</v>
      </c>
      <c r="D8029" t="s">
        <v>2961</v>
      </c>
      <c r="E8029" t="str">
        <f t="shared" si="125"/>
        <v>TOBRADEX (OINT 3.5 GM)</v>
      </c>
    </row>
    <row r="8030" spans="1:5" x14ac:dyDescent="0.25">
      <c r="A8030" t="s">
        <v>1540</v>
      </c>
      <c r="B8030" t="s">
        <v>4196</v>
      </c>
      <c r="C8030" t="s">
        <v>1049</v>
      </c>
      <c r="D8030" t="s">
        <v>486</v>
      </c>
      <c r="E8030" t="str">
        <f t="shared" si="125"/>
        <v>TOBREX (e/d 5ML)</v>
      </c>
    </row>
    <row r="8031" spans="1:5" x14ac:dyDescent="0.25">
      <c r="A8031" t="s">
        <v>1540</v>
      </c>
      <c r="B8031" t="s">
        <v>2243</v>
      </c>
      <c r="C8031" t="s">
        <v>185</v>
      </c>
      <c r="D8031" t="s">
        <v>1287</v>
      </c>
      <c r="E8031" t="str">
        <f t="shared" si="125"/>
        <v>TOBREX 3.5GM OINT (OINT 3.5GM)</v>
      </c>
    </row>
    <row r="8032" spans="1:5" x14ac:dyDescent="0.25">
      <c r="A8032" t="s">
        <v>199</v>
      </c>
      <c r="B8032" t="s">
        <v>8685</v>
      </c>
      <c r="C8032" t="s">
        <v>2</v>
      </c>
      <c r="D8032" t="s">
        <v>29</v>
      </c>
      <c r="E8032" t="str">
        <f t="shared" si="125"/>
        <v>TOFRANIL (TAB 25 MG)</v>
      </c>
    </row>
    <row r="8033" spans="1:5" x14ac:dyDescent="0.25">
      <c r="A8033" t="s">
        <v>216</v>
      </c>
      <c r="B8033" t="s">
        <v>4984</v>
      </c>
      <c r="C8033" t="s">
        <v>56</v>
      </c>
      <c r="D8033" t="s">
        <v>113</v>
      </c>
      <c r="E8033" t="str">
        <f t="shared" si="125"/>
        <v>TONI-5 (SYP 120 ML)</v>
      </c>
    </row>
    <row r="8034" spans="1:5" x14ac:dyDescent="0.25">
      <c r="A8034" t="s">
        <v>135</v>
      </c>
      <c r="B8034" t="s">
        <v>1971</v>
      </c>
      <c r="C8034" t="s">
        <v>56</v>
      </c>
      <c r="D8034" t="s">
        <v>408</v>
      </c>
      <c r="E8034" t="str">
        <f t="shared" si="125"/>
        <v>TONIVIT 120ML SYP (SYP 120ML)</v>
      </c>
    </row>
    <row r="8035" spans="1:5" x14ac:dyDescent="0.25">
      <c r="A8035" t="s">
        <v>472</v>
      </c>
      <c r="B8035" t="s">
        <v>4393</v>
      </c>
      <c r="C8035" t="s">
        <v>36</v>
      </c>
      <c r="E8035" t="str">
        <f t="shared" si="125"/>
        <v>TONOFLEX  INJ (INJ )</v>
      </c>
    </row>
    <row r="8036" spans="1:5" x14ac:dyDescent="0.25">
      <c r="A8036" t="s">
        <v>472</v>
      </c>
      <c r="B8036" t="s">
        <v>4509</v>
      </c>
      <c r="C8036" t="s">
        <v>103</v>
      </c>
      <c r="D8036" t="s">
        <v>201</v>
      </c>
      <c r="E8036" t="str">
        <f t="shared" si="125"/>
        <v>TONOFLEX 50MG CAP (CAP 50MG)</v>
      </c>
    </row>
    <row r="8037" spans="1:5" x14ac:dyDescent="0.25">
      <c r="A8037" t="s">
        <v>472</v>
      </c>
      <c r="B8037" t="s">
        <v>8593</v>
      </c>
      <c r="C8037" t="s">
        <v>2</v>
      </c>
      <c r="E8037" t="str">
        <f t="shared" si="125"/>
        <v>TONOFLEX-P  TAB (TAB )</v>
      </c>
    </row>
    <row r="8038" spans="1:5" x14ac:dyDescent="0.25">
      <c r="A8038" t="s">
        <v>243</v>
      </c>
      <c r="B8038" t="s">
        <v>7540</v>
      </c>
      <c r="C8038" t="s">
        <v>56</v>
      </c>
      <c r="D8038" t="s">
        <v>113</v>
      </c>
      <c r="E8038" t="str">
        <f t="shared" si="125"/>
        <v>TOOT SIAH (SYP 120 ML)</v>
      </c>
    </row>
    <row r="8039" spans="1:5" x14ac:dyDescent="0.25">
      <c r="A8039" t="s">
        <v>243</v>
      </c>
      <c r="B8039" t="s">
        <v>6359</v>
      </c>
      <c r="C8039" t="s">
        <v>56</v>
      </c>
      <c r="D8039" t="s">
        <v>57</v>
      </c>
      <c r="E8039" t="str">
        <f t="shared" si="125"/>
        <v>TOOT SIAH 60 ML (SYP 60 ML)</v>
      </c>
    </row>
    <row r="8040" spans="1:5" x14ac:dyDescent="0.25">
      <c r="A8040" t="s">
        <v>243</v>
      </c>
      <c r="B8040" t="s">
        <v>6691</v>
      </c>
      <c r="D8040" t="s">
        <v>408</v>
      </c>
      <c r="E8040" t="str">
        <f t="shared" si="125"/>
        <v>TOOT SIAH MULATHI 120ML ( 120ML)</v>
      </c>
    </row>
    <row r="8041" spans="1:5" x14ac:dyDescent="0.25">
      <c r="A8041" t="s">
        <v>135</v>
      </c>
      <c r="B8041" t="s">
        <v>2083</v>
      </c>
      <c r="C8041" t="s">
        <v>56</v>
      </c>
      <c r="D8041" t="s">
        <v>408</v>
      </c>
      <c r="E8041" t="str">
        <f t="shared" si="125"/>
        <v>TOOT SIAH PLUS 120ML SYP (SYP 120ML)</v>
      </c>
    </row>
    <row r="8042" spans="1:5" x14ac:dyDescent="0.25">
      <c r="A8042" t="s">
        <v>1276</v>
      </c>
      <c r="B8042" t="s">
        <v>2244</v>
      </c>
      <c r="C8042" t="s">
        <v>56</v>
      </c>
      <c r="D8042" t="s">
        <v>408</v>
      </c>
      <c r="E8042" t="str">
        <f t="shared" si="125"/>
        <v>TOOTRUS 120ML SYP (SYP 120ML)</v>
      </c>
    </row>
    <row r="8043" spans="1:5" x14ac:dyDescent="0.25">
      <c r="A8043" t="s">
        <v>1307</v>
      </c>
      <c r="B8043" t="s">
        <v>8705</v>
      </c>
      <c r="C8043" t="s">
        <v>2</v>
      </c>
      <c r="D8043" t="s">
        <v>440</v>
      </c>
      <c r="E8043" t="str">
        <f t="shared" si="125"/>
        <v>TOPAGEN 25MG TAB (TAB 25MG)</v>
      </c>
    </row>
    <row r="8044" spans="1:5" x14ac:dyDescent="0.25">
      <c r="A8044" t="s">
        <v>1307</v>
      </c>
      <c r="B8044" t="s">
        <v>8496</v>
      </c>
      <c r="D8044" t="s">
        <v>201</v>
      </c>
      <c r="E8044" t="str">
        <f t="shared" si="125"/>
        <v>TOPAGEN 50MG ( 50MG)</v>
      </c>
    </row>
    <row r="8045" spans="1:5" x14ac:dyDescent="0.25">
      <c r="A8045" t="s">
        <v>41</v>
      </c>
      <c r="B8045" t="s">
        <v>7829</v>
      </c>
      <c r="C8045" t="s">
        <v>2</v>
      </c>
      <c r="D8045" t="s">
        <v>440</v>
      </c>
      <c r="E8045" t="str">
        <f t="shared" si="125"/>
        <v>TOPAMAX 25MG TAB (TAB 25MG)</v>
      </c>
    </row>
    <row r="8046" spans="1:5" x14ac:dyDescent="0.25">
      <c r="A8046" t="s">
        <v>41</v>
      </c>
      <c r="B8046" t="s">
        <v>7709</v>
      </c>
      <c r="D8046" t="s">
        <v>201</v>
      </c>
      <c r="E8046" t="str">
        <f t="shared" si="125"/>
        <v>TOPAMAX 50MG ( 50MG)</v>
      </c>
    </row>
    <row r="8047" spans="1:5" x14ac:dyDescent="0.25">
      <c r="B8047" t="s">
        <v>2865</v>
      </c>
      <c r="C8047" t="s">
        <v>75</v>
      </c>
      <c r="D8047" t="s">
        <v>691</v>
      </c>
      <c r="E8047" t="str">
        <f t="shared" si="125"/>
        <v>TOP-GEL 30GM CREAM (CREAM 30GM)</v>
      </c>
    </row>
    <row r="8048" spans="1:5" x14ac:dyDescent="0.25">
      <c r="B8048" t="s">
        <v>2816</v>
      </c>
      <c r="C8048" t="s">
        <v>100</v>
      </c>
      <c r="D8048" t="s">
        <v>2817</v>
      </c>
      <c r="E8048" t="str">
        <f t="shared" si="125"/>
        <v>TOP-GEL PLUS 30 GEL (GEL 30)</v>
      </c>
    </row>
    <row r="8049" spans="1:5" x14ac:dyDescent="0.25">
      <c r="A8049" t="s">
        <v>369</v>
      </c>
      <c r="B8049" t="s">
        <v>370</v>
      </c>
      <c r="C8049" t="s">
        <v>2</v>
      </c>
      <c r="D8049" t="s">
        <v>371</v>
      </c>
      <c r="E8049" t="str">
        <f t="shared" si="125"/>
        <v>TOPRAZOL (TAB 40 MG)</v>
      </c>
    </row>
    <row r="8050" spans="1:5" x14ac:dyDescent="0.25">
      <c r="A8050" t="s">
        <v>54</v>
      </c>
      <c r="B8050" t="s">
        <v>4752</v>
      </c>
      <c r="C8050" t="s">
        <v>36</v>
      </c>
      <c r="E8050" t="str">
        <f t="shared" si="125"/>
        <v>TORADOL (INJ )</v>
      </c>
    </row>
    <row r="8051" spans="1:5" x14ac:dyDescent="0.25">
      <c r="A8051" t="s">
        <v>5548</v>
      </c>
      <c r="B8051" t="s">
        <v>6505</v>
      </c>
      <c r="C8051" t="s">
        <v>4215</v>
      </c>
      <c r="D8051" t="s">
        <v>449</v>
      </c>
      <c r="E8051" t="str">
        <f t="shared" si="125"/>
        <v>TORALC 30MG (INJEC 30MG)</v>
      </c>
    </row>
    <row r="8052" spans="1:5" x14ac:dyDescent="0.25">
      <c r="A8052" t="s">
        <v>66</v>
      </c>
      <c r="B8052" t="s">
        <v>9499</v>
      </c>
      <c r="C8052" t="s">
        <v>2</v>
      </c>
      <c r="D8052" t="s">
        <v>440</v>
      </c>
      <c r="E8052" t="str">
        <f t="shared" si="125"/>
        <v>TORATE 25MG TAB (TAB 25MG)</v>
      </c>
    </row>
    <row r="8053" spans="1:5" x14ac:dyDescent="0.25">
      <c r="A8053" t="s">
        <v>66</v>
      </c>
      <c r="B8053" t="s">
        <v>4514</v>
      </c>
      <c r="C8053" t="s">
        <v>2</v>
      </c>
      <c r="D8053" t="s">
        <v>201</v>
      </c>
      <c r="E8053" t="str">
        <f t="shared" si="125"/>
        <v>TORATE 50MG TAB (TAB 50MG)</v>
      </c>
    </row>
    <row r="8054" spans="1:5" x14ac:dyDescent="0.25">
      <c r="A8054" t="s">
        <v>240</v>
      </c>
      <c r="B8054" t="s">
        <v>3439</v>
      </c>
      <c r="C8054" t="s">
        <v>56</v>
      </c>
      <c r="D8054" t="s">
        <v>70</v>
      </c>
      <c r="E8054" t="str">
        <f t="shared" si="125"/>
        <v>TORAX  EX (SYP 60ML)</v>
      </c>
    </row>
    <row r="8055" spans="1:5" x14ac:dyDescent="0.25">
      <c r="A8055" t="s">
        <v>240</v>
      </c>
      <c r="B8055" t="s">
        <v>2454</v>
      </c>
      <c r="C8055" t="s">
        <v>56</v>
      </c>
      <c r="D8055" t="s">
        <v>57</v>
      </c>
      <c r="E8055" t="str">
        <f t="shared" si="125"/>
        <v>TORAX DM (SYP 60 ML)</v>
      </c>
    </row>
    <row r="8056" spans="1:5" x14ac:dyDescent="0.25">
      <c r="A8056" t="s">
        <v>240</v>
      </c>
      <c r="B8056" t="s">
        <v>1242</v>
      </c>
      <c r="C8056" t="s">
        <v>56</v>
      </c>
      <c r="D8056" t="s">
        <v>408</v>
      </c>
      <c r="E8056" t="str">
        <f t="shared" si="125"/>
        <v>TORAX DM 120ML SYP (SYP 120ML)</v>
      </c>
    </row>
    <row r="8057" spans="1:5" x14ac:dyDescent="0.25">
      <c r="A8057" t="s">
        <v>240</v>
      </c>
      <c r="B8057" t="s">
        <v>1504</v>
      </c>
      <c r="C8057" t="s">
        <v>56</v>
      </c>
      <c r="D8057" t="s">
        <v>408</v>
      </c>
      <c r="E8057" t="str">
        <f t="shared" si="125"/>
        <v>TORAX EX 120ML SYP (SYP 120ML)</v>
      </c>
    </row>
    <row r="8058" spans="1:5" x14ac:dyDescent="0.25">
      <c r="A8058" t="s">
        <v>240</v>
      </c>
      <c r="B8058" t="s">
        <v>241</v>
      </c>
      <c r="C8058" t="s">
        <v>56</v>
      </c>
      <c r="D8058" t="s">
        <v>57</v>
      </c>
      <c r="E8058" t="str">
        <f t="shared" si="125"/>
        <v>TORAX G (SYP 60 ML)</v>
      </c>
    </row>
    <row r="8059" spans="1:5" x14ac:dyDescent="0.25">
      <c r="A8059" t="s">
        <v>131</v>
      </c>
      <c r="B8059" t="s">
        <v>8602</v>
      </c>
      <c r="C8059" t="s">
        <v>2</v>
      </c>
      <c r="D8059" t="s">
        <v>232</v>
      </c>
      <c r="E8059" t="str">
        <f t="shared" si="125"/>
        <v>TOREX-IR (TAB 550 MG)</v>
      </c>
    </row>
    <row r="8060" spans="1:5" x14ac:dyDescent="0.25">
      <c r="A8060" t="s">
        <v>635</v>
      </c>
      <c r="B8060" t="s">
        <v>3638</v>
      </c>
      <c r="C8060" t="s">
        <v>2</v>
      </c>
      <c r="D8060" t="s">
        <v>1154</v>
      </c>
      <c r="E8060" t="str">
        <f t="shared" si="125"/>
        <v>TORIB 60MG TAB (TAB 60MG)</v>
      </c>
    </row>
    <row r="8061" spans="1:5" x14ac:dyDescent="0.25">
      <c r="A8061" t="s">
        <v>131</v>
      </c>
      <c r="B8061" t="s">
        <v>3803</v>
      </c>
      <c r="C8061" t="s">
        <v>2</v>
      </c>
      <c r="D8061" t="s">
        <v>232</v>
      </c>
      <c r="E8061" t="str">
        <f t="shared" si="125"/>
        <v>TORMAX (TAB 550 MG)</v>
      </c>
    </row>
    <row r="8062" spans="1:5" x14ac:dyDescent="0.25">
      <c r="A8062" t="s">
        <v>131</v>
      </c>
      <c r="B8062" t="s">
        <v>269</v>
      </c>
      <c r="C8062" t="s">
        <v>100</v>
      </c>
      <c r="D8062" t="s">
        <v>270</v>
      </c>
      <c r="E8062" t="str">
        <f t="shared" si="125"/>
        <v>TORMAX GEL (GEL 25 G)</v>
      </c>
    </row>
    <row r="8063" spans="1:5" x14ac:dyDescent="0.25">
      <c r="A8063" t="s">
        <v>2541</v>
      </c>
      <c r="B8063" t="s">
        <v>7646</v>
      </c>
      <c r="C8063" t="s">
        <v>2</v>
      </c>
      <c r="D8063" t="s">
        <v>410</v>
      </c>
      <c r="E8063" t="str">
        <f t="shared" si="125"/>
        <v>TORNIL 100MG TAB (TAB 100MG)</v>
      </c>
    </row>
    <row r="8064" spans="1:5" x14ac:dyDescent="0.25">
      <c r="A8064" t="s">
        <v>529</v>
      </c>
      <c r="B8064" t="s">
        <v>1771</v>
      </c>
      <c r="C8064" t="s">
        <v>36</v>
      </c>
      <c r="D8064" t="s">
        <v>447</v>
      </c>
      <c r="E8064" t="str">
        <f t="shared" si="125"/>
        <v>TOTAL 1GM INJ (INJ 1GM)</v>
      </c>
    </row>
    <row r="8065" spans="1:5" x14ac:dyDescent="0.25">
      <c r="A8065" t="s">
        <v>529</v>
      </c>
      <c r="B8065" t="s">
        <v>802</v>
      </c>
      <c r="C8065" t="s">
        <v>36</v>
      </c>
      <c r="D8065" t="s">
        <v>50</v>
      </c>
      <c r="E8065" t="str">
        <f t="shared" si="125"/>
        <v>TOTAL 500MG INJ (INJ 500MG)</v>
      </c>
    </row>
    <row r="8066" spans="1:5" x14ac:dyDescent="0.25">
      <c r="A8066" t="s">
        <v>755</v>
      </c>
      <c r="B8066" t="s">
        <v>3059</v>
      </c>
      <c r="C8066" t="s">
        <v>2</v>
      </c>
      <c r="D8066" t="s">
        <v>134</v>
      </c>
      <c r="E8066" t="str">
        <f t="shared" ref="E8066:E8129" si="126">B8066&amp;" ("&amp;C8066&amp;" "&amp;D8066&amp;")"</f>
        <v>TOTAMOL (TAB 100 MG)</v>
      </c>
    </row>
    <row r="8067" spans="1:5" x14ac:dyDescent="0.25">
      <c r="A8067" t="s">
        <v>755</v>
      </c>
      <c r="B8067" t="s">
        <v>3059</v>
      </c>
      <c r="C8067" t="s">
        <v>2</v>
      </c>
      <c r="D8067" t="s">
        <v>29</v>
      </c>
      <c r="E8067" t="str">
        <f t="shared" si="126"/>
        <v>TOTAMOL (TAB 25 MG)</v>
      </c>
    </row>
    <row r="8068" spans="1:5" x14ac:dyDescent="0.25">
      <c r="A8068" t="s">
        <v>755</v>
      </c>
      <c r="B8068" t="s">
        <v>3059</v>
      </c>
      <c r="C8068" t="s">
        <v>2</v>
      </c>
      <c r="D8068" t="s">
        <v>195</v>
      </c>
      <c r="E8068" t="str">
        <f t="shared" si="126"/>
        <v>TOTAMOL (TAB 50 MG)</v>
      </c>
    </row>
    <row r="8069" spans="1:5" x14ac:dyDescent="0.25">
      <c r="A8069" t="s">
        <v>275</v>
      </c>
      <c r="B8069" t="s">
        <v>283</v>
      </c>
      <c r="D8069" t="s">
        <v>284</v>
      </c>
      <c r="E8069" t="str">
        <f t="shared" si="126"/>
        <v>TOUCH CONDOMS ( 3'S)</v>
      </c>
    </row>
    <row r="8070" spans="1:5" x14ac:dyDescent="0.25">
      <c r="A8070" t="s">
        <v>275</v>
      </c>
      <c r="B8070" t="s">
        <v>9685</v>
      </c>
      <c r="C8070" t="s">
        <v>36</v>
      </c>
      <c r="D8070" t="s">
        <v>9686</v>
      </c>
      <c r="E8070" t="str">
        <f t="shared" si="126"/>
        <v>TOUJEO 450IU/1.5ML 450IU/1.5M INJ (INJ 450IU/1.5M)</v>
      </c>
    </row>
    <row r="8071" spans="1:5" x14ac:dyDescent="0.25">
      <c r="B8071" t="s">
        <v>1456</v>
      </c>
      <c r="E8071" t="str">
        <f t="shared" si="126"/>
        <v>TOURNI KIT ( )</v>
      </c>
    </row>
    <row r="8072" spans="1:5" x14ac:dyDescent="0.25">
      <c r="A8072" t="s">
        <v>21</v>
      </c>
      <c r="B8072" t="s">
        <v>5574</v>
      </c>
      <c r="C8072" t="s">
        <v>2</v>
      </c>
      <c r="D8072" t="s">
        <v>3208</v>
      </c>
      <c r="E8072" t="str">
        <f t="shared" si="126"/>
        <v>TOVIR 0.5MG TAB (TAB 0.5MG)</v>
      </c>
    </row>
    <row r="8073" spans="1:5" x14ac:dyDescent="0.25">
      <c r="A8073" t="s">
        <v>21</v>
      </c>
      <c r="B8073" t="s">
        <v>5399</v>
      </c>
      <c r="C8073" t="s">
        <v>2</v>
      </c>
      <c r="D8073" t="s">
        <v>383</v>
      </c>
      <c r="E8073" t="str">
        <f t="shared" si="126"/>
        <v>TOVIR 2MG TAB (TAB 2MG)</v>
      </c>
    </row>
    <row r="8074" spans="1:5" x14ac:dyDescent="0.25">
      <c r="A8074" t="s">
        <v>743</v>
      </c>
      <c r="B8074" t="s">
        <v>5614</v>
      </c>
      <c r="C8074" t="s">
        <v>2</v>
      </c>
      <c r="D8074" t="s">
        <v>5615</v>
      </c>
      <c r="E8074" t="str">
        <f t="shared" si="126"/>
        <v>TOVITT M/VIT TAB (TAB M/VIT)</v>
      </c>
    </row>
    <row r="8075" spans="1:5" x14ac:dyDescent="0.25">
      <c r="A8075" t="s">
        <v>312</v>
      </c>
      <c r="B8075" t="s">
        <v>5661</v>
      </c>
      <c r="C8075" t="s">
        <v>2</v>
      </c>
      <c r="E8075" t="str">
        <f t="shared" si="126"/>
        <v>TOXINIL (TAB )</v>
      </c>
    </row>
    <row r="8076" spans="1:5" x14ac:dyDescent="0.25">
      <c r="A8076" t="s">
        <v>395</v>
      </c>
      <c r="B8076" t="s">
        <v>9470</v>
      </c>
      <c r="C8076" t="s">
        <v>36</v>
      </c>
      <c r="D8076" t="s">
        <v>1006</v>
      </c>
      <c r="E8076" t="str">
        <f t="shared" si="126"/>
        <v>TOXIRID 2G INJ (INJ 2G)</v>
      </c>
    </row>
    <row r="8077" spans="1:5" x14ac:dyDescent="0.25">
      <c r="A8077" t="s">
        <v>258</v>
      </c>
      <c r="B8077" t="s">
        <v>4386</v>
      </c>
      <c r="C8077" t="s">
        <v>1572</v>
      </c>
      <c r="D8077" t="s">
        <v>1094</v>
      </c>
      <c r="E8077" t="str">
        <f t="shared" si="126"/>
        <v>TP CLOSE UP T/P (IMP 110G)</v>
      </c>
    </row>
    <row r="8078" spans="1:5" x14ac:dyDescent="0.25">
      <c r="A8078" t="s">
        <v>1709</v>
      </c>
      <c r="B8078" t="s">
        <v>9560</v>
      </c>
      <c r="D8078" t="s">
        <v>9561</v>
      </c>
      <c r="E8078" t="str">
        <f t="shared" si="126"/>
        <v>TP CLOSEUP Diamond Attraction ( 50gm)</v>
      </c>
    </row>
    <row r="8079" spans="1:5" x14ac:dyDescent="0.25">
      <c r="A8079" t="s">
        <v>258</v>
      </c>
      <c r="B8079" t="s">
        <v>5030</v>
      </c>
      <c r="C8079" t="s">
        <v>1572</v>
      </c>
      <c r="D8079" t="s">
        <v>3799</v>
      </c>
      <c r="E8079" t="str">
        <f t="shared" si="126"/>
        <v>TP COLGATE 110G (IMP 110GM)</v>
      </c>
    </row>
    <row r="8080" spans="1:5" x14ac:dyDescent="0.25">
      <c r="B8080" t="s">
        <v>2118</v>
      </c>
      <c r="C8080" t="s">
        <v>1572</v>
      </c>
      <c r="D8080" t="s">
        <v>968</v>
      </c>
      <c r="E8080" t="str">
        <f t="shared" si="126"/>
        <v>TP COLGATE T/P (IMP 50GM)</v>
      </c>
    </row>
    <row r="8081" spans="1:5" x14ac:dyDescent="0.25">
      <c r="A8081" t="s">
        <v>258</v>
      </c>
      <c r="B8081" t="s">
        <v>2919</v>
      </c>
      <c r="C8081" t="s">
        <v>1572</v>
      </c>
      <c r="D8081" t="s">
        <v>962</v>
      </c>
      <c r="E8081" t="str">
        <f t="shared" si="126"/>
        <v>TP PEPSODENT T/P (IMP 100GM)</v>
      </c>
    </row>
    <row r="8082" spans="1:5" x14ac:dyDescent="0.25">
      <c r="A8082" t="s">
        <v>542</v>
      </c>
      <c r="B8082" t="s">
        <v>3762</v>
      </c>
      <c r="E8082" t="str">
        <f t="shared" si="126"/>
        <v>TP SENSODYN WHITNING ( )</v>
      </c>
    </row>
    <row r="8083" spans="1:5" x14ac:dyDescent="0.25">
      <c r="A8083" t="s">
        <v>116</v>
      </c>
      <c r="B8083" t="s">
        <v>4757</v>
      </c>
      <c r="D8083" t="s">
        <v>1829</v>
      </c>
      <c r="E8083" t="str">
        <f t="shared" si="126"/>
        <v>TP SENSODYNE FLORIDE T/P ( 100G)</v>
      </c>
    </row>
    <row r="8084" spans="1:5" x14ac:dyDescent="0.25">
      <c r="B8084" t="s">
        <v>9564</v>
      </c>
      <c r="E8084" t="str">
        <f t="shared" si="126"/>
        <v>TP SMOKERS ( )</v>
      </c>
    </row>
    <row r="8085" spans="1:5" x14ac:dyDescent="0.25">
      <c r="A8085" t="s">
        <v>258</v>
      </c>
      <c r="B8085" t="s">
        <v>1261</v>
      </c>
      <c r="C8085" t="s">
        <v>500</v>
      </c>
      <c r="D8085" t="s">
        <v>634</v>
      </c>
      <c r="E8085" t="str">
        <f t="shared" si="126"/>
        <v>TRAINING CUP 150ML G/S (G/S 150ML)</v>
      </c>
    </row>
    <row r="8086" spans="1:5" x14ac:dyDescent="0.25">
      <c r="A8086" t="s">
        <v>258</v>
      </c>
      <c r="B8086" t="s">
        <v>397</v>
      </c>
      <c r="D8086" t="s">
        <v>398</v>
      </c>
      <c r="E8086" t="str">
        <f t="shared" si="126"/>
        <v>TRAINING CUP 200ML ( 200ML)</v>
      </c>
    </row>
    <row r="8087" spans="1:5" x14ac:dyDescent="0.25">
      <c r="A8087" t="s">
        <v>258</v>
      </c>
      <c r="B8087" t="s">
        <v>1066</v>
      </c>
      <c r="D8087" t="s">
        <v>64</v>
      </c>
      <c r="E8087" t="str">
        <f t="shared" si="126"/>
        <v>TRAINING CUP 240ML ( 240ML)</v>
      </c>
    </row>
    <row r="8088" spans="1:5" x14ac:dyDescent="0.25">
      <c r="A8088" t="s">
        <v>348</v>
      </c>
      <c r="B8088" t="s">
        <v>8673</v>
      </c>
      <c r="C8088" t="s">
        <v>103</v>
      </c>
      <c r="D8088" t="s">
        <v>195</v>
      </c>
      <c r="E8088" t="str">
        <f t="shared" si="126"/>
        <v>TRAMAL 50MG CAP (CAP 50 MG)</v>
      </c>
    </row>
    <row r="8089" spans="1:5" x14ac:dyDescent="0.25">
      <c r="A8089" t="s">
        <v>348</v>
      </c>
      <c r="B8089" t="s">
        <v>5846</v>
      </c>
      <c r="C8089" t="s">
        <v>36</v>
      </c>
      <c r="D8089" t="s">
        <v>134</v>
      </c>
      <c r="E8089" t="str">
        <f t="shared" si="126"/>
        <v>TRAMAL INJ (INJ 100 MG)</v>
      </c>
    </row>
    <row r="8090" spans="1:5" x14ac:dyDescent="0.25">
      <c r="A8090" t="s">
        <v>635</v>
      </c>
      <c r="B8090" t="s">
        <v>8600</v>
      </c>
      <c r="C8090" t="s">
        <v>2</v>
      </c>
      <c r="D8090" t="s">
        <v>2620</v>
      </c>
      <c r="E8090" t="str">
        <f t="shared" si="126"/>
        <v>TRAMAL PLUS 37.5+325MG TAB (TAB 37.5+325MG)</v>
      </c>
    </row>
    <row r="8091" spans="1:5" x14ac:dyDescent="0.25">
      <c r="A8091" t="s">
        <v>348</v>
      </c>
      <c r="B8091" t="s">
        <v>8452</v>
      </c>
      <c r="C8091" t="s">
        <v>2</v>
      </c>
      <c r="D8091" t="s">
        <v>134</v>
      </c>
      <c r="E8091" t="str">
        <f t="shared" si="126"/>
        <v>TRAMAL SR 100MG (TAB 100 MG)</v>
      </c>
    </row>
    <row r="8092" spans="1:5" x14ac:dyDescent="0.25">
      <c r="A8092" t="s">
        <v>147</v>
      </c>
      <c r="B8092" t="s">
        <v>6664</v>
      </c>
      <c r="C8092" t="s">
        <v>2</v>
      </c>
      <c r="D8092" t="s">
        <v>130</v>
      </c>
      <c r="E8092" t="str">
        <f t="shared" si="126"/>
        <v>TRAMAPAR (TAB 37.5 MG)</v>
      </c>
    </row>
    <row r="8093" spans="1:5" x14ac:dyDescent="0.25">
      <c r="A8093" t="s">
        <v>1307</v>
      </c>
      <c r="B8093" t="s">
        <v>5620</v>
      </c>
      <c r="C8093" t="s">
        <v>2</v>
      </c>
      <c r="D8093" t="s">
        <v>2784</v>
      </c>
      <c r="E8093" t="str">
        <f t="shared" si="126"/>
        <v>TRAMPOL 37.5/325MG TAB (TAB 37.5/325MG)</v>
      </c>
    </row>
    <row r="8094" spans="1:5" x14ac:dyDescent="0.25">
      <c r="A8094" t="s">
        <v>1403</v>
      </c>
      <c r="B8094" t="s">
        <v>3479</v>
      </c>
      <c r="D8094" t="s">
        <v>73</v>
      </c>
      <c r="E8094" t="str">
        <f t="shared" si="126"/>
        <v>TRANCE EYE ( 10 ML)</v>
      </c>
    </row>
    <row r="8095" spans="1:5" x14ac:dyDescent="0.25">
      <c r="A8095" t="s">
        <v>222</v>
      </c>
      <c r="B8095" t="s">
        <v>1294</v>
      </c>
      <c r="C8095" t="s">
        <v>75</v>
      </c>
      <c r="D8095" t="s">
        <v>235</v>
      </c>
      <c r="E8095" t="str">
        <f t="shared" si="126"/>
        <v>TRANESAN 10GM CREAM (CREAM 10GM)</v>
      </c>
    </row>
    <row r="8096" spans="1:5" x14ac:dyDescent="0.25">
      <c r="A8096" t="s">
        <v>98</v>
      </c>
      <c r="B8096" t="s">
        <v>4611</v>
      </c>
      <c r="C8096" t="s">
        <v>103</v>
      </c>
      <c r="D8096" t="s">
        <v>139</v>
      </c>
      <c r="E8096" t="str">
        <f t="shared" si="126"/>
        <v>TRANSAMIN (CAP 250 MG)</v>
      </c>
    </row>
    <row r="8097" spans="1:5" x14ac:dyDescent="0.25">
      <c r="A8097" t="s">
        <v>98</v>
      </c>
      <c r="B8097" t="s">
        <v>4611</v>
      </c>
      <c r="C8097" t="s">
        <v>103</v>
      </c>
      <c r="D8097" t="s">
        <v>95</v>
      </c>
      <c r="E8097" t="str">
        <f t="shared" si="126"/>
        <v>TRANSAMIN (CAP 500 MG)</v>
      </c>
    </row>
    <row r="8098" spans="1:5" x14ac:dyDescent="0.25">
      <c r="A8098" t="s">
        <v>98</v>
      </c>
      <c r="B8098" t="s">
        <v>4611</v>
      </c>
      <c r="C8098" t="s">
        <v>36</v>
      </c>
      <c r="D8098" t="s">
        <v>139</v>
      </c>
      <c r="E8098" t="str">
        <f t="shared" si="126"/>
        <v>TRANSAMIN (INJ 250 MG)</v>
      </c>
    </row>
    <row r="8099" spans="1:5" x14ac:dyDescent="0.25">
      <c r="A8099" t="s">
        <v>98</v>
      </c>
      <c r="B8099" t="s">
        <v>4611</v>
      </c>
      <c r="C8099" t="s">
        <v>36</v>
      </c>
      <c r="D8099" t="s">
        <v>95</v>
      </c>
      <c r="E8099" t="str">
        <f t="shared" si="126"/>
        <v>TRANSAMIN (INJ 500 MG)</v>
      </c>
    </row>
    <row r="8100" spans="1:5" x14ac:dyDescent="0.25">
      <c r="B8100" t="s">
        <v>9330</v>
      </c>
      <c r="C8100" t="s">
        <v>103</v>
      </c>
      <c r="D8100" t="s">
        <v>50</v>
      </c>
      <c r="E8100" t="str">
        <f t="shared" si="126"/>
        <v>TRANSCAM-DS 500MG CAP (CAP 500MG)</v>
      </c>
    </row>
    <row r="8101" spans="1:5" x14ac:dyDescent="0.25">
      <c r="A8101" t="s">
        <v>275</v>
      </c>
      <c r="B8101" t="s">
        <v>7148</v>
      </c>
      <c r="C8101" t="s">
        <v>103</v>
      </c>
      <c r="D8101" t="s">
        <v>430</v>
      </c>
      <c r="E8101" t="str">
        <f t="shared" si="126"/>
        <v>TRANXENE 5MG CAP (CAP 5MG)</v>
      </c>
    </row>
    <row r="8102" spans="1:5" x14ac:dyDescent="0.25">
      <c r="B8102" t="s">
        <v>5834</v>
      </c>
      <c r="D8102" t="s">
        <v>977</v>
      </c>
      <c r="E8102" t="str">
        <f t="shared" si="126"/>
        <v>TRAPEZE 50/500MG ( 50/500MG)</v>
      </c>
    </row>
    <row r="8103" spans="1:5" x14ac:dyDescent="0.25">
      <c r="A8103" t="s">
        <v>958</v>
      </c>
      <c r="B8103" t="s">
        <v>5921</v>
      </c>
      <c r="C8103" t="s">
        <v>2</v>
      </c>
      <c r="D8103" t="s">
        <v>201</v>
      </c>
      <c r="E8103" t="str">
        <f t="shared" si="126"/>
        <v>TRAPEZE 50MG TAB (TAB 50MG)</v>
      </c>
    </row>
    <row r="8104" spans="1:5" x14ac:dyDescent="0.25">
      <c r="A8104" t="s">
        <v>958</v>
      </c>
      <c r="B8104" t="s">
        <v>5557</v>
      </c>
      <c r="C8104" t="s">
        <v>2</v>
      </c>
      <c r="D8104" t="s">
        <v>474</v>
      </c>
      <c r="E8104" t="str">
        <f t="shared" si="126"/>
        <v>TRAPEZE PLUS 50/1000MG TAB (TAB 50/1000MG)</v>
      </c>
    </row>
    <row r="8105" spans="1:5" x14ac:dyDescent="0.25">
      <c r="B8105" t="s">
        <v>5543</v>
      </c>
      <c r="D8105" t="s">
        <v>2784</v>
      </c>
      <c r="E8105" t="str">
        <f t="shared" si="126"/>
        <v>TRAPRA 37.5/325MG ( 37.5/325MG)</v>
      </c>
    </row>
    <row r="8106" spans="1:5" x14ac:dyDescent="0.25">
      <c r="A8106" t="s">
        <v>54</v>
      </c>
      <c r="B8106" t="s">
        <v>9663</v>
      </c>
      <c r="C8106" t="s">
        <v>2</v>
      </c>
      <c r="D8106" t="s">
        <v>204</v>
      </c>
      <c r="E8106" t="str">
        <f t="shared" si="126"/>
        <v>TRAUN 1MG TAB (TAB 1MG)</v>
      </c>
    </row>
    <row r="8107" spans="1:5" x14ac:dyDescent="0.25">
      <c r="A8107" t="s">
        <v>54</v>
      </c>
      <c r="B8107" t="s">
        <v>9664</v>
      </c>
      <c r="C8107" t="s">
        <v>2</v>
      </c>
      <c r="D8107" t="s">
        <v>383</v>
      </c>
      <c r="E8107" t="str">
        <f t="shared" si="126"/>
        <v>TRAUN 2MG TAB (TAB 2MG)</v>
      </c>
    </row>
    <row r="8108" spans="1:5" x14ac:dyDescent="0.25">
      <c r="A8108" t="s">
        <v>54</v>
      </c>
      <c r="B8108" t="s">
        <v>9665</v>
      </c>
      <c r="C8108" t="s">
        <v>2</v>
      </c>
      <c r="D8108" t="s">
        <v>404</v>
      </c>
      <c r="E8108" t="str">
        <f t="shared" si="126"/>
        <v>TRAUN 3MG TAB (TAB 3MG)</v>
      </c>
    </row>
    <row r="8109" spans="1:5" x14ac:dyDescent="0.25">
      <c r="A8109" t="s">
        <v>54</v>
      </c>
      <c r="B8109" t="s">
        <v>9666</v>
      </c>
      <c r="C8109" t="s">
        <v>2</v>
      </c>
      <c r="D8109" t="s">
        <v>46</v>
      </c>
      <c r="E8109" t="str">
        <f t="shared" si="126"/>
        <v>TRAUN 4MG TAB (TAB 4MG)</v>
      </c>
    </row>
    <row r="8110" spans="1:5" x14ac:dyDescent="0.25">
      <c r="A8110" t="s">
        <v>1540</v>
      </c>
      <c r="B8110" t="s">
        <v>5060</v>
      </c>
      <c r="C8110" t="s">
        <v>53</v>
      </c>
      <c r="E8110" t="str">
        <f t="shared" si="126"/>
        <v>TRAVATAN E/D  DROPS (DROPS )</v>
      </c>
    </row>
    <row r="8111" spans="1:5" x14ac:dyDescent="0.25">
      <c r="A8111" t="s">
        <v>320</v>
      </c>
      <c r="B8111" t="s">
        <v>8295</v>
      </c>
      <c r="C8111" t="s">
        <v>75</v>
      </c>
      <c r="D8111" t="s">
        <v>3396</v>
      </c>
      <c r="E8111" t="str">
        <f t="shared" si="126"/>
        <v>TRAVOCORT (CREAM 10 GM)</v>
      </c>
    </row>
    <row r="8112" spans="1:5" x14ac:dyDescent="0.25">
      <c r="A8112" t="s">
        <v>320</v>
      </c>
      <c r="B8112" t="s">
        <v>5866</v>
      </c>
      <c r="C8112" t="s">
        <v>482</v>
      </c>
      <c r="D8112" t="s">
        <v>257</v>
      </c>
      <c r="E8112" t="str">
        <f t="shared" si="126"/>
        <v>TRAVOGEN 1% (CEARM 10 G)</v>
      </c>
    </row>
    <row r="8113" spans="1:5" x14ac:dyDescent="0.25">
      <c r="B8113" t="s">
        <v>3653</v>
      </c>
      <c r="C8113" t="s">
        <v>53</v>
      </c>
      <c r="D8113" t="s">
        <v>3654</v>
      </c>
      <c r="E8113" t="str">
        <f t="shared" si="126"/>
        <v>TRAVOST 2.5ML 0.004% DROPS (DROPS 0.004%)</v>
      </c>
    </row>
    <row r="8114" spans="1:5" x14ac:dyDescent="0.25">
      <c r="A8114" t="s">
        <v>1222</v>
      </c>
      <c r="B8114" t="s">
        <v>4268</v>
      </c>
      <c r="C8114" t="s">
        <v>103</v>
      </c>
      <c r="D8114" t="s">
        <v>60</v>
      </c>
      <c r="E8114" t="str">
        <f t="shared" si="126"/>
        <v>TRAXACID 250MG CAP (CAP 250MG)</v>
      </c>
    </row>
    <row r="8115" spans="1:5" x14ac:dyDescent="0.25">
      <c r="A8115" t="s">
        <v>1222</v>
      </c>
      <c r="B8115" t="s">
        <v>6076</v>
      </c>
      <c r="C8115" t="s">
        <v>103</v>
      </c>
      <c r="D8115" t="s">
        <v>50</v>
      </c>
      <c r="E8115" t="str">
        <f t="shared" si="126"/>
        <v>TRAXACID 500MG CAP (CAP 500MG)</v>
      </c>
    </row>
    <row r="8116" spans="1:5" x14ac:dyDescent="0.25">
      <c r="A8116" t="s">
        <v>1222</v>
      </c>
      <c r="B8116" t="s">
        <v>9911</v>
      </c>
      <c r="C8116" t="s">
        <v>36</v>
      </c>
      <c r="D8116" t="s">
        <v>50</v>
      </c>
      <c r="E8116" t="str">
        <f t="shared" si="126"/>
        <v>TRAXACID 500MG INJ (INJ 500MG)</v>
      </c>
    </row>
    <row r="8117" spans="1:5" x14ac:dyDescent="0.25">
      <c r="B8117" t="s">
        <v>9326</v>
      </c>
      <c r="C8117" t="s">
        <v>36</v>
      </c>
      <c r="D8117" t="s">
        <v>525</v>
      </c>
      <c r="E8117" t="str">
        <f t="shared" si="126"/>
        <v>TRAXON 1G INJ (INJ 1G)</v>
      </c>
    </row>
    <row r="8118" spans="1:5" x14ac:dyDescent="0.25">
      <c r="B8118" t="s">
        <v>65</v>
      </c>
      <c r="C8118" t="s">
        <v>36</v>
      </c>
      <c r="D8118" t="s">
        <v>60</v>
      </c>
      <c r="E8118" t="str">
        <f t="shared" si="126"/>
        <v>TRAXON 250MG INJ (INJ 250MG)</v>
      </c>
    </row>
    <row r="8119" spans="1:5" x14ac:dyDescent="0.25">
      <c r="B8119" t="s">
        <v>791</v>
      </c>
      <c r="C8119" t="s">
        <v>36</v>
      </c>
      <c r="D8119" t="s">
        <v>50</v>
      </c>
      <c r="E8119" t="str">
        <f t="shared" si="126"/>
        <v>TRAXON 500MG INJ (INJ 500MG)</v>
      </c>
    </row>
    <row r="8120" spans="1:5" x14ac:dyDescent="0.25">
      <c r="A8120" t="s">
        <v>31</v>
      </c>
      <c r="B8120" t="s">
        <v>8208</v>
      </c>
      <c r="C8120" t="s">
        <v>2</v>
      </c>
      <c r="D8120" t="s">
        <v>26</v>
      </c>
      <c r="E8120" t="str">
        <f t="shared" si="126"/>
        <v>TREATAN 16MG (TAB 16MG)</v>
      </c>
    </row>
    <row r="8121" spans="1:5" x14ac:dyDescent="0.25">
      <c r="A8121" t="s">
        <v>31</v>
      </c>
      <c r="B8121" t="s">
        <v>8898</v>
      </c>
      <c r="C8121" t="s">
        <v>2</v>
      </c>
      <c r="D8121" t="s">
        <v>1509</v>
      </c>
      <c r="E8121" t="str">
        <f t="shared" si="126"/>
        <v>TREATAN 4MG (TAB 4 MG)</v>
      </c>
    </row>
    <row r="8122" spans="1:5" x14ac:dyDescent="0.25">
      <c r="A8122" t="s">
        <v>31</v>
      </c>
      <c r="B8122" t="s">
        <v>8509</v>
      </c>
      <c r="C8122" t="s">
        <v>2</v>
      </c>
      <c r="D8122" t="s">
        <v>6159</v>
      </c>
      <c r="E8122" t="str">
        <f t="shared" si="126"/>
        <v>TREATAN 8MG (TAB 8 MG)</v>
      </c>
    </row>
    <row r="8123" spans="1:5" x14ac:dyDescent="0.25">
      <c r="A8123" t="s">
        <v>31</v>
      </c>
      <c r="B8123" t="s">
        <v>8154</v>
      </c>
      <c r="C8123" t="s">
        <v>2</v>
      </c>
      <c r="E8123" t="str">
        <f t="shared" si="126"/>
        <v>TREATAN D  TAB (TAB )</v>
      </c>
    </row>
    <row r="8124" spans="1:5" x14ac:dyDescent="0.25">
      <c r="B8124" t="s">
        <v>1130</v>
      </c>
      <c r="C8124" t="s">
        <v>75</v>
      </c>
      <c r="D8124" t="s">
        <v>1131</v>
      </c>
      <c r="E8124" t="str">
        <f t="shared" si="126"/>
        <v>TRENCH 01GM CREAM (CREAM 01GM)</v>
      </c>
    </row>
    <row r="8125" spans="1:5" x14ac:dyDescent="0.25">
      <c r="A8125" t="s">
        <v>105</v>
      </c>
      <c r="B8125" t="s">
        <v>8046</v>
      </c>
      <c r="C8125" t="s">
        <v>56</v>
      </c>
      <c r="D8125" t="s">
        <v>8047</v>
      </c>
      <c r="E8125" t="str">
        <f t="shared" si="126"/>
        <v>TRES-ORIX FORT (SYP 120 ML\)</v>
      </c>
    </row>
    <row r="8126" spans="1:5" x14ac:dyDescent="0.25">
      <c r="A8126" t="s">
        <v>58</v>
      </c>
      <c r="B8126" t="s">
        <v>7697</v>
      </c>
      <c r="C8126" t="s">
        <v>2</v>
      </c>
      <c r="D8126" t="s">
        <v>410</v>
      </c>
      <c r="E8126" t="str">
        <f t="shared" si="126"/>
        <v>TREVIA 100MG TAB (TAB 100MG)</v>
      </c>
    </row>
    <row r="8127" spans="1:5" x14ac:dyDescent="0.25">
      <c r="A8127" t="s">
        <v>58</v>
      </c>
      <c r="B8127" t="s">
        <v>8646</v>
      </c>
      <c r="C8127" t="s">
        <v>2</v>
      </c>
      <c r="D8127" t="s">
        <v>201</v>
      </c>
      <c r="E8127" t="str">
        <f t="shared" si="126"/>
        <v>TREVIA 50MG (TAB 50MG)</v>
      </c>
    </row>
    <row r="8128" spans="1:5" x14ac:dyDescent="0.25">
      <c r="A8128" t="s">
        <v>58</v>
      </c>
      <c r="B8128" t="s">
        <v>8812</v>
      </c>
      <c r="D8128" t="s">
        <v>5816</v>
      </c>
      <c r="E8128" t="str">
        <f t="shared" si="126"/>
        <v>TREVIAMET 50/1000 ( 50/1000)</v>
      </c>
    </row>
    <row r="8129" spans="1:5" x14ac:dyDescent="0.25">
      <c r="A8129" t="s">
        <v>58</v>
      </c>
      <c r="B8129" t="s">
        <v>9125</v>
      </c>
      <c r="C8129" t="s">
        <v>2</v>
      </c>
      <c r="D8129" t="s">
        <v>7451</v>
      </c>
      <c r="E8129" t="str">
        <f t="shared" si="126"/>
        <v>TREVIAMET 50/500 (TAB 50/500)</v>
      </c>
    </row>
    <row r="8130" spans="1:5" x14ac:dyDescent="0.25">
      <c r="A8130" t="s">
        <v>946</v>
      </c>
      <c r="B8130" t="s">
        <v>8356</v>
      </c>
      <c r="C8130" t="s">
        <v>2</v>
      </c>
      <c r="D8130" t="s">
        <v>3845</v>
      </c>
      <c r="E8130" t="str">
        <f t="shared" ref="E8130:E8193" si="127">B8130&amp;" ("&amp;C8130&amp;" "&amp;D8130&amp;")"</f>
        <v>TREVIAMET 50/850MG TAB (TAB 50/850MG)</v>
      </c>
    </row>
    <row r="8131" spans="1:5" x14ac:dyDescent="0.25">
      <c r="B8131" t="s">
        <v>6322</v>
      </c>
      <c r="D8131" t="s">
        <v>474</v>
      </c>
      <c r="E8131" t="str">
        <f t="shared" si="127"/>
        <v>TREVIAMET XR 50/1000MG ( 50/1000MG)</v>
      </c>
    </row>
    <row r="8132" spans="1:5" x14ac:dyDescent="0.25">
      <c r="A8132" t="s">
        <v>946</v>
      </c>
      <c r="B8132" t="s">
        <v>7571</v>
      </c>
      <c r="C8132" t="s">
        <v>2</v>
      </c>
      <c r="D8132" t="s">
        <v>977</v>
      </c>
      <c r="E8132" t="str">
        <f t="shared" si="127"/>
        <v>TREVIAMET XR 50/500MG TAB (TAB 50/500MG)</v>
      </c>
    </row>
    <row r="8133" spans="1:5" x14ac:dyDescent="0.25">
      <c r="A8133" t="s">
        <v>145</v>
      </c>
      <c r="B8133" t="s">
        <v>3074</v>
      </c>
      <c r="C8133" t="s">
        <v>56</v>
      </c>
      <c r="D8133" t="s">
        <v>70</v>
      </c>
      <c r="E8133" t="str">
        <f t="shared" si="127"/>
        <v>TRIAMANIC 60ML SYP (SYP 60ML)</v>
      </c>
    </row>
    <row r="8134" spans="1:5" x14ac:dyDescent="0.25">
      <c r="A8134" t="s">
        <v>145</v>
      </c>
      <c r="B8134" t="s">
        <v>1670</v>
      </c>
      <c r="C8134" t="s">
        <v>56</v>
      </c>
      <c r="D8134" t="s">
        <v>70</v>
      </c>
      <c r="E8134" t="str">
        <f t="shared" si="127"/>
        <v>TRIAMANIC DM 60ML SYP (SYP 60ML)</v>
      </c>
    </row>
    <row r="8135" spans="1:5" x14ac:dyDescent="0.25">
      <c r="A8135" t="s">
        <v>145</v>
      </c>
      <c r="B8135" t="s">
        <v>1956</v>
      </c>
      <c r="C8135" t="s">
        <v>56</v>
      </c>
      <c r="D8135" t="s">
        <v>70</v>
      </c>
      <c r="E8135" t="str">
        <f t="shared" si="127"/>
        <v>TRIAMANIC E 60ML SYP (SYP 60ML)</v>
      </c>
    </row>
    <row r="8136" spans="1:5" x14ac:dyDescent="0.25">
      <c r="A8136" t="s">
        <v>1841</v>
      </c>
      <c r="B8136" t="s">
        <v>1842</v>
      </c>
      <c r="C8136" t="s">
        <v>56</v>
      </c>
      <c r="D8136" t="s">
        <v>113</v>
      </c>
      <c r="E8136" t="str">
        <f t="shared" si="127"/>
        <v>TRIAMINIC CHEST (SYP 120 ML)</v>
      </c>
    </row>
    <row r="8137" spans="1:5" x14ac:dyDescent="0.25">
      <c r="A8137" t="s">
        <v>1841</v>
      </c>
      <c r="B8137" t="s">
        <v>2156</v>
      </c>
      <c r="C8137" t="s">
        <v>56</v>
      </c>
      <c r="D8137" t="s">
        <v>113</v>
      </c>
      <c r="E8137" t="str">
        <f t="shared" si="127"/>
        <v>TRIAMINIC COLD (SYP 120 ML)</v>
      </c>
    </row>
    <row r="8138" spans="1:5" x14ac:dyDescent="0.25">
      <c r="A8138" t="s">
        <v>1841</v>
      </c>
      <c r="B8138" t="s">
        <v>2288</v>
      </c>
      <c r="C8138" t="s">
        <v>56</v>
      </c>
      <c r="D8138" t="s">
        <v>113</v>
      </c>
      <c r="E8138" t="str">
        <f t="shared" si="127"/>
        <v>TRIAMINIC COUGH (SYP 120 ML)</v>
      </c>
    </row>
    <row r="8139" spans="1:5" x14ac:dyDescent="0.25">
      <c r="A8139" t="s">
        <v>1841</v>
      </c>
      <c r="B8139" t="s">
        <v>2160</v>
      </c>
      <c r="C8139" t="s">
        <v>56</v>
      </c>
      <c r="D8139" t="s">
        <v>113</v>
      </c>
      <c r="E8139" t="str">
        <f t="shared" si="127"/>
        <v>TRIAMINIC FLU COUGH (SYP 120 ML)</v>
      </c>
    </row>
    <row r="8140" spans="1:5" x14ac:dyDescent="0.25">
      <c r="A8140" t="s">
        <v>38</v>
      </c>
      <c r="B8140" t="s">
        <v>889</v>
      </c>
      <c r="C8140" t="s">
        <v>36</v>
      </c>
      <c r="D8140" t="s">
        <v>50</v>
      </c>
      <c r="E8140" t="str">
        <f t="shared" si="127"/>
        <v>TRIAX 500MG INJ (INJ 500MG)</v>
      </c>
    </row>
    <row r="8141" spans="1:5" x14ac:dyDescent="0.25">
      <c r="A8141" t="s">
        <v>38</v>
      </c>
      <c r="B8141" t="s">
        <v>1770</v>
      </c>
      <c r="C8141" t="s">
        <v>36</v>
      </c>
      <c r="D8141" t="s">
        <v>447</v>
      </c>
      <c r="E8141" t="str">
        <f t="shared" si="127"/>
        <v>TRIAX IV 1GM INJ (INJ 1GM)</v>
      </c>
    </row>
    <row r="8142" spans="1:5" x14ac:dyDescent="0.25">
      <c r="A8142" t="s">
        <v>38</v>
      </c>
      <c r="B8142" t="s">
        <v>9338</v>
      </c>
      <c r="C8142" t="s">
        <v>36</v>
      </c>
      <c r="D8142" t="s">
        <v>60</v>
      </c>
      <c r="E8142" t="str">
        <f t="shared" si="127"/>
        <v>TRIAX IV 250MG INJ (INJ 250MG)</v>
      </c>
    </row>
    <row r="8143" spans="1:5" x14ac:dyDescent="0.25">
      <c r="A8143" t="s">
        <v>135</v>
      </c>
      <c r="B8143" t="s">
        <v>1775</v>
      </c>
      <c r="C8143" t="s">
        <v>36</v>
      </c>
      <c r="D8143" t="s">
        <v>168</v>
      </c>
      <c r="E8143" t="str">
        <f t="shared" si="127"/>
        <v>TRIBRISSEN 10ML INJ (INJ 10ML)</v>
      </c>
    </row>
    <row r="8144" spans="1:5" x14ac:dyDescent="0.25">
      <c r="A8144" t="s">
        <v>294</v>
      </c>
      <c r="B8144" t="s">
        <v>9174</v>
      </c>
      <c r="C8144" t="s">
        <v>103</v>
      </c>
      <c r="D8144" t="s">
        <v>972</v>
      </c>
      <c r="E8144" t="str">
        <f t="shared" si="127"/>
        <v>TRICARDIN (CAP 250)</v>
      </c>
    </row>
    <row r="8145" spans="1:5" x14ac:dyDescent="0.25">
      <c r="A8145" t="s">
        <v>149</v>
      </c>
      <c r="B8145" t="s">
        <v>6397</v>
      </c>
      <c r="C8145" t="s">
        <v>2</v>
      </c>
      <c r="D8145" t="s">
        <v>95</v>
      </c>
      <c r="E8145" t="str">
        <f t="shared" si="127"/>
        <v>TRICHOGIN (TAB 500 MG)</v>
      </c>
    </row>
    <row r="8146" spans="1:5" x14ac:dyDescent="0.25">
      <c r="A8146" t="s">
        <v>726</v>
      </c>
      <c r="B8146" t="s">
        <v>2334</v>
      </c>
      <c r="C8146" t="s">
        <v>36</v>
      </c>
      <c r="E8146" t="str">
        <f t="shared" si="127"/>
        <v>TRICK-D  INJ (INJ )</v>
      </c>
    </row>
    <row r="8147" spans="1:5" x14ac:dyDescent="0.25">
      <c r="A8147" t="s">
        <v>468</v>
      </c>
      <c r="B8147" t="s">
        <v>3963</v>
      </c>
      <c r="C8147" t="s">
        <v>103</v>
      </c>
      <c r="E8147" t="str">
        <f t="shared" si="127"/>
        <v>TRICOD OMEGA(ENZYME)  CAP (CAP )</v>
      </c>
    </row>
    <row r="8148" spans="1:5" x14ac:dyDescent="0.25">
      <c r="A8148" t="s">
        <v>388</v>
      </c>
      <c r="B8148" t="s">
        <v>2578</v>
      </c>
      <c r="C8148" t="s">
        <v>36</v>
      </c>
      <c r="D8148" t="s">
        <v>467</v>
      </c>
      <c r="E8148" t="str">
        <f t="shared" si="127"/>
        <v>TRICORT 40MG INJ (INJ 40MG)</v>
      </c>
    </row>
    <row r="8149" spans="1:5" x14ac:dyDescent="0.25">
      <c r="A8149" t="s">
        <v>24</v>
      </c>
      <c r="B8149" t="s">
        <v>1236</v>
      </c>
      <c r="C8149" t="s">
        <v>36</v>
      </c>
      <c r="D8149" t="s">
        <v>1031</v>
      </c>
      <c r="E8149" t="str">
        <f t="shared" si="127"/>
        <v>TRI-D 1ML INJ (INJ 1ML)</v>
      </c>
    </row>
    <row r="8150" spans="1:5" x14ac:dyDescent="0.25">
      <c r="A8150" t="s">
        <v>683</v>
      </c>
      <c r="B8150" t="s">
        <v>1203</v>
      </c>
      <c r="C8150" t="s">
        <v>75</v>
      </c>
      <c r="D8150" t="s">
        <v>210</v>
      </c>
      <c r="E8150" t="str">
        <f t="shared" si="127"/>
        <v>TRIDERM 15GM CREAM (CREAM 15GM)</v>
      </c>
    </row>
    <row r="8151" spans="1:5" x14ac:dyDescent="0.25">
      <c r="A8151" t="s">
        <v>683</v>
      </c>
      <c r="B8151" t="s">
        <v>1203</v>
      </c>
      <c r="C8151" t="s">
        <v>75</v>
      </c>
      <c r="D8151" t="s">
        <v>210</v>
      </c>
      <c r="E8151" t="str">
        <f t="shared" si="127"/>
        <v>TRIDERM 15GM CREAM (CREAM 15GM)</v>
      </c>
    </row>
    <row r="8152" spans="1:5" x14ac:dyDescent="0.25">
      <c r="A8152" t="s">
        <v>683</v>
      </c>
      <c r="B8152" t="s">
        <v>9674</v>
      </c>
      <c r="C8152" t="s">
        <v>500</v>
      </c>
      <c r="D8152" t="s">
        <v>2483</v>
      </c>
      <c r="E8152" t="str">
        <f t="shared" si="127"/>
        <v>TRIDERM SOAP 90GM G/S (G/S 90GM)</v>
      </c>
    </row>
    <row r="8153" spans="1:5" x14ac:dyDescent="0.25">
      <c r="A8153" t="s">
        <v>31</v>
      </c>
      <c r="B8153" t="s">
        <v>7633</v>
      </c>
      <c r="C8153" t="s">
        <v>2</v>
      </c>
      <c r="E8153" t="str">
        <f t="shared" si="127"/>
        <v>TRIFORGE 10/160/12.5MG  TAB (TAB )</v>
      </c>
    </row>
    <row r="8154" spans="1:5" x14ac:dyDescent="0.25">
      <c r="A8154" t="s">
        <v>31</v>
      </c>
      <c r="B8154" t="s">
        <v>7595</v>
      </c>
      <c r="C8154" t="s">
        <v>2</v>
      </c>
      <c r="E8154" t="str">
        <f t="shared" si="127"/>
        <v>TRIFORGE 10/160/25MG  TAB (TAB )</v>
      </c>
    </row>
    <row r="8155" spans="1:5" x14ac:dyDescent="0.25">
      <c r="A8155" t="s">
        <v>31</v>
      </c>
      <c r="B8155" t="s">
        <v>6106</v>
      </c>
      <c r="C8155" t="s">
        <v>2</v>
      </c>
      <c r="E8155" t="str">
        <f t="shared" si="127"/>
        <v>TRIFORGE 10/320/25MG  TAB (TAB )</v>
      </c>
    </row>
    <row r="8156" spans="1:5" x14ac:dyDescent="0.25">
      <c r="A8156" t="s">
        <v>31</v>
      </c>
      <c r="B8156" t="s">
        <v>8318</v>
      </c>
      <c r="C8156" t="s">
        <v>2</v>
      </c>
      <c r="E8156" t="str">
        <f t="shared" si="127"/>
        <v>TRIFORGE 5/160/12.5MG  TAB (TAB )</v>
      </c>
    </row>
    <row r="8157" spans="1:5" x14ac:dyDescent="0.25">
      <c r="A8157" t="s">
        <v>31</v>
      </c>
      <c r="B8157" t="s">
        <v>3250</v>
      </c>
      <c r="C8157" t="s">
        <v>2</v>
      </c>
      <c r="E8157" t="str">
        <f t="shared" si="127"/>
        <v>TRIFORGE 5/160/25MG  TAB (TAB )</v>
      </c>
    </row>
    <row r="8158" spans="1:5" x14ac:dyDescent="0.25">
      <c r="A8158" t="s">
        <v>128</v>
      </c>
      <c r="B8158" t="s">
        <v>8975</v>
      </c>
      <c r="C8158" t="s">
        <v>2</v>
      </c>
      <c r="E8158" t="str">
        <f t="shared" si="127"/>
        <v>TRIHEMIC (TAB )</v>
      </c>
    </row>
    <row r="8159" spans="1:5" x14ac:dyDescent="0.25">
      <c r="A8159" t="s">
        <v>2505</v>
      </c>
      <c r="B8159" t="s">
        <v>8942</v>
      </c>
      <c r="C8159" t="s">
        <v>2</v>
      </c>
      <c r="D8159" t="s">
        <v>3073</v>
      </c>
      <c r="E8159" t="str">
        <f t="shared" si="127"/>
        <v>TRIKAT MR 35MG TAB (TAB 35MG)</v>
      </c>
    </row>
    <row r="8160" spans="1:5" x14ac:dyDescent="0.25">
      <c r="A8160" t="s">
        <v>312</v>
      </c>
      <c r="B8160" t="s">
        <v>2709</v>
      </c>
      <c r="C8160" t="s">
        <v>2</v>
      </c>
      <c r="E8160" t="str">
        <f t="shared" si="127"/>
        <v>TRIMEGA  TAB (TAB )</v>
      </c>
    </row>
    <row r="8161" spans="1:5" x14ac:dyDescent="0.25">
      <c r="A8161" t="s">
        <v>196</v>
      </c>
      <c r="B8161" t="s">
        <v>7361</v>
      </c>
      <c r="C8161" t="s">
        <v>75</v>
      </c>
      <c r="D8161" t="s">
        <v>1494</v>
      </c>
      <c r="E8161" t="str">
        <f t="shared" si="127"/>
        <v>TRI-MELASIN (CREAM 30G)</v>
      </c>
    </row>
    <row r="8162" spans="1:5" x14ac:dyDescent="0.25">
      <c r="A8162" t="s">
        <v>472</v>
      </c>
      <c r="B8162" t="s">
        <v>8487</v>
      </c>
      <c r="C8162" t="s">
        <v>56</v>
      </c>
      <c r="D8162" t="s">
        <v>113</v>
      </c>
      <c r="E8162" t="str">
        <f t="shared" si="127"/>
        <v>TRIMETABOL (SYP 120 ML)</v>
      </c>
    </row>
    <row r="8163" spans="1:5" x14ac:dyDescent="0.25">
      <c r="A8163" t="s">
        <v>438</v>
      </c>
      <c r="B8163" t="s">
        <v>5480</v>
      </c>
      <c r="C8163" t="s">
        <v>2</v>
      </c>
      <c r="D8163" t="s">
        <v>386</v>
      </c>
      <c r="E8163" t="str">
        <f t="shared" si="127"/>
        <v>TRIMEZ 20MG TAB (TAB 20MG)</v>
      </c>
    </row>
    <row r="8164" spans="1:5" x14ac:dyDescent="0.25">
      <c r="A8164" t="s">
        <v>860</v>
      </c>
      <c r="B8164" t="s">
        <v>4123</v>
      </c>
      <c r="C8164" t="s">
        <v>2</v>
      </c>
      <c r="E8164" t="str">
        <f t="shared" si="127"/>
        <v>TRIMIG  TAB (TAB )</v>
      </c>
    </row>
    <row r="8165" spans="1:5" x14ac:dyDescent="0.25">
      <c r="A8165" t="s">
        <v>860</v>
      </c>
      <c r="B8165" t="s">
        <v>1568</v>
      </c>
      <c r="C8165" t="s">
        <v>185</v>
      </c>
      <c r="D8165" t="s">
        <v>430</v>
      </c>
      <c r="E8165" t="str">
        <f t="shared" si="127"/>
        <v>TRIMIN EYE 5MG OINT (OINT 5MG)</v>
      </c>
    </row>
    <row r="8166" spans="1:5" x14ac:dyDescent="0.25">
      <c r="A8166" t="s">
        <v>199</v>
      </c>
      <c r="B8166" t="s">
        <v>8708</v>
      </c>
      <c r="D8166" t="s">
        <v>412</v>
      </c>
      <c r="E8166" t="str">
        <f t="shared" si="127"/>
        <v>TRIOPTAL 300MG ( 300MG)</v>
      </c>
    </row>
    <row r="8167" spans="1:5" x14ac:dyDescent="0.25">
      <c r="A8167" t="s">
        <v>199</v>
      </c>
      <c r="B8167" t="s">
        <v>8436</v>
      </c>
      <c r="C8167" t="s">
        <v>2</v>
      </c>
      <c r="E8167" t="str">
        <f t="shared" si="127"/>
        <v>TRIOPTAL 600  TAB (TAB )</v>
      </c>
    </row>
    <row r="8168" spans="1:5" x14ac:dyDescent="0.25">
      <c r="A8168" t="s">
        <v>66</v>
      </c>
      <c r="B8168" t="s">
        <v>6932</v>
      </c>
      <c r="C8168" t="s">
        <v>103</v>
      </c>
      <c r="D8168" t="s">
        <v>60</v>
      </c>
      <c r="E8168" t="str">
        <f t="shared" si="127"/>
        <v>TRIPTOR 250MG CAP (CAP 250MG)</v>
      </c>
    </row>
    <row r="8169" spans="1:5" x14ac:dyDescent="0.25">
      <c r="A8169" t="s">
        <v>66</v>
      </c>
      <c r="B8169" t="s">
        <v>2136</v>
      </c>
      <c r="C8169" t="s">
        <v>103</v>
      </c>
      <c r="D8169" t="s">
        <v>50</v>
      </c>
      <c r="E8169" t="str">
        <f t="shared" si="127"/>
        <v>TRIPTOR 500MG CAP (CAP 500MG)</v>
      </c>
    </row>
    <row r="8170" spans="1:5" x14ac:dyDescent="0.25">
      <c r="B8170" t="s">
        <v>3795</v>
      </c>
      <c r="C8170" t="s">
        <v>2</v>
      </c>
      <c r="D8170" t="s">
        <v>3796</v>
      </c>
      <c r="E8170" t="str">
        <f t="shared" si="127"/>
        <v>TRISAN-EX VITAMIN TAB (TAB VITAMIN)</v>
      </c>
    </row>
    <row r="8171" spans="1:5" x14ac:dyDescent="0.25">
      <c r="A8171" t="s">
        <v>147</v>
      </c>
      <c r="B8171" t="s">
        <v>9001</v>
      </c>
      <c r="C8171" t="s">
        <v>2</v>
      </c>
      <c r="E8171" t="str">
        <f t="shared" si="127"/>
        <v>TRISIL (TAB )</v>
      </c>
    </row>
    <row r="8172" spans="1:5" x14ac:dyDescent="0.25">
      <c r="B8172" t="s">
        <v>2337</v>
      </c>
      <c r="C8172" t="s">
        <v>75</v>
      </c>
      <c r="D8172" t="s">
        <v>691</v>
      </c>
      <c r="E8172" t="str">
        <f t="shared" si="127"/>
        <v>TRISONE 30GM CREAM (CREAM 30GM)</v>
      </c>
    </row>
    <row r="8173" spans="1:5" x14ac:dyDescent="0.25">
      <c r="A8173" t="s">
        <v>275</v>
      </c>
      <c r="B8173" t="s">
        <v>8750</v>
      </c>
      <c r="C8173" t="s">
        <v>2</v>
      </c>
      <c r="D8173" t="s">
        <v>251</v>
      </c>
      <c r="E8173" t="str">
        <f t="shared" si="127"/>
        <v>TRITACE (TAB 2.5 MG)</v>
      </c>
    </row>
    <row r="8174" spans="1:5" x14ac:dyDescent="0.25">
      <c r="A8174" t="s">
        <v>275</v>
      </c>
      <c r="B8174" t="s">
        <v>8750</v>
      </c>
      <c r="C8174" t="s">
        <v>2</v>
      </c>
      <c r="D8174" t="s">
        <v>144</v>
      </c>
      <c r="E8174" t="str">
        <f t="shared" si="127"/>
        <v>TRITACE (TAB 5 MG)</v>
      </c>
    </row>
    <row r="8175" spans="1:5" x14ac:dyDescent="0.25">
      <c r="A8175" t="s">
        <v>275</v>
      </c>
      <c r="B8175" t="s">
        <v>7640</v>
      </c>
      <c r="C8175" t="s">
        <v>2</v>
      </c>
      <c r="D8175" t="s">
        <v>107</v>
      </c>
      <c r="E8175" t="str">
        <f t="shared" si="127"/>
        <v>TRITACE 10MG (TAB 10 MG)</v>
      </c>
    </row>
    <row r="8176" spans="1:5" x14ac:dyDescent="0.25">
      <c r="A8176" t="s">
        <v>421</v>
      </c>
      <c r="B8176" t="s">
        <v>4168</v>
      </c>
      <c r="C8176" t="s">
        <v>36</v>
      </c>
      <c r="D8176" t="s">
        <v>1031</v>
      </c>
      <c r="E8176" t="str">
        <f t="shared" si="127"/>
        <v>TRITON 1ML INJ (INJ 1ML)</v>
      </c>
    </row>
    <row r="8177" spans="1:5" x14ac:dyDescent="0.25">
      <c r="A8177" t="s">
        <v>71</v>
      </c>
      <c r="B8177" t="s">
        <v>5253</v>
      </c>
      <c r="C8177" t="s">
        <v>36</v>
      </c>
      <c r="D8177" t="s">
        <v>37</v>
      </c>
      <c r="E8177" t="str">
        <f t="shared" si="127"/>
        <v>TRIVIDOX (INJ 3ML)</v>
      </c>
    </row>
    <row r="8178" spans="1:5" x14ac:dyDescent="0.25">
      <c r="A8178" t="s">
        <v>135</v>
      </c>
      <c r="B8178" t="s">
        <v>4871</v>
      </c>
      <c r="C8178" t="s">
        <v>2</v>
      </c>
      <c r="E8178" t="str">
        <f t="shared" si="127"/>
        <v>TRIYUMB PLUS  TAB (TAB )</v>
      </c>
    </row>
    <row r="8179" spans="1:5" x14ac:dyDescent="0.25">
      <c r="A8179" t="s">
        <v>147</v>
      </c>
      <c r="B8179" t="s">
        <v>148</v>
      </c>
      <c r="C8179" t="s">
        <v>2</v>
      </c>
      <c r="E8179" t="str">
        <f t="shared" si="127"/>
        <v>TRIZYMAL (TAB )</v>
      </c>
    </row>
    <row r="8180" spans="1:5" x14ac:dyDescent="0.25">
      <c r="A8180" t="s">
        <v>84</v>
      </c>
      <c r="B8180" t="s">
        <v>448</v>
      </c>
      <c r="C8180" t="s">
        <v>36</v>
      </c>
      <c r="D8180" t="s">
        <v>449</v>
      </c>
      <c r="E8180" t="str">
        <f t="shared" si="127"/>
        <v>TROMIT 30MG INJ (INJ 30MG)</v>
      </c>
    </row>
    <row r="8181" spans="1:5" x14ac:dyDescent="0.25">
      <c r="A8181" t="s">
        <v>24</v>
      </c>
      <c r="B8181" t="s">
        <v>1137</v>
      </c>
      <c r="C8181" t="s">
        <v>36</v>
      </c>
      <c r="D8181" t="s">
        <v>1138</v>
      </c>
      <c r="E8181" t="str">
        <f t="shared" si="127"/>
        <v>TROMIT 30MG/ML INJ (INJ 30MG/ML)</v>
      </c>
    </row>
    <row r="8182" spans="1:5" x14ac:dyDescent="0.25">
      <c r="A8182" t="s">
        <v>71</v>
      </c>
      <c r="B8182" t="s">
        <v>7210</v>
      </c>
      <c r="C8182" t="s">
        <v>75</v>
      </c>
      <c r="D8182" t="s">
        <v>1664</v>
      </c>
      <c r="E8182" t="str">
        <f t="shared" si="127"/>
        <v>TRONOLANE (CREAM 20 GM)</v>
      </c>
    </row>
    <row r="8183" spans="1:5" x14ac:dyDescent="0.25">
      <c r="A8183" t="s">
        <v>84</v>
      </c>
      <c r="B8183" t="s">
        <v>524</v>
      </c>
      <c r="C8183" t="s">
        <v>36</v>
      </c>
      <c r="D8183" t="s">
        <v>525</v>
      </c>
      <c r="E8183" t="str">
        <f t="shared" si="127"/>
        <v>TROPHIN 1G INJ (INJ 1G)</v>
      </c>
    </row>
    <row r="8184" spans="1:5" x14ac:dyDescent="0.25">
      <c r="A8184" t="s">
        <v>381</v>
      </c>
      <c r="B8184" t="s">
        <v>796</v>
      </c>
      <c r="C8184" t="s">
        <v>36</v>
      </c>
      <c r="D8184" t="s">
        <v>60</v>
      </c>
      <c r="E8184" t="str">
        <f t="shared" si="127"/>
        <v>TROPHIN 250MG INJ (INJ 250MG)</v>
      </c>
    </row>
    <row r="8185" spans="1:5" x14ac:dyDescent="0.25">
      <c r="A8185" t="s">
        <v>381</v>
      </c>
      <c r="B8185" t="s">
        <v>1676</v>
      </c>
      <c r="C8185" t="s">
        <v>36</v>
      </c>
      <c r="D8185" t="s">
        <v>50</v>
      </c>
      <c r="E8185" t="str">
        <f t="shared" si="127"/>
        <v>TROPHIN 500MG INJ (INJ 500MG)</v>
      </c>
    </row>
    <row r="8186" spans="1:5" x14ac:dyDescent="0.25">
      <c r="A8186" t="s">
        <v>187</v>
      </c>
      <c r="B8186" t="s">
        <v>1243</v>
      </c>
      <c r="C8186" t="s">
        <v>75</v>
      </c>
      <c r="D8186" t="s">
        <v>1244</v>
      </c>
      <c r="E8186" t="str">
        <f t="shared" si="127"/>
        <v>TROSYD 1% (CREAM 10 G.)</v>
      </c>
    </row>
    <row r="8187" spans="1:5" x14ac:dyDescent="0.25">
      <c r="A8187" t="s">
        <v>187</v>
      </c>
      <c r="B8187" t="s">
        <v>1853</v>
      </c>
      <c r="D8187" t="s">
        <v>562</v>
      </c>
      <c r="E8187" t="str">
        <f t="shared" si="127"/>
        <v>TROSYD 20GM ( 20GM)</v>
      </c>
    </row>
    <row r="8188" spans="1:5" x14ac:dyDescent="0.25">
      <c r="A8188" t="s">
        <v>258</v>
      </c>
      <c r="B8188" t="s">
        <v>1156</v>
      </c>
      <c r="E8188" t="str">
        <f t="shared" si="127"/>
        <v>TRUE BALANCE ( )</v>
      </c>
    </row>
    <row r="8189" spans="1:5" x14ac:dyDescent="0.25">
      <c r="A8189" t="s">
        <v>271</v>
      </c>
      <c r="B8189" t="s">
        <v>7753</v>
      </c>
      <c r="C8189" t="s">
        <v>2</v>
      </c>
      <c r="D8189" t="s">
        <v>107</v>
      </c>
      <c r="E8189" t="str">
        <f t="shared" si="127"/>
        <v>TRUPRIL (TAB 10 MG)</v>
      </c>
    </row>
    <row r="8190" spans="1:5" x14ac:dyDescent="0.25">
      <c r="A8190" t="s">
        <v>271</v>
      </c>
      <c r="B8190" t="s">
        <v>7753</v>
      </c>
      <c r="C8190" t="s">
        <v>2</v>
      </c>
      <c r="D8190" t="s">
        <v>144</v>
      </c>
      <c r="E8190" t="str">
        <f t="shared" si="127"/>
        <v>TRUPRIL (TAB 5 MG)</v>
      </c>
    </row>
    <row r="8191" spans="1:5" x14ac:dyDescent="0.25">
      <c r="A8191" t="s">
        <v>173</v>
      </c>
      <c r="B8191" t="s">
        <v>9825</v>
      </c>
      <c r="C8191" t="s">
        <v>53</v>
      </c>
      <c r="D8191" t="s">
        <v>486</v>
      </c>
      <c r="E8191" t="str">
        <f t="shared" si="127"/>
        <v>TRUSOPT 2% 5ML DROPS (DROPS 5ML)</v>
      </c>
    </row>
    <row r="8192" spans="1:5" x14ac:dyDescent="0.25">
      <c r="A8192" t="s">
        <v>173</v>
      </c>
      <c r="B8192" t="s">
        <v>9026</v>
      </c>
      <c r="C8192" t="s">
        <v>2</v>
      </c>
      <c r="D8192" t="s">
        <v>29</v>
      </c>
      <c r="E8192" t="str">
        <f t="shared" si="127"/>
        <v>TRYPTANOL (TAB 25 MG)</v>
      </c>
    </row>
    <row r="8193" spans="1:5" x14ac:dyDescent="0.25">
      <c r="B8193" t="s">
        <v>1892</v>
      </c>
      <c r="E8193" t="str">
        <f t="shared" si="127"/>
        <v>TUBI GRIP ( )</v>
      </c>
    </row>
    <row r="8194" spans="1:5" x14ac:dyDescent="0.25">
      <c r="B8194" t="s">
        <v>674</v>
      </c>
      <c r="E8194" t="str">
        <f t="shared" ref="E8194:E8257" si="128">B8194&amp;" ("&amp;C8194&amp;" "&amp;D8194&amp;")"</f>
        <v>TUBI GRIP COMFERT ( )</v>
      </c>
    </row>
    <row r="8195" spans="1:5" x14ac:dyDescent="0.25">
      <c r="A8195" t="s">
        <v>549</v>
      </c>
      <c r="B8195" t="s">
        <v>2600</v>
      </c>
      <c r="C8195" t="s">
        <v>53</v>
      </c>
      <c r="D8195" t="s">
        <v>616</v>
      </c>
      <c r="E8195" t="str">
        <f t="shared" si="128"/>
        <v>TUMMY-FIX DROP 20ML DROPS (DROPS 20ML)</v>
      </c>
    </row>
    <row r="8196" spans="1:5" x14ac:dyDescent="0.25">
      <c r="B8196" t="s">
        <v>840</v>
      </c>
      <c r="C8196" t="s">
        <v>56</v>
      </c>
      <c r="D8196" t="s">
        <v>408</v>
      </c>
      <c r="E8196" t="str">
        <f t="shared" si="128"/>
        <v>TUMY-FIX SYP 120ML SYP (SYP 120ML)</v>
      </c>
    </row>
    <row r="8197" spans="1:5" x14ac:dyDescent="0.25">
      <c r="A8197" t="s">
        <v>596</v>
      </c>
      <c r="B8197" t="s">
        <v>4844</v>
      </c>
      <c r="C8197" t="s">
        <v>56</v>
      </c>
      <c r="D8197" t="s">
        <v>408</v>
      </c>
      <c r="E8197" t="str">
        <f t="shared" si="128"/>
        <v>TUSCOLIN 120ML SYP (SYP 120ML)</v>
      </c>
    </row>
    <row r="8198" spans="1:5" x14ac:dyDescent="0.25">
      <c r="A8198" t="s">
        <v>44</v>
      </c>
      <c r="B8198" t="s">
        <v>9373</v>
      </c>
      <c r="C8198" t="s">
        <v>2</v>
      </c>
      <c r="E8198" t="str">
        <f t="shared" si="128"/>
        <v>TUSK  TAB (TAB )</v>
      </c>
    </row>
    <row r="8199" spans="1:5" x14ac:dyDescent="0.25">
      <c r="A8199" t="s">
        <v>135</v>
      </c>
      <c r="B8199" t="s">
        <v>2262</v>
      </c>
      <c r="C8199" t="s">
        <v>56</v>
      </c>
      <c r="D8199" t="s">
        <v>408</v>
      </c>
      <c r="E8199" t="str">
        <f t="shared" si="128"/>
        <v>TUSSIS 120ML SYP (SYP 120ML)</v>
      </c>
    </row>
    <row r="8200" spans="1:5" x14ac:dyDescent="0.25">
      <c r="A8200" t="s">
        <v>31</v>
      </c>
      <c r="B8200" t="s">
        <v>3235</v>
      </c>
      <c r="C8200" t="s">
        <v>293</v>
      </c>
      <c r="E8200" t="str">
        <f t="shared" si="128"/>
        <v>TWINKLES SACH  SCHT (SCHT )</v>
      </c>
    </row>
    <row r="8201" spans="1:5" x14ac:dyDescent="0.25">
      <c r="A8201" t="s">
        <v>810</v>
      </c>
      <c r="B8201" t="s">
        <v>4101</v>
      </c>
      <c r="E8201" t="str">
        <f t="shared" si="128"/>
        <v>TWISTO ( )</v>
      </c>
    </row>
    <row r="8202" spans="1:5" x14ac:dyDescent="0.25">
      <c r="A8202" t="s">
        <v>755</v>
      </c>
      <c r="B8202" t="s">
        <v>821</v>
      </c>
      <c r="C8202" t="s">
        <v>56</v>
      </c>
      <c r="D8202" t="s">
        <v>408</v>
      </c>
      <c r="E8202" t="str">
        <f t="shared" si="128"/>
        <v>TYNO 120ML SYP (SYP 120ML)</v>
      </c>
    </row>
    <row r="8203" spans="1:5" x14ac:dyDescent="0.25">
      <c r="A8203" t="s">
        <v>123</v>
      </c>
      <c r="B8203" t="s">
        <v>2564</v>
      </c>
      <c r="C8203" t="s">
        <v>36</v>
      </c>
      <c r="D8203" t="s">
        <v>2565</v>
      </c>
      <c r="E8203" t="str">
        <f t="shared" si="128"/>
        <v>TYPBAR 0.5ML INJ (INJ 0.5ML)</v>
      </c>
    </row>
    <row r="8204" spans="1:5" x14ac:dyDescent="0.25">
      <c r="A8204" t="s">
        <v>932</v>
      </c>
      <c r="B8204" t="s">
        <v>934</v>
      </c>
      <c r="C8204" t="s">
        <v>36</v>
      </c>
      <c r="D8204" t="s">
        <v>525</v>
      </c>
      <c r="E8204" t="str">
        <f t="shared" si="128"/>
        <v>UCEPH IM/IV 1G INJ (INJ 1G)</v>
      </c>
    </row>
    <row r="8205" spans="1:5" x14ac:dyDescent="0.25">
      <c r="A8205" t="s">
        <v>932</v>
      </c>
      <c r="B8205" t="s">
        <v>933</v>
      </c>
      <c r="C8205" t="s">
        <v>36</v>
      </c>
      <c r="D8205" t="s">
        <v>50</v>
      </c>
      <c r="E8205" t="str">
        <f t="shared" si="128"/>
        <v>UCEPH IM/IV 500MG INJ (INJ 500MG)</v>
      </c>
    </row>
    <row r="8206" spans="1:5" x14ac:dyDescent="0.25">
      <c r="A8206" t="s">
        <v>44</v>
      </c>
      <c r="B8206" t="s">
        <v>1265</v>
      </c>
      <c r="C8206" t="s">
        <v>86</v>
      </c>
      <c r="D8206" t="s">
        <v>414</v>
      </c>
      <c r="E8206" t="str">
        <f t="shared" si="128"/>
        <v>UFAN 60ML SUSP (SUSP 30ML)</v>
      </c>
    </row>
    <row r="8207" spans="1:5" x14ac:dyDescent="0.25">
      <c r="A8207" t="s">
        <v>44</v>
      </c>
      <c r="B8207" t="s">
        <v>9390</v>
      </c>
      <c r="C8207" t="s">
        <v>2</v>
      </c>
      <c r="D8207" t="s">
        <v>1396</v>
      </c>
      <c r="E8207" t="str">
        <f t="shared" si="128"/>
        <v>UFAN-FF 80/480MG TAB (TAB 80/480MG)</v>
      </c>
    </row>
    <row r="8208" spans="1:5" x14ac:dyDescent="0.25">
      <c r="A8208" t="s">
        <v>635</v>
      </c>
      <c r="B8208" t="s">
        <v>1683</v>
      </c>
      <c r="C8208" t="s">
        <v>103</v>
      </c>
      <c r="E8208" t="str">
        <f t="shared" si="128"/>
        <v>UFLORA  CAP (CAP )</v>
      </c>
    </row>
    <row r="8209" spans="1:5" x14ac:dyDescent="0.25">
      <c r="A8209" t="s">
        <v>755</v>
      </c>
      <c r="B8209" t="s">
        <v>9137</v>
      </c>
      <c r="C8209" t="s">
        <v>2</v>
      </c>
      <c r="D8209" t="s">
        <v>23</v>
      </c>
      <c r="E8209" t="str">
        <f t="shared" si="128"/>
        <v>UFRIM 10MG TAB (TAB 10MG)</v>
      </c>
    </row>
    <row r="8210" spans="1:5" x14ac:dyDescent="0.25">
      <c r="A8210" t="s">
        <v>755</v>
      </c>
      <c r="B8210" t="s">
        <v>3898</v>
      </c>
      <c r="C8210" t="s">
        <v>2</v>
      </c>
      <c r="D8210" t="s">
        <v>386</v>
      </c>
      <c r="E8210" t="str">
        <f t="shared" si="128"/>
        <v>UFRIM 20MG TAB (TAB 20MG)</v>
      </c>
    </row>
    <row r="8211" spans="1:5" x14ac:dyDescent="0.25">
      <c r="B8211" t="s">
        <v>2511</v>
      </c>
      <c r="C8211" t="s">
        <v>75</v>
      </c>
      <c r="D8211" t="s">
        <v>2512</v>
      </c>
      <c r="E8211" t="str">
        <f t="shared" si="128"/>
        <v>ULATIN 35GM CREAM (CREAM 35GM)</v>
      </c>
    </row>
    <row r="8212" spans="1:5" x14ac:dyDescent="0.25">
      <c r="A8212" t="s">
        <v>84</v>
      </c>
      <c r="B8212" t="s">
        <v>5148</v>
      </c>
      <c r="C8212" t="s">
        <v>56</v>
      </c>
      <c r="D8212" t="s">
        <v>113</v>
      </c>
      <c r="E8212" t="str">
        <f t="shared" si="128"/>
        <v>ULCENIL (SYP 120 ML)</v>
      </c>
    </row>
    <row r="8213" spans="1:5" x14ac:dyDescent="0.25">
      <c r="A8213" t="s">
        <v>84</v>
      </c>
      <c r="B8213" t="s">
        <v>5148</v>
      </c>
      <c r="C8213" t="s">
        <v>56</v>
      </c>
      <c r="D8213" t="s">
        <v>57</v>
      </c>
      <c r="E8213" t="str">
        <f t="shared" si="128"/>
        <v>ULCENIL (SYP 60 ML)</v>
      </c>
    </row>
    <row r="8214" spans="1:5" x14ac:dyDescent="0.25">
      <c r="A8214" t="s">
        <v>84</v>
      </c>
      <c r="B8214" t="s">
        <v>5148</v>
      </c>
      <c r="C8214" t="s">
        <v>2</v>
      </c>
      <c r="D8214" t="s">
        <v>97</v>
      </c>
      <c r="E8214" t="str">
        <f t="shared" si="128"/>
        <v>ULCENIL (TAB 20 MG)</v>
      </c>
    </row>
    <row r="8215" spans="1:5" x14ac:dyDescent="0.25">
      <c r="A8215" t="s">
        <v>84</v>
      </c>
      <c r="B8215" t="s">
        <v>5148</v>
      </c>
      <c r="C8215" t="s">
        <v>2</v>
      </c>
      <c r="D8215" t="s">
        <v>371</v>
      </c>
      <c r="E8215" t="str">
        <f t="shared" si="128"/>
        <v>ULCENIL (TAB 40 MG)</v>
      </c>
    </row>
    <row r="8216" spans="1:5" x14ac:dyDescent="0.25">
      <c r="A8216" t="s">
        <v>472</v>
      </c>
      <c r="B8216" t="s">
        <v>1674</v>
      </c>
      <c r="C8216" t="s">
        <v>36</v>
      </c>
      <c r="E8216" t="str">
        <f t="shared" si="128"/>
        <v>ULCEREX  INJ (INJ )</v>
      </c>
    </row>
    <row r="8217" spans="1:5" x14ac:dyDescent="0.25">
      <c r="A8217" t="s">
        <v>472</v>
      </c>
      <c r="B8217" t="s">
        <v>5836</v>
      </c>
      <c r="C8217" t="s">
        <v>86</v>
      </c>
      <c r="D8217" t="s">
        <v>57</v>
      </c>
      <c r="E8217" t="str">
        <f t="shared" si="128"/>
        <v>ULCEREX (SUSP 60 ML)</v>
      </c>
    </row>
    <row r="8218" spans="1:5" x14ac:dyDescent="0.25">
      <c r="A8218" t="s">
        <v>472</v>
      </c>
      <c r="B8218" t="s">
        <v>5836</v>
      </c>
      <c r="C8218" t="s">
        <v>2</v>
      </c>
      <c r="D8218" t="s">
        <v>281</v>
      </c>
      <c r="E8218" t="str">
        <f t="shared" si="128"/>
        <v>ULCEREX (TAB 400 MG)</v>
      </c>
    </row>
    <row r="8219" spans="1:5" x14ac:dyDescent="0.25">
      <c r="A8219" t="s">
        <v>5367</v>
      </c>
      <c r="B8219" t="s">
        <v>5368</v>
      </c>
      <c r="C8219" t="s">
        <v>56</v>
      </c>
      <c r="D8219" t="s">
        <v>57</v>
      </c>
      <c r="E8219" t="str">
        <f t="shared" si="128"/>
        <v>ULCOCID (SYP 60 ML)</v>
      </c>
    </row>
    <row r="8220" spans="1:5" x14ac:dyDescent="0.25">
      <c r="A8220" t="s">
        <v>508</v>
      </c>
      <c r="B8220" t="s">
        <v>1954</v>
      </c>
      <c r="C8220" t="s">
        <v>2</v>
      </c>
      <c r="D8220" t="s">
        <v>386</v>
      </c>
      <c r="E8220" t="str">
        <f t="shared" si="128"/>
        <v>UL-SAFE 20MG TAB (TAB 20MG)</v>
      </c>
    </row>
    <row r="8221" spans="1:5" x14ac:dyDescent="0.25">
      <c r="A8221" t="s">
        <v>105</v>
      </c>
      <c r="B8221" t="s">
        <v>5604</v>
      </c>
      <c r="C8221" t="s">
        <v>2</v>
      </c>
      <c r="D8221" t="s">
        <v>4707</v>
      </c>
      <c r="E8221" t="str">
        <f t="shared" si="128"/>
        <v>ULSANIC 1G (TAB 1 G)</v>
      </c>
    </row>
    <row r="8222" spans="1:5" x14ac:dyDescent="0.25">
      <c r="A8222" t="s">
        <v>105</v>
      </c>
      <c r="B8222" t="s">
        <v>7587</v>
      </c>
      <c r="C8222" t="s">
        <v>2</v>
      </c>
      <c r="D8222" t="s">
        <v>95</v>
      </c>
      <c r="E8222" t="str">
        <f t="shared" si="128"/>
        <v>ULSANIC 500MG (TAB 500 MG)</v>
      </c>
    </row>
    <row r="8223" spans="1:5" x14ac:dyDescent="0.25">
      <c r="A8223" t="s">
        <v>105</v>
      </c>
      <c r="B8223" t="s">
        <v>8007</v>
      </c>
      <c r="C8223" t="s">
        <v>56</v>
      </c>
      <c r="D8223" t="s">
        <v>57</v>
      </c>
      <c r="E8223" t="str">
        <f t="shared" si="128"/>
        <v>ULSANIC 60ML (SYP 60 ML)</v>
      </c>
    </row>
    <row r="8224" spans="1:5" x14ac:dyDescent="0.25">
      <c r="A8224" t="s">
        <v>1460</v>
      </c>
      <c r="B8224" t="s">
        <v>2619</v>
      </c>
      <c r="C8224" t="s">
        <v>2</v>
      </c>
      <c r="D8224" t="s">
        <v>2620</v>
      </c>
      <c r="E8224" t="str">
        <f t="shared" si="128"/>
        <v>ULTAGESIC 37.5+325MG TAB (TAB 37.5+325MG)</v>
      </c>
    </row>
    <row r="8225" spans="1:5" x14ac:dyDescent="0.25">
      <c r="A8225" t="s">
        <v>529</v>
      </c>
      <c r="B8225" t="s">
        <v>6264</v>
      </c>
      <c r="C8225" t="s">
        <v>103</v>
      </c>
      <c r="D8225" t="s">
        <v>386</v>
      </c>
      <c r="E8225" t="str">
        <f t="shared" si="128"/>
        <v>ULTECH 20MG CAP (CAP 20MG)</v>
      </c>
    </row>
    <row r="8226" spans="1:5" x14ac:dyDescent="0.25">
      <c r="A8226" t="s">
        <v>529</v>
      </c>
      <c r="B8226" t="s">
        <v>8180</v>
      </c>
      <c r="C8226" t="s">
        <v>103</v>
      </c>
      <c r="D8226" t="s">
        <v>467</v>
      </c>
      <c r="E8226" t="str">
        <f t="shared" si="128"/>
        <v>ULTECH 40MG CAP (CAP 40MG)</v>
      </c>
    </row>
    <row r="8227" spans="1:5" x14ac:dyDescent="0.25">
      <c r="A8227" t="s">
        <v>125</v>
      </c>
      <c r="B8227" t="s">
        <v>3921</v>
      </c>
      <c r="C8227" t="s">
        <v>56</v>
      </c>
      <c r="D8227" t="s">
        <v>2982</v>
      </c>
      <c r="E8227" t="str">
        <f t="shared" si="128"/>
        <v>ULTIMA (SYP 125MG/60ML)</v>
      </c>
    </row>
    <row r="8228" spans="1:5" x14ac:dyDescent="0.25">
      <c r="A8228" t="s">
        <v>125</v>
      </c>
      <c r="B8228" t="s">
        <v>3921</v>
      </c>
      <c r="C8228" t="s">
        <v>2</v>
      </c>
      <c r="D8228" t="s">
        <v>60</v>
      </c>
      <c r="E8228" t="str">
        <f t="shared" si="128"/>
        <v>ULTIMA (TAB 250MG)</v>
      </c>
    </row>
    <row r="8229" spans="1:5" x14ac:dyDescent="0.25">
      <c r="A8229" t="s">
        <v>125</v>
      </c>
      <c r="B8229" t="s">
        <v>3921</v>
      </c>
      <c r="C8229" t="s">
        <v>2</v>
      </c>
      <c r="D8229" t="s">
        <v>50</v>
      </c>
      <c r="E8229" t="str">
        <f t="shared" si="128"/>
        <v>ULTIMA (TAB 500MG)</v>
      </c>
    </row>
    <row r="8230" spans="1:5" x14ac:dyDescent="0.25">
      <c r="A8230" t="s">
        <v>125</v>
      </c>
      <c r="B8230" t="s">
        <v>1975</v>
      </c>
      <c r="D8230" t="s">
        <v>656</v>
      </c>
      <c r="E8230" t="str">
        <f t="shared" si="128"/>
        <v>ULTIMA DROP 25ML ( 25ML)</v>
      </c>
    </row>
    <row r="8231" spans="1:5" x14ac:dyDescent="0.25">
      <c r="A8231" t="s">
        <v>1008</v>
      </c>
      <c r="B8231" t="s">
        <v>1169</v>
      </c>
      <c r="E8231" t="str">
        <f t="shared" si="128"/>
        <v>ULTRA SOFT CLEANSER ( )</v>
      </c>
    </row>
    <row r="8232" spans="1:5" x14ac:dyDescent="0.25">
      <c r="B8232" t="s">
        <v>1309</v>
      </c>
      <c r="D8232" t="s">
        <v>1310</v>
      </c>
      <c r="E8232" t="str">
        <f t="shared" si="128"/>
        <v>ULTRA VIT FACE WASH ( FACE WASH)</v>
      </c>
    </row>
    <row r="8233" spans="1:5" x14ac:dyDescent="0.25">
      <c r="A8233" t="s">
        <v>1307</v>
      </c>
      <c r="B8233" t="s">
        <v>1636</v>
      </c>
      <c r="C8233" t="s">
        <v>103</v>
      </c>
      <c r="D8233" t="s">
        <v>1637</v>
      </c>
      <c r="E8233" t="str">
        <f t="shared" si="128"/>
        <v>ULTRAFOL 600mcg CAP (CAP 600mcg)</v>
      </c>
    </row>
    <row r="8234" spans="1:5" x14ac:dyDescent="0.25">
      <c r="A8234" t="s">
        <v>1460</v>
      </c>
      <c r="B8234" t="s">
        <v>3630</v>
      </c>
      <c r="C8234" t="s">
        <v>2</v>
      </c>
      <c r="D8234" t="s">
        <v>2784</v>
      </c>
      <c r="E8234" t="str">
        <f t="shared" si="128"/>
        <v>ULTRAGESIC 37.5/325MG TAB (TAB 37.5/325MG)</v>
      </c>
    </row>
    <row r="8235" spans="1:5" x14ac:dyDescent="0.25">
      <c r="A8235" t="s">
        <v>202</v>
      </c>
      <c r="B8235" t="s">
        <v>5149</v>
      </c>
      <c r="C8235" t="s">
        <v>75</v>
      </c>
      <c r="D8235" t="s">
        <v>160</v>
      </c>
      <c r="E8235" t="str">
        <f t="shared" si="128"/>
        <v>ULTRAHEAT RUB (CREAM 25 GM)</v>
      </c>
    </row>
    <row r="8236" spans="1:5" x14ac:dyDescent="0.25">
      <c r="A8236" t="s">
        <v>438</v>
      </c>
      <c r="B8236" t="s">
        <v>1235</v>
      </c>
      <c r="C8236" t="s">
        <v>100</v>
      </c>
      <c r="D8236" t="s">
        <v>235</v>
      </c>
      <c r="E8236" t="str">
        <f t="shared" si="128"/>
        <v>UMBILICA 10GM GEL (GEL 10GM)</v>
      </c>
    </row>
    <row r="8237" spans="1:5" x14ac:dyDescent="0.25">
      <c r="A8237" t="s">
        <v>58</v>
      </c>
      <c r="B8237" t="s">
        <v>9455</v>
      </c>
      <c r="C8237" t="s">
        <v>36</v>
      </c>
      <c r="D8237" t="s">
        <v>5930</v>
      </c>
      <c r="E8237" t="str">
        <f t="shared" si="128"/>
        <v>UNI PEG 18MCG INJ (INJ 18MCG)</v>
      </c>
    </row>
    <row r="8238" spans="1:5" x14ac:dyDescent="0.25">
      <c r="A8238" t="s">
        <v>187</v>
      </c>
      <c r="B8238" t="s">
        <v>3087</v>
      </c>
      <c r="C8238" t="s">
        <v>2</v>
      </c>
      <c r="E8238" t="str">
        <f t="shared" si="128"/>
        <v>UNICAP M  TAB (TAB )</v>
      </c>
    </row>
    <row r="8239" spans="1:5" x14ac:dyDescent="0.25">
      <c r="A8239" t="s">
        <v>1999</v>
      </c>
      <c r="B8239" t="s">
        <v>2000</v>
      </c>
      <c r="C8239" t="s">
        <v>103</v>
      </c>
      <c r="D8239" t="s">
        <v>412</v>
      </c>
      <c r="E8239" t="str">
        <f t="shared" si="128"/>
        <v>UNICLIN 300MG CAP (CAP 300MG)</v>
      </c>
    </row>
    <row r="8240" spans="1:5" x14ac:dyDescent="0.25">
      <c r="A8240" t="s">
        <v>58</v>
      </c>
      <c r="B8240" t="s">
        <v>3285</v>
      </c>
      <c r="C8240" t="s">
        <v>36</v>
      </c>
      <c r="D8240" t="s">
        <v>3286</v>
      </c>
      <c r="E8240" t="str">
        <f t="shared" si="128"/>
        <v>UNIFERON (INJ 3MIU)</v>
      </c>
    </row>
    <row r="8241" spans="1:5" x14ac:dyDescent="0.25">
      <c r="A8241" t="s">
        <v>131</v>
      </c>
      <c r="B8241" t="s">
        <v>9066</v>
      </c>
      <c r="C8241" t="s">
        <v>2</v>
      </c>
      <c r="D8241" t="s">
        <v>281</v>
      </c>
      <c r="E8241" t="str">
        <f t="shared" si="128"/>
        <v>UNIFYLINE 400MG (TAB 400 MG)</v>
      </c>
    </row>
    <row r="8242" spans="1:5" x14ac:dyDescent="0.25">
      <c r="A8242" t="s">
        <v>131</v>
      </c>
      <c r="B8242" t="s">
        <v>5901</v>
      </c>
      <c r="C8242" t="s">
        <v>56</v>
      </c>
      <c r="D8242" t="s">
        <v>57</v>
      </c>
      <c r="E8242" t="str">
        <f t="shared" si="128"/>
        <v>UNIFYLINE 60ML (SYP 60 ML)</v>
      </c>
    </row>
    <row r="8243" spans="1:5" x14ac:dyDescent="0.25">
      <c r="A8243" t="s">
        <v>196</v>
      </c>
      <c r="B8243" t="s">
        <v>772</v>
      </c>
      <c r="C8243" t="s">
        <v>56</v>
      </c>
      <c r="D8243" t="s">
        <v>113</v>
      </c>
      <c r="E8243" t="str">
        <f t="shared" si="128"/>
        <v>UNIPLEX (SYP 120 ML)</v>
      </c>
    </row>
    <row r="8244" spans="1:5" x14ac:dyDescent="0.25">
      <c r="A8244" t="s">
        <v>108</v>
      </c>
      <c r="B8244" t="s">
        <v>5679</v>
      </c>
      <c r="C8244" t="s">
        <v>56</v>
      </c>
      <c r="D8244" t="s">
        <v>408</v>
      </c>
      <c r="E8244" t="str">
        <f t="shared" si="128"/>
        <v>UNIVIT 120ML SYP (SYP 120ML)</v>
      </c>
    </row>
    <row r="8245" spans="1:5" x14ac:dyDescent="0.25">
      <c r="A8245" t="s">
        <v>108</v>
      </c>
      <c r="B8245" t="s">
        <v>7547</v>
      </c>
      <c r="C8245" t="s">
        <v>2</v>
      </c>
      <c r="E8245" t="str">
        <f t="shared" si="128"/>
        <v>UNIVIT-M  TAB (TAB )</v>
      </c>
    </row>
    <row r="8246" spans="1:5" x14ac:dyDescent="0.25">
      <c r="A8246" t="s">
        <v>98</v>
      </c>
      <c r="B8246" t="s">
        <v>9013</v>
      </c>
      <c r="C8246" t="s">
        <v>2</v>
      </c>
      <c r="E8246" t="str">
        <f t="shared" si="128"/>
        <v>UNIX (TAB )</v>
      </c>
    </row>
    <row r="8247" spans="1:5" x14ac:dyDescent="0.25">
      <c r="A8247" t="s">
        <v>135</v>
      </c>
      <c r="B8247" t="s">
        <v>1233</v>
      </c>
      <c r="C8247" t="s">
        <v>86</v>
      </c>
      <c r="D8247" t="s">
        <v>408</v>
      </c>
      <c r="E8247" t="str">
        <f t="shared" si="128"/>
        <v>UPALGITE 120ML SUSP (SUSP 120ML)</v>
      </c>
    </row>
    <row r="8248" spans="1:5" x14ac:dyDescent="0.25">
      <c r="A8248" t="s">
        <v>316</v>
      </c>
      <c r="B8248" t="s">
        <v>3135</v>
      </c>
      <c r="C8248" t="s">
        <v>2</v>
      </c>
      <c r="D8248" t="s">
        <v>410</v>
      </c>
      <c r="E8248" t="str">
        <f t="shared" si="128"/>
        <v>UPERIO 100MG TAB (TAB 100MG)</v>
      </c>
    </row>
    <row r="8249" spans="1:5" x14ac:dyDescent="0.25">
      <c r="A8249" t="s">
        <v>613</v>
      </c>
      <c r="B8249" t="s">
        <v>637</v>
      </c>
      <c r="C8249" t="s">
        <v>2</v>
      </c>
      <c r="D8249" t="s">
        <v>23</v>
      </c>
      <c r="E8249" t="str">
        <f t="shared" si="128"/>
        <v>URGESIN 10MG TAB (TAB 10MG)</v>
      </c>
    </row>
    <row r="8250" spans="1:5" x14ac:dyDescent="0.25">
      <c r="B8250" t="s">
        <v>6372</v>
      </c>
      <c r="D8250" t="s">
        <v>430</v>
      </c>
      <c r="E8250" t="str">
        <f t="shared" si="128"/>
        <v>URGESIN 5MG ( 5MG)</v>
      </c>
    </row>
    <row r="8251" spans="1:5" x14ac:dyDescent="0.25">
      <c r="A8251" t="s">
        <v>21</v>
      </c>
      <c r="B8251" t="s">
        <v>1078</v>
      </c>
      <c r="C8251" t="s">
        <v>56</v>
      </c>
      <c r="D8251" t="s">
        <v>70</v>
      </c>
      <c r="E8251" t="str">
        <f t="shared" si="128"/>
        <v>URIBAN 60ML SYP (SYP 60ML)</v>
      </c>
    </row>
    <row r="8252" spans="1:5" x14ac:dyDescent="0.25">
      <c r="A8252" t="s">
        <v>237</v>
      </c>
      <c r="B8252" t="s">
        <v>7393</v>
      </c>
      <c r="C8252" t="s">
        <v>2</v>
      </c>
      <c r="D8252" t="s">
        <v>91</v>
      </c>
      <c r="E8252" t="str">
        <f t="shared" si="128"/>
        <v>URICON 200MG (TAB 200 MG)</v>
      </c>
    </row>
    <row r="8253" spans="1:5" x14ac:dyDescent="0.25">
      <c r="A8253" t="s">
        <v>237</v>
      </c>
      <c r="B8253" t="s">
        <v>6964</v>
      </c>
      <c r="C8253" t="s">
        <v>2</v>
      </c>
      <c r="E8253" t="str">
        <f t="shared" si="128"/>
        <v>URICON-100 (TAB )</v>
      </c>
    </row>
    <row r="8254" spans="1:5" x14ac:dyDescent="0.25">
      <c r="A8254" t="s">
        <v>2063</v>
      </c>
      <c r="B8254" t="s">
        <v>7030</v>
      </c>
      <c r="C8254" t="s">
        <v>2</v>
      </c>
      <c r="D8254" t="s">
        <v>467</v>
      </c>
      <c r="E8254" t="str">
        <f t="shared" si="128"/>
        <v>URIGO 40MG TAB (TAB 40MG)</v>
      </c>
    </row>
    <row r="8255" spans="1:5" x14ac:dyDescent="0.25">
      <c r="A8255" t="s">
        <v>472</v>
      </c>
      <c r="B8255" t="s">
        <v>6230</v>
      </c>
      <c r="C8255" t="s">
        <v>2</v>
      </c>
      <c r="D8255" t="s">
        <v>1285</v>
      </c>
      <c r="E8255" t="str">
        <f t="shared" si="128"/>
        <v>URIGO 80MG TAB (TAB 80MG)</v>
      </c>
    </row>
    <row r="8256" spans="1:5" x14ac:dyDescent="0.25">
      <c r="A8256" t="s">
        <v>438</v>
      </c>
      <c r="B8256" t="s">
        <v>9692</v>
      </c>
      <c r="C8256" t="s">
        <v>2</v>
      </c>
      <c r="D8256" t="s">
        <v>371</v>
      </c>
      <c r="E8256" t="str">
        <f t="shared" si="128"/>
        <v>URIGUARD 40 MG TAB (TAB 40 MG)</v>
      </c>
    </row>
    <row r="8257" spans="1:5" x14ac:dyDescent="0.25">
      <c r="A8257" t="s">
        <v>946</v>
      </c>
      <c r="B8257" t="s">
        <v>2079</v>
      </c>
      <c r="C8257" t="s">
        <v>2</v>
      </c>
      <c r="D8257" t="s">
        <v>410</v>
      </c>
      <c r="E8257" t="str">
        <f t="shared" si="128"/>
        <v>URILEF 100MG 100MG TAB (TAB 100MG)</v>
      </c>
    </row>
    <row r="8258" spans="1:5" x14ac:dyDescent="0.25">
      <c r="A8258" t="s">
        <v>135</v>
      </c>
      <c r="B8258" t="s">
        <v>7042</v>
      </c>
      <c r="E8258" t="str">
        <f t="shared" ref="E8258:E8321" si="129">B8258&amp;" ("&amp;C8258&amp;" "&amp;D8258&amp;")"</f>
        <v>URIN BAG MASTER ( )</v>
      </c>
    </row>
    <row r="8259" spans="1:5" x14ac:dyDescent="0.25">
      <c r="B8259" t="s">
        <v>6241</v>
      </c>
      <c r="E8259" t="str">
        <f t="shared" si="129"/>
        <v>URIN BAG(YMS) ( )</v>
      </c>
    </row>
    <row r="8260" spans="1:5" x14ac:dyDescent="0.25">
      <c r="A8260" t="s">
        <v>135</v>
      </c>
      <c r="B8260" t="s">
        <v>1255</v>
      </c>
      <c r="D8260" t="s">
        <v>1256</v>
      </c>
      <c r="E8260" t="str">
        <f t="shared" si="129"/>
        <v>URINE POT ( LARGE)</v>
      </c>
    </row>
    <row r="8261" spans="1:5" x14ac:dyDescent="0.25">
      <c r="A8261" t="s">
        <v>135</v>
      </c>
      <c r="B8261" t="s">
        <v>1255</v>
      </c>
      <c r="D8261" t="s">
        <v>1375</v>
      </c>
      <c r="E8261" t="str">
        <f t="shared" si="129"/>
        <v>URINE POT ( SMALL)</v>
      </c>
    </row>
    <row r="8262" spans="1:5" x14ac:dyDescent="0.25">
      <c r="A8262" t="s">
        <v>635</v>
      </c>
      <c r="B8262" t="s">
        <v>5458</v>
      </c>
      <c r="C8262" t="s">
        <v>2</v>
      </c>
      <c r="D8262" t="s">
        <v>383</v>
      </c>
      <c r="E8262" t="str">
        <f t="shared" si="129"/>
        <v>URIPAS 2MG TAB (TAB 2MG)</v>
      </c>
    </row>
    <row r="8263" spans="1:5" x14ac:dyDescent="0.25">
      <c r="A8263" t="s">
        <v>7620</v>
      </c>
      <c r="B8263" t="s">
        <v>9660</v>
      </c>
      <c r="C8263" t="s">
        <v>103</v>
      </c>
      <c r="E8263" t="str">
        <f t="shared" si="129"/>
        <v>URITUNE  CAP (CAP )</v>
      </c>
    </row>
    <row r="8264" spans="1:5" x14ac:dyDescent="0.25">
      <c r="A8264" t="s">
        <v>71</v>
      </c>
      <c r="B8264" t="s">
        <v>8941</v>
      </c>
      <c r="C8264" t="s">
        <v>2</v>
      </c>
      <c r="D8264" t="s">
        <v>406</v>
      </c>
      <c r="E8264" t="str">
        <f t="shared" si="129"/>
        <v>URIXIN(PIPEMIDIC ACID) (TAB 400MG)</v>
      </c>
    </row>
    <row r="8265" spans="1:5" x14ac:dyDescent="0.25">
      <c r="A8265" t="s">
        <v>1307</v>
      </c>
      <c r="B8265" t="s">
        <v>6189</v>
      </c>
      <c r="C8265" t="s">
        <v>103</v>
      </c>
      <c r="E8265" t="str">
        <f t="shared" si="129"/>
        <v>UROBIOL CAP  CAP (CAP )</v>
      </c>
    </row>
    <row r="8266" spans="1:5" x14ac:dyDescent="0.25">
      <c r="A8266" t="s">
        <v>98</v>
      </c>
      <c r="B8266" t="s">
        <v>6835</v>
      </c>
      <c r="C8266" t="s">
        <v>2</v>
      </c>
      <c r="D8266" t="s">
        <v>6836</v>
      </c>
      <c r="E8266" t="str">
        <f t="shared" si="129"/>
        <v>UROCIT-K 1080MG TAB (TAB 1080MG)</v>
      </c>
    </row>
    <row r="8267" spans="1:5" x14ac:dyDescent="0.25">
      <c r="A8267" t="s">
        <v>135</v>
      </c>
      <c r="B8267" t="s">
        <v>5917</v>
      </c>
      <c r="C8267" t="s">
        <v>56</v>
      </c>
      <c r="E8267" t="str">
        <f t="shared" si="129"/>
        <v>URODONAL  SYP (SYP )</v>
      </c>
    </row>
    <row r="8268" spans="1:5" x14ac:dyDescent="0.25">
      <c r="A8268" t="s">
        <v>1620</v>
      </c>
      <c r="B8268" t="s">
        <v>6690</v>
      </c>
      <c r="C8268" t="s">
        <v>293</v>
      </c>
      <c r="D8268" t="s">
        <v>1325</v>
      </c>
      <c r="E8268" t="str">
        <f t="shared" si="129"/>
        <v>URODONAL SCH 10'S SCHT (SCHT 10'S)</v>
      </c>
    </row>
    <row r="8269" spans="1:5" x14ac:dyDescent="0.25">
      <c r="A8269" t="s">
        <v>320</v>
      </c>
      <c r="B8269" t="s">
        <v>321</v>
      </c>
      <c r="C8269" t="s">
        <v>36</v>
      </c>
      <c r="D8269" t="s">
        <v>322</v>
      </c>
      <c r="E8269" t="str">
        <f t="shared" si="129"/>
        <v>UROGRAFIN 76% (INJ 20 ML)</v>
      </c>
    </row>
    <row r="8270" spans="1:5" x14ac:dyDescent="0.25">
      <c r="A8270" t="s">
        <v>3276</v>
      </c>
      <c r="B8270" t="s">
        <v>5211</v>
      </c>
      <c r="C8270" t="s">
        <v>2</v>
      </c>
      <c r="D8270" t="s">
        <v>5212</v>
      </c>
      <c r="E8270" t="str">
        <f t="shared" si="129"/>
        <v>URO-K 10mEq TAB (TAB 10mEq)</v>
      </c>
    </row>
    <row r="8271" spans="1:5" x14ac:dyDescent="0.25">
      <c r="A8271" t="s">
        <v>98</v>
      </c>
      <c r="B8271" t="s">
        <v>6804</v>
      </c>
      <c r="C8271" t="s">
        <v>2</v>
      </c>
      <c r="D8271" t="s">
        <v>410</v>
      </c>
      <c r="E8271" t="str">
        <f t="shared" si="129"/>
        <v>UROPYRINE 100MG TAB (TAB 100MG)</v>
      </c>
    </row>
    <row r="8272" spans="1:5" x14ac:dyDescent="0.25">
      <c r="A8272" t="s">
        <v>1172</v>
      </c>
      <c r="B8272" t="s">
        <v>1693</v>
      </c>
      <c r="C8272" t="s">
        <v>56</v>
      </c>
      <c r="D8272" t="s">
        <v>408</v>
      </c>
      <c r="E8272" t="str">
        <f t="shared" si="129"/>
        <v>UROSINAL 120ML SYP (SYP 120ML)</v>
      </c>
    </row>
    <row r="8273" spans="1:5" x14ac:dyDescent="0.25">
      <c r="A8273" t="s">
        <v>216</v>
      </c>
      <c r="B8273" t="s">
        <v>8009</v>
      </c>
      <c r="C8273" t="s">
        <v>2</v>
      </c>
      <c r="D8273" t="s">
        <v>60</v>
      </c>
      <c r="E8273" t="str">
        <f t="shared" si="129"/>
        <v>URSO 250MG TAB (TAB 250MG)</v>
      </c>
    </row>
    <row r="8274" spans="1:5" x14ac:dyDescent="0.25">
      <c r="A8274" t="s">
        <v>216</v>
      </c>
      <c r="B8274" t="s">
        <v>7691</v>
      </c>
      <c r="C8274" t="s">
        <v>103</v>
      </c>
      <c r="D8274" t="s">
        <v>50</v>
      </c>
      <c r="E8274" t="str">
        <f t="shared" si="129"/>
        <v>URSO 500MG CAP (CAP 500MG)</v>
      </c>
    </row>
    <row r="8275" spans="1:5" x14ac:dyDescent="0.25">
      <c r="A8275" t="s">
        <v>216</v>
      </c>
      <c r="B8275" t="s">
        <v>1476</v>
      </c>
      <c r="C8275" t="s">
        <v>86</v>
      </c>
      <c r="D8275" t="s">
        <v>70</v>
      </c>
      <c r="E8275" t="str">
        <f t="shared" si="129"/>
        <v>URSO 60ML SUSP (SUSP 60ML)</v>
      </c>
    </row>
    <row r="8276" spans="1:5" x14ac:dyDescent="0.25">
      <c r="A8276" t="s">
        <v>216</v>
      </c>
      <c r="B8276" t="s">
        <v>4692</v>
      </c>
      <c r="C8276" t="s">
        <v>56</v>
      </c>
      <c r="D8276" t="s">
        <v>113</v>
      </c>
      <c r="E8276" t="str">
        <f t="shared" si="129"/>
        <v>URSO SYP (SYP 120 ML)</v>
      </c>
    </row>
    <row r="8277" spans="1:5" x14ac:dyDescent="0.25">
      <c r="A8277" t="s">
        <v>381</v>
      </c>
      <c r="B8277" t="s">
        <v>6613</v>
      </c>
      <c r="C8277" t="s">
        <v>103</v>
      </c>
      <c r="D8277" t="s">
        <v>386</v>
      </c>
      <c r="E8277" t="str">
        <f t="shared" si="129"/>
        <v>USAN 20MG CAP (CAP 20MG)</v>
      </c>
    </row>
    <row r="8278" spans="1:5" x14ac:dyDescent="0.25">
      <c r="A8278" t="s">
        <v>1874</v>
      </c>
      <c r="B8278" t="s">
        <v>5598</v>
      </c>
      <c r="C8278" t="s">
        <v>103</v>
      </c>
      <c r="D8278" t="s">
        <v>467</v>
      </c>
      <c r="E8278" t="str">
        <f t="shared" si="129"/>
        <v>USAN 40MG CAP (CAP 40MG)</v>
      </c>
    </row>
    <row r="8279" spans="1:5" x14ac:dyDescent="0.25">
      <c r="A8279" t="s">
        <v>3241</v>
      </c>
      <c r="B8279" t="s">
        <v>5705</v>
      </c>
      <c r="C8279" t="s">
        <v>103</v>
      </c>
      <c r="E8279" t="str">
        <f t="shared" si="129"/>
        <v>UTEREX  CAP (CAP )</v>
      </c>
    </row>
    <row r="8280" spans="1:5" x14ac:dyDescent="0.25">
      <c r="A8280" t="s">
        <v>216</v>
      </c>
      <c r="B8280" t="s">
        <v>3877</v>
      </c>
      <c r="C8280" t="s">
        <v>293</v>
      </c>
      <c r="E8280" t="str">
        <f t="shared" si="129"/>
        <v>UTINORMA  SCHT (SCHT )</v>
      </c>
    </row>
    <row r="8281" spans="1:5" x14ac:dyDescent="0.25">
      <c r="B8281" t="s">
        <v>3886</v>
      </c>
      <c r="C8281" t="s">
        <v>2</v>
      </c>
      <c r="D8281" t="s">
        <v>3887</v>
      </c>
      <c r="E8281" t="str">
        <f t="shared" si="129"/>
        <v>UTINORMA 10,S TAB (TAB 10,S)</v>
      </c>
    </row>
    <row r="8282" spans="1:5" x14ac:dyDescent="0.25">
      <c r="A8282" t="s">
        <v>216</v>
      </c>
      <c r="B8282" t="s">
        <v>572</v>
      </c>
      <c r="C8282" t="s">
        <v>2</v>
      </c>
      <c r="E8282" t="str">
        <f t="shared" si="129"/>
        <v>UTONORMA EFERV BO1  TAB (TAB )</v>
      </c>
    </row>
    <row r="8283" spans="1:5" x14ac:dyDescent="0.25">
      <c r="B8283" t="s">
        <v>5665</v>
      </c>
      <c r="D8283" t="s">
        <v>201</v>
      </c>
      <c r="E8283" t="str">
        <f t="shared" si="129"/>
        <v>U-TRAN 50MG ( 50MG)</v>
      </c>
    </row>
    <row r="8284" spans="1:5" x14ac:dyDescent="0.25">
      <c r="A8284" t="s">
        <v>135</v>
      </c>
      <c r="B8284" t="s">
        <v>5827</v>
      </c>
      <c r="C8284" t="s">
        <v>2</v>
      </c>
      <c r="D8284" t="s">
        <v>201</v>
      </c>
      <c r="E8284" t="str">
        <f t="shared" si="129"/>
        <v>UTRAN 50MG TAB (TAB 50MG)</v>
      </c>
    </row>
    <row r="8285" spans="1:5" x14ac:dyDescent="0.25">
      <c r="A8285" t="s">
        <v>237</v>
      </c>
      <c r="B8285" t="s">
        <v>6015</v>
      </c>
      <c r="C8285" t="s">
        <v>103</v>
      </c>
      <c r="D8285" t="s">
        <v>134</v>
      </c>
      <c r="E8285" t="str">
        <f t="shared" si="129"/>
        <v>UTROGESTAN (CAP 100 MG)</v>
      </c>
    </row>
    <row r="8286" spans="1:5" x14ac:dyDescent="0.25">
      <c r="A8286" t="s">
        <v>237</v>
      </c>
      <c r="B8286" t="s">
        <v>5032</v>
      </c>
      <c r="C8286" t="s">
        <v>2</v>
      </c>
      <c r="D8286" t="s">
        <v>319</v>
      </c>
      <c r="E8286" t="str">
        <f t="shared" si="129"/>
        <v>UTROGESTAN CAP (TAB 200MG)</v>
      </c>
    </row>
    <row r="8287" spans="1:5" x14ac:dyDescent="0.25">
      <c r="A8287" t="s">
        <v>642</v>
      </c>
      <c r="B8287" t="s">
        <v>1153</v>
      </c>
      <c r="C8287" t="s">
        <v>75</v>
      </c>
      <c r="D8287" t="s">
        <v>1154</v>
      </c>
      <c r="E8287" t="str">
        <f t="shared" si="129"/>
        <v>U-VEIL 60MG CREAM (CREAM 60MG)</v>
      </c>
    </row>
    <row r="8288" spans="1:5" x14ac:dyDescent="0.25">
      <c r="A8288" t="s">
        <v>1008</v>
      </c>
      <c r="B8288" t="s">
        <v>5502</v>
      </c>
      <c r="C8288" t="s">
        <v>436</v>
      </c>
      <c r="D8288" t="s">
        <v>5503</v>
      </c>
      <c r="E8288" t="str">
        <f t="shared" si="129"/>
        <v>U-VEIL FORTE SPF 60 SOLU (SOLU SPF 60)</v>
      </c>
    </row>
    <row r="8289" spans="1:5" x14ac:dyDescent="0.25">
      <c r="A8289" t="s">
        <v>642</v>
      </c>
      <c r="B8289" t="s">
        <v>658</v>
      </c>
      <c r="C8289" t="s">
        <v>356</v>
      </c>
      <c r="D8289" t="s">
        <v>659</v>
      </c>
      <c r="E8289" t="str">
        <f t="shared" si="129"/>
        <v>U-VEIL SPF-30 SPF-30 LOTI (LOTI SPF-30)</v>
      </c>
    </row>
    <row r="8290" spans="1:5" x14ac:dyDescent="0.25">
      <c r="A8290" t="s">
        <v>1222</v>
      </c>
      <c r="B8290" t="s">
        <v>9722</v>
      </c>
      <c r="C8290" t="s">
        <v>2</v>
      </c>
      <c r="D8290" t="s">
        <v>60</v>
      </c>
      <c r="E8290" t="str">
        <f t="shared" si="129"/>
        <v>UZARIL 250MG TAB (TAB 250MG)</v>
      </c>
    </row>
    <row r="8291" spans="1:5" x14ac:dyDescent="0.25">
      <c r="A8291" t="s">
        <v>1222</v>
      </c>
      <c r="B8291" t="s">
        <v>2515</v>
      </c>
      <c r="C8291" t="s">
        <v>2</v>
      </c>
      <c r="D8291" t="s">
        <v>50</v>
      </c>
      <c r="E8291" t="str">
        <f t="shared" si="129"/>
        <v>UZARIL 500MG TAB (TAB 500MG)</v>
      </c>
    </row>
    <row r="8292" spans="1:5" x14ac:dyDescent="0.25">
      <c r="A8292" t="s">
        <v>54</v>
      </c>
      <c r="B8292" t="s">
        <v>2509</v>
      </c>
      <c r="C8292" t="s">
        <v>293</v>
      </c>
      <c r="D8292" t="s">
        <v>2510</v>
      </c>
      <c r="E8292" t="str">
        <f t="shared" si="129"/>
        <v>UZION 20MG 20+1680MG SCHT (SCHT 20+1680MG)</v>
      </c>
    </row>
    <row r="8293" spans="1:5" x14ac:dyDescent="0.25">
      <c r="B8293" t="s">
        <v>2278</v>
      </c>
      <c r="D8293" t="s">
        <v>2279</v>
      </c>
      <c r="E8293" t="str">
        <f t="shared" si="129"/>
        <v>UZION 40MG 40+1680MG ( 40+1680MG)</v>
      </c>
    </row>
    <row r="8294" spans="1:5" x14ac:dyDescent="0.25">
      <c r="A8294" t="s">
        <v>566</v>
      </c>
      <c r="B8294" t="s">
        <v>3191</v>
      </c>
      <c r="C8294" t="s">
        <v>2</v>
      </c>
      <c r="D8294" t="s">
        <v>3192</v>
      </c>
      <c r="E8294" t="str">
        <f t="shared" si="129"/>
        <v>VADIL 12.5 TAB (TAB 12.5)</v>
      </c>
    </row>
    <row r="8295" spans="1:5" x14ac:dyDescent="0.25">
      <c r="A8295" t="s">
        <v>566</v>
      </c>
      <c r="B8295" t="s">
        <v>8433</v>
      </c>
      <c r="C8295" t="s">
        <v>2</v>
      </c>
      <c r="D8295" t="s">
        <v>7812</v>
      </c>
      <c r="E8295" t="str">
        <f t="shared" si="129"/>
        <v>VADIL 3.125 TAB (TAB 3.125)</v>
      </c>
    </row>
    <row r="8296" spans="1:5" x14ac:dyDescent="0.25">
      <c r="A8296" t="s">
        <v>566</v>
      </c>
      <c r="B8296" t="s">
        <v>6685</v>
      </c>
      <c r="C8296" t="s">
        <v>2</v>
      </c>
      <c r="D8296" t="s">
        <v>6686</v>
      </c>
      <c r="E8296" t="str">
        <f t="shared" si="129"/>
        <v>VADIL 6.125 TAB (TAB 6.125)</v>
      </c>
    </row>
    <row r="8297" spans="1:5" x14ac:dyDescent="0.25">
      <c r="A8297" t="s">
        <v>84</v>
      </c>
      <c r="B8297" t="s">
        <v>3564</v>
      </c>
      <c r="C8297" t="s">
        <v>75</v>
      </c>
      <c r="D8297" t="s">
        <v>2912</v>
      </c>
      <c r="E8297" t="str">
        <f t="shared" si="129"/>
        <v>VAGIBACT (CREAM 40 G)</v>
      </c>
    </row>
    <row r="8298" spans="1:5" x14ac:dyDescent="0.25">
      <c r="B8298" t="s">
        <v>3465</v>
      </c>
      <c r="E8298" t="str">
        <f t="shared" si="129"/>
        <v>VAGILAC-T ( )</v>
      </c>
    </row>
    <row r="8299" spans="1:5" x14ac:dyDescent="0.25">
      <c r="A8299" t="s">
        <v>66</v>
      </c>
      <c r="B8299" t="s">
        <v>8205</v>
      </c>
      <c r="C8299" t="s">
        <v>2</v>
      </c>
      <c r="D8299" t="s">
        <v>1780</v>
      </c>
      <c r="E8299" t="str">
        <f t="shared" si="129"/>
        <v>VALAM 10/160MG TAB (TAB 10/160MG)</v>
      </c>
    </row>
    <row r="8300" spans="1:5" x14ac:dyDescent="0.25">
      <c r="A8300" t="s">
        <v>66</v>
      </c>
      <c r="B8300" t="s">
        <v>7143</v>
      </c>
      <c r="C8300" t="s">
        <v>2</v>
      </c>
      <c r="D8300" t="s">
        <v>2351</v>
      </c>
      <c r="E8300" t="str">
        <f t="shared" si="129"/>
        <v>VALAM 5/160 5/160MG TAB (TAB 5/160MG)</v>
      </c>
    </row>
    <row r="8301" spans="1:5" x14ac:dyDescent="0.25">
      <c r="A8301" t="s">
        <v>66</v>
      </c>
      <c r="B8301" t="s">
        <v>8559</v>
      </c>
      <c r="C8301" t="s">
        <v>2</v>
      </c>
      <c r="D8301" t="s">
        <v>2381</v>
      </c>
      <c r="E8301" t="str">
        <f t="shared" si="129"/>
        <v>VALAM 5/80MG TAB (TAB 5/80MG)</v>
      </c>
    </row>
    <row r="8302" spans="1:5" x14ac:dyDescent="0.25">
      <c r="A8302" t="s">
        <v>98</v>
      </c>
      <c r="B8302" t="s">
        <v>4521</v>
      </c>
      <c r="C8302" t="s">
        <v>103</v>
      </c>
      <c r="D8302" t="s">
        <v>4522</v>
      </c>
      <c r="E8302" t="str">
        <f t="shared" si="129"/>
        <v>VALANXA AIK CAP (CAP AIK)</v>
      </c>
    </row>
    <row r="8303" spans="1:5" x14ac:dyDescent="0.25">
      <c r="A8303" t="s">
        <v>2124</v>
      </c>
      <c r="B8303" t="s">
        <v>9867</v>
      </c>
      <c r="C8303" t="s">
        <v>2</v>
      </c>
      <c r="D8303" t="s">
        <v>1780</v>
      </c>
      <c r="E8303" t="str">
        <f t="shared" si="129"/>
        <v>VALCARD 10/160MG TAB (TAB 10/160MG)</v>
      </c>
    </row>
    <row r="8304" spans="1:5" x14ac:dyDescent="0.25">
      <c r="A8304" t="s">
        <v>2124</v>
      </c>
      <c r="B8304" t="s">
        <v>9868</v>
      </c>
      <c r="C8304" t="s">
        <v>2</v>
      </c>
      <c r="D8304" t="s">
        <v>2351</v>
      </c>
      <c r="E8304" t="str">
        <f t="shared" si="129"/>
        <v>VALCARD 5/160MG TAB (TAB 5/160MG)</v>
      </c>
    </row>
    <row r="8305" spans="1:5" x14ac:dyDescent="0.25">
      <c r="A8305" t="s">
        <v>2124</v>
      </c>
      <c r="B8305" t="s">
        <v>3640</v>
      </c>
      <c r="C8305" t="s">
        <v>2</v>
      </c>
      <c r="D8305" t="s">
        <v>2381</v>
      </c>
      <c r="E8305" t="str">
        <f t="shared" si="129"/>
        <v>VALCARD 5/80MG TAB (TAB 5/80MG)</v>
      </c>
    </row>
    <row r="8306" spans="1:5" x14ac:dyDescent="0.25">
      <c r="A8306" t="s">
        <v>105</v>
      </c>
      <c r="B8306" t="s">
        <v>9793</v>
      </c>
      <c r="C8306" t="s">
        <v>2</v>
      </c>
      <c r="D8306" t="s">
        <v>3112</v>
      </c>
      <c r="E8306" t="str">
        <f t="shared" si="129"/>
        <v>VALFORGE 160MG TAB (TAB 160MG)</v>
      </c>
    </row>
    <row r="8307" spans="1:5" x14ac:dyDescent="0.25">
      <c r="A8307" t="s">
        <v>105</v>
      </c>
      <c r="B8307" t="s">
        <v>9794</v>
      </c>
      <c r="C8307" t="s">
        <v>2</v>
      </c>
      <c r="D8307" t="s">
        <v>467</v>
      </c>
      <c r="E8307" t="str">
        <f t="shared" si="129"/>
        <v>VALFORGE 40MG TAB (TAB 40MG)</v>
      </c>
    </row>
    <row r="8308" spans="1:5" x14ac:dyDescent="0.25">
      <c r="A8308" t="s">
        <v>105</v>
      </c>
      <c r="B8308" t="s">
        <v>9795</v>
      </c>
      <c r="C8308" t="s">
        <v>2</v>
      </c>
      <c r="D8308" t="s">
        <v>1285</v>
      </c>
      <c r="E8308" t="str">
        <f t="shared" si="129"/>
        <v>VALFORGE 80MG TAB (TAB 80MG)</v>
      </c>
    </row>
    <row r="8309" spans="1:5" x14ac:dyDescent="0.25">
      <c r="A8309" t="s">
        <v>202</v>
      </c>
      <c r="B8309" t="s">
        <v>9703</v>
      </c>
      <c r="C8309" t="s">
        <v>2</v>
      </c>
      <c r="D8309" t="s">
        <v>201</v>
      </c>
      <c r="E8309" t="str">
        <f t="shared" si="129"/>
        <v>VALIANT 50MG TAB (TAB 50MG)</v>
      </c>
    </row>
    <row r="8310" spans="1:5" x14ac:dyDescent="0.25">
      <c r="A8310" t="s">
        <v>202</v>
      </c>
      <c r="B8310" t="s">
        <v>6608</v>
      </c>
      <c r="C8310" t="s">
        <v>2</v>
      </c>
      <c r="D8310" t="s">
        <v>474</v>
      </c>
      <c r="E8310" t="str">
        <f t="shared" si="129"/>
        <v>VALIANT-M 50/1000MG TAB (TAB 50/1000MG)</v>
      </c>
    </row>
    <row r="8311" spans="1:5" x14ac:dyDescent="0.25">
      <c r="A8311" t="s">
        <v>202</v>
      </c>
      <c r="B8311" t="s">
        <v>6000</v>
      </c>
      <c r="C8311" t="s">
        <v>2</v>
      </c>
      <c r="D8311" t="s">
        <v>3845</v>
      </c>
      <c r="E8311" t="str">
        <f t="shared" si="129"/>
        <v>VALIANT-M 50/850MG TAB (TAB 50/850MG)</v>
      </c>
    </row>
    <row r="8312" spans="1:5" x14ac:dyDescent="0.25">
      <c r="A8312" t="s">
        <v>1778</v>
      </c>
      <c r="B8312" t="s">
        <v>9489</v>
      </c>
      <c r="C8312" t="s">
        <v>2</v>
      </c>
      <c r="D8312" t="s">
        <v>3112</v>
      </c>
      <c r="E8312" t="str">
        <f t="shared" si="129"/>
        <v>VALID 160MG TAB (TAB 160MG)</v>
      </c>
    </row>
    <row r="8313" spans="1:5" x14ac:dyDescent="0.25">
      <c r="A8313" t="s">
        <v>1778</v>
      </c>
      <c r="B8313" t="s">
        <v>5957</v>
      </c>
      <c r="C8313" t="s">
        <v>2</v>
      </c>
      <c r="D8313" t="s">
        <v>1285</v>
      </c>
      <c r="E8313" t="str">
        <f t="shared" si="129"/>
        <v>VALID 80MG TAB (TAB 80MG)</v>
      </c>
    </row>
    <row r="8314" spans="1:5" x14ac:dyDescent="0.25">
      <c r="A8314" t="s">
        <v>135</v>
      </c>
      <c r="B8314" t="s">
        <v>999</v>
      </c>
      <c r="C8314" t="s">
        <v>75</v>
      </c>
      <c r="D8314" t="s">
        <v>423</v>
      </c>
      <c r="E8314" t="str">
        <f t="shared" si="129"/>
        <v>VALISONE 15G CREAM (CREAM 15G)</v>
      </c>
    </row>
    <row r="8315" spans="1:5" x14ac:dyDescent="0.25">
      <c r="A8315" t="s">
        <v>135</v>
      </c>
      <c r="B8315" t="s">
        <v>9724</v>
      </c>
      <c r="C8315" t="s">
        <v>185</v>
      </c>
      <c r="D8315" t="s">
        <v>423</v>
      </c>
      <c r="E8315" t="str">
        <f t="shared" si="129"/>
        <v>VALISONE 15G OINT (OINT 15G)</v>
      </c>
    </row>
    <row r="8316" spans="1:5" x14ac:dyDescent="0.25">
      <c r="A8316" t="s">
        <v>54</v>
      </c>
      <c r="B8316" t="s">
        <v>4212</v>
      </c>
      <c r="C8316" t="s">
        <v>36</v>
      </c>
      <c r="D8316" t="s">
        <v>218</v>
      </c>
      <c r="E8316" t="str">
        <f t="shared" si="129"/>
        <v>VALIUM (INJ 2 ML)</v>
      </c>
    </row>
    <row r="8317" spans="1:5" x14ac:dyDescent="0.25">
      <c r="A8317" t="s">
        <v>54</v>
      </c>
      <c r="B8317" t="s">
        <v>4212</v>
      </c>
      <c r="C8317" t="s">
        <v>2</v>
      </c>
      <c r="D8317" t="s">
        <v>107</v>
      </c>
      <c r="E8317" t="str">
        <f t="shared" si="129"/>
        <v>VALIUM (TAB 10 MG)</v>
      </c>
    </row>
    <row r="8318" spans="1:5" x14ac:dyDescent="0.25">
      <c r="A8318" t="s">
        <v>54</v>
      </c>
      <c r="B8318" t="s">
        <v>4212</v>
      </c>
      <c r="C8318" t="s">
        <v>2</v>
      </c>
      <c r="D8318" t="s">
        <v>144</v>
      </c>
      <c r="E8318" t="str">
        <f t="shared" si="129"/>
        <v>VALIUM (TAB 5 MG)</v>
      </c>
    </row>
    <row r="8319" spans="1:5" x14ac:dyDescent="0.25">
      <c r="B8319" t="s">
        <v>4903</v>
      </c>
      <c r="C8319" t="s">
        <v>2</v>
      </c>
      <c r="D8319" t="s">
        <v>3112</v>
      </c>
      <c r="E8319" t="str">
        <f t="shared" si="129"/>
        <v>VALKEN 160MG TAB (TAB 160MG)</v>
      </c>
    </row>
    <row r="8320" spans="1:5" x14ac:dyDescent="0.25">
      <c r="B8320" t="s">
        <v>5806</v>
      </c>
      <c r="C8320" t="s">
        <v>2</v>
      </c>
      <c r="D8320" t="s">
        <v>1285</v>
      </c>
      <c r="E8320" t="str">
        <f t="shared" si="129"/>
        <v>VALKEN 80MG TAB (TAB 80MG)</v>
      </c>
    </row>
    <row r="8321" spans="1:5" x14ac:dyDescent="0.25">
      <c r="B8321" t="s">
        <v>5430</v>
      </c>
      <c r="C8321" t="s">
        <v>2</v>
      </c>
      <c r="D8321" t="s">
        <v>2381</v>
      </c>
      <c r="E8321" t="str">
        <f t="shared" si="129"/>
        <v>VALKEN-A 5/80MG TAB (TAB 5/80MG)</v>
      </c>
    </row>
    <row r="8322" spans="1:5" x14ac:dyDescent="0.25">
      <c r="B8322" t="s">
        <v>5731</v>
      </c>
      <c r="C8322" t="s">
        <v>2</v>
      </c>
      <c r="D8322" t="s">
        <v>3686</v>
      </c>
      <c r="E8322" t="str">
        <f t="shared" ref="E8322:E8385" si="130">B8322&amp;" ("&amp;C8322&amp;" "&amp;D8322&amp;")"</f>
        <v>VALKEN-H 80/12.5MG TAB (TAB 80/12.5MG)</v>
      </c>
    </row>
    <row r="8323" spans="1:5" x14ac:dyDescent="0.25">
      <c r="A8323" t="s">
        <v>98</v>
      </c>
      <c r="B8323" t="s">
        <v>273</v>
      </c>
      <c r="C8323" t="s">
        <v>103</v>
      </c>
      <c r="D8323" t="s">
        <v>95</v>
      </c>
      <c r="E8323" t="str">
        <f t="shared" si="130"/>
        <v>VALODIN 500MG (CAP 500 MG)</v>
      </c>
    </row>
    <row r="8324" spans="1:5" x14ac:dyDescent="0.25">
      <c r="A8324" t="s">
        <v>98</v>
      </c>
      <c r="B8324" t="s">
        <v>300</v>
      </c>
      <c r="C8324" t="s">
        <v>86</v>
      </c>
      <c r="D8324" t="s">
        <v>301</v>
      </c>
      <c r="E8324" t="str">
        <f t="shared" si="130"/>
        <v>VALODIN SUSP (SUSP 125 MG)</v>
      </c>
    </row>
    <row r="8325" spans="1:5" x14ac:dyDescent="0.25">
      <c r="A8325" t="s">
        <v>98</v>
      </c>
      <c r="B8325" t="s">
        <v>300</v>
      </c>
      <c r="C8325" t="s">
        <v>86</v>
      </c>
      <c r="D8325" t="s">
        <v>139</v>
      </c>
      <c r="E8325" t="str">
        <f t="shared" si="130"/>
        <v>VALODIN SUSP (SUSP 250 MG)</v>
      </c>
    </row>
    <row r="8326" spans="1:5" x14ac:dyDescent="0.25">
      <c r="A8326" t="s">
        <v>596</v>
      </c>
      <c r="B8326" t="s">
        <v>4953</v>
      </c>
      <c r="C8326" t="s">
        <v>2</v>
      </c>
      <c r="D8326" t="s">
        <v>4954</v>
      </c>
      <c r="E8326" t="str">
        <f t="shared" si="130"/>
        <v>VALSAR-M 10/160 TAB (TAB 10/160)</v>
      </c>
    </row>
    <row r="8327" spans="1:5" x14ac:dyDescent="0.25">
      <c r="A8327" t="s">
        <v>596</v>
      </c>
      <c r="B8327" t="s">
        <v>9522</v>
      </c>
      <c r="C8327" t="s">
        <v>2</v>
      </c>
      <c r="D8327" t="s">
        <v>2351</v>
      </c>
      <c r="E8327" t="str">
        <f t="shared" si="130"/>
        <v>VALSAR-M 5/160MG TAB (TAB 5/160MG)</v>
      </c>
    </row>
    <row r="8328" spans="1:5" x14ac:dyDescent="0.25">
      <c r="A8328" t="s">
        <v>596</v>
      </c>
      <c r="B8328" t="s">
        <v>9459</v>
      </c>
      <c r="C8328" t="s">
        <v>2</v>
      </c>
      <c r="D8328" t="s">
        <v>2381</v>
      </c>
      <c r="E8328" t="str">
        <f t="shared" si="130"/>
        <v>VALSAR-M 5/80MG TAB (TAB 5/80MG)</v>
      </c>
    </row>
    <row r="8329" spans="1:5" x14ac:dyDescent="0.25">
      <c r="A8329" t="s">
        <v>66</v>
      </c>
      <c r="B8329" t="s">
        <v>6313</v>
      </c>
      <c r="C8329" t="s">
        <v>2</v>
      </c>
      <c r="D8329" t="s">
        <v>3112</v>
      </c>
      <c r="E8329" t="str">
        <f t="shared" si="130"/>
        <v>VALSTAR 160MG TAB (TAB 160MG)</v>
      </c>
    </row>
    <row r="8330" spans="1:5" x14ac:dyDescent="0.25">
      <c r="A8330" t="s">
        <v>66</v>
      </c>
      <c r="B8330" t="s">
        <v>6646</v>
      </c>
      <c r="C8330" t="s">
        <v>2</v>
      </c>
      <c r="D8330" t="s">
        <v>1285</v>
      </c>
      <c r="E8330" t="str">
        <f t="shared" si="130"/>
        <v>VALSTAR 80MG TAB (TAB 80MG)</v>
      </c>
    </row>
    <row r="8331" spans="1:5" x14ac:dyDescent="0.25">
      <c r="A8331" t="s">
        <v>58</v>
      </c>
      <c r="B8331" t="s">
        <v>4484</v>
      </c>
      <c r="C8331" t="s">
        <v>2</v>
      </c>
      <c r="D8331" t="s">
        <v>449</v>
      </c>
      <c r="E8331" t="str">
        <f t="shared" si="130"/>
        <v>VALTA 30MG TAB (TAB 30MG)</v>
      </c>
    </row>
    <row r="8332" spans="1:5" x14ac:dyDescent="0.25">
      <c r="A8332" t="s">
        <v>196</v>
      </c>
      <c r="B8332" t="s">
        <v>7412</v>
      </c>
      <c r="C8332" t="s">
        <v>2</v>
      </c>
      <c r="D8332" t="s">
        <v>3112</v>
      </c>
      <c r="E8332" t="str">
        <f t="shared" si="130"/>
        <v>VALTAN (TAB 160MG)</v>
      </c>
    </row>
    <row r="8333" spans="1:5" x14ac:dyDescent="0.25">
      <c r="A8333" t="s">
        <v>196</v>
      </c>
      <c r="B8333" t="s">
        <v>8454</v>
      </c>
      <c r="C8333" t="s">
        <v>2</v>
      </c>
      <c r="D8333" t="s">
        <v>1285</v>
      </c>
      <c r="E8333" t="str">
        <f t="shared" si="130"/>
        <v>VALTAN 80MG TAB (TAB 80MG)</v>
      </c>
    </row>
    <row r="8334" spans="1:5" x14ac:dyDescent="0.25">
      <c r="B8334" t="s">
        <v>4131</v>
      </c>
      <c r="D8334" t="s">
        <v>4132</v>
      </c>
      <c r="E8334" t="str">
        <f t="shared" si="130"/>
        <v>VALTAN-M ( 80+5MG)</v>
      </c>
    </row>
    <row r="8335" spans="1:5" x14ac:dyDescent="0.25">
      <c r="A8335" t="s">
        <v>3880</v>
      </c>
      <c r="B8335" t="s">
        <v>3881</v>
      </c>
      <c r="C8335" t="s">
        <v>2</v>
      </c>
      <c r="D8335" t="s">
        <v>3882</v>
      </c>
      <c r="E8335" t="str">
        <f t="shared" si="130"/>
        <v>VALTAN-M 170 160+10MG TAB (TAB 160+10MG)</v>
      </c>
    </row>
    <row r="8336" spans="1:5" x14ac:dyDescent="0.25">
      <c r="A8336" t="s">
        <v>468</v>
      </c>
      <c r="B8336" t="s">
        <v>3117</v>
      </c>
      <c r="C8336" t="s">
        <v>2</v>
      </c>
      <c r="D8336" t="s">
        <v>3118</v>
      </c>
      <c r="E8336" t="str">
        <f t="shared" si="130"/>
        <v>VALTAN-M 5/160 TAB (TAB 5/160)</v>
      </c>
    </row>
    <row r="8337" spans="1:5" x14ac:dyDescent="0.25">
      <c r="A8337" t="s">
        <v>651</v>
      </c>
      <c r="B8337" t="s">
        <v>5258</v>
      </c>
      <c r="C8337" t="s">
        <v>2</v>
      </c>
      <c r="D8337" t="s">
        <v>371</v>
      </c>
      <c r="E8337" t="str">
        <f t="shared" si="130"/>
        <v>VALTEC (TAB 40 MG)</v>
      </c>
    </row>
    <row r="8338" spans="1:5" x14ac:dyDescent="0.25">
      <c r="A8338" t="s">
        <v>566</v>
      </c>
      <c r="B8338" t="s">
        <v>5162</v>
      </c>
      <c r="C8338" t="s">
        <v>2</v>
      </c>
      <c r="D8338" t="s">
        <v>3112</v>
      </c>
      <c r="E8338" t="str">
        <f t="shared" si="130"/>
        <v>VALTEC 160MG TAB (TAB 160MG)</v>
      </c>
    </row>
    <row r="8339" spans="1:5" x14ac:dyDescent="0.25">
      <c r="A8339" t="s">
        <v>566</v>
      </c>
      <c r="B8339" t="s">
        <v>7781</v>
      </c>
      <c r="C8339" t="s">
        <v>2</v>
      </c>
      <c r="D8339" t="s">
        <v>1285</v>
      </c>
      <c r="E8339" t="str">
        <f t="shared" si="130"/>
        <v>VALTEC 80MG TAB (TAB 80MG)</v>
      </c>
    </row>
    <row r="8340" spans="1:5" x14ac:dyDescent="0.25">
      <c r="A8340" t="s">
        <v>566</v>
      </c>
      <c r="B8340" t="s">
        <v>5065</v>
      </c>
      <c r="C8340" t="s">
        <v>2</v>
      </c>
      <c r="D8340" t="s">
        <v>1780</v>
      </c>
      <c r="E8340" t="str">
        <f t="shared" si="130"/>
        <v>VALTEC-AM 10/160MG TAB (TAB 10/160MG)</v>
      </c>
    </row>
    <row r="8341" spans="1:5" x14ac:dyDescent="0.25">
      <c r="A8341" t="s">
        <v>566</v>
      </c>
      <c r="B8341" t="s">
        <v>4361</v>
      </c>
      <c r="C8341" t="s">
        <v>2</v>
      </c>
      <c r="D8341" t="s">
        <v>2351</v>
      </c>
      <c r="E8341" t="str">
        <f t="shared" si="130"/>
        <v>VALTEC-AM 5/160MG TAB (TAB 5/160MG)</v>
      </c>
    </row>
    <row r="8342" spans="1:5" x14ac:dyDescent="0.25">
      <c r="A8342" t="s">
        <v>566</v>
      </c>
      <c r="B8342" t="s">
        <v>6827</v>
      </c>
      <c r="C8342" t="s">
        <v>2</v>
      </c>
      <c r="D8342" t="s">
        <v>2381</v>
      </c>
      <c r="E8342" t="str">
        <f t="shared" si="130"/>
        <v>VALTEC-AM 5/80MG TAB (TAB 5/80MG)</v>
      </c>
    </row>
    <row r="8343" spans="1:5" x14ac:dyDescent="0.25">
      <c r="A8343" t="s">
        <v>951</v>
      </c>
      <c r="B8343" t="s">
        <v>4956</v>
      </c>
      <c r="C8343" t="s">
        <v>2</v>
      </c>
      <c r="D8343" t="s">
        <v>2381</v>
      </c>
      <c r="E8343" t="str">
        <f t="shared" si="130"/>
        <v>VALTURNA-A 5/80MG TAB (TAB 5/80MG)</v>
      </c>
    </row>
    <row r="8344" spans="1:5" x14ac:dyDescent="0.25">
      <c r="A8344" t="s">
        <v>1759</v>
      </c>
      <c r="B8344" t="s">
        <v>5429</v>
      </c>
      <c r="C8344" t="s">
        <v>103</v>
      </c>
      <c r="D8344" t="s">
        <v>386</v>
      </c>
      <c r="E8344" t="str">
        <f t="shared" si="130"/>
        <v>VALUPRAZOLE HEALTH 20MG CAP (CAP 20MG)</v>
      </c>
    </row>
    <row r="8345" spans="1:5" x14ac:dyDescent="0.25">
      <c r="A8345" t="s">
        <v>71</v>
      </c>
      <c r="B8345" t="s">
        <v>916</v>
      </c>
      <c r="C8345" t="s">
        <v>36</v>
      </c>
      <c r="D8345" t="s">
        <v>50</v>
      </c>
      <c r="E8345" t="str">
        <f t="shared" si="130"/>
        <v>VANCOMYCIN 10ML 500MG INJ (INJ 500MG)</v>
      </c>
    </row>
    <row r="8346" spans="1:5" x14ac:dyDescent="0.25">
      <c r="B8346" t="s">
        <v>1809</v>
      </c>
      <c r="D8346" t="s">
        <v>447</v>
      </c>
      <c r="E8346" t="str">
        <f t="shared" si="130"/>
        <v>VANCOMYCIN 20ML 1GM ( 1GM)</v>
      </c>
    </row>
    <row r="8347" spans="1:5" x14ac:dyDescent="0.25">
      <c r="A8347" t="s">
        <v>135</v>
      </c>
      <c r="B8347" t="s">
        <v>978</v>
      </c>
      <c r="C8347" t="s">
        <v>75</v>
      </c>
      <c r="D8347" t="s">
        <v>523</v>
      </c>
      <c r="E8347" t="str">
        <f t="shared" si="130"/>
        <v>VANEKA ITALY 15ML CREAM (CREAM 15ML)</v>
      </c>
    </row>
    <row r="8348" spans="1:5" x14ac:dyDescent="0.25">
      <c r="A8348" t="s">
        <v>743</v>
      </c>
      <c r="B8348" t="s">
        <v>9617</v>
      </c>
      <c r="C8348" t="s">
        <v>103</v>
      </c>
      <c r="D8348" t="s">
        <v>412</v>
      </c>
      <c r="E8348" t="str">
        <f t="shared" si="130"/>
        <v>VANIQA 300MG CAP (CAP 300MG)</v>
      </c>
    </row>
    <row r="8349" spans="1:5" x14ac:dyDescent="0.25">
      <c r="A8349" t="s">
        <v>58</v>
      </c>
      <c r="B8349" t="s">
        <v>7040</v>
      </c>
      <c r="C8349" t="s">
        <v>2</v>
      </c>
      <c r="D8349" t="s">
        <v>412</v>
      </c>
      <c r="E8349" t="str">
        <f t="shared" si="130"/>
        <v>VANIT(DEXIBUPROFEN) 300MG TAB (TAB 300MG)</v>
      </c>
    </row>
    <row r="8350" spans="1:5" x14ac:dyDescent="0.25">
      <c r="A8350" t="s">
        <v>58</v>
      </c>
      <c r="B8350" t="s">
        <v>5518</v>
      </c>
      <c r="C8350" t="s">
        <v>2</v>
      </c>
      <c r="D8350" t="s">
        <v>406</v>
      </c>
      <c r="E8350" t="str">
        <f t="shared" si="130"/>
        <v>VANITDEXIBUPROFEN) 400MG TAB (TAB 400MG)</v>
      </c>
    </row>
    <row r="8351" spans="1:5" x14ac:dyDescent="0.25">
      <c r="A8351" t="s">
        <v>2467</v>
      </c>
      <c r="B8351" t="s">
        <v>4289</v>
      </c>
      <c r="C8351" t="s">
        <v>500</v>
      </c>
      <c r="E8351" t="str">
        <f t="shared" si="130"/>
        <v>VAPEX NASAL (G/S )</v>
      </c>
    </row>
    <row r="8352" spans="1:5" x14ac:dyDescent="0.25">
      <c r="A8352" t="s">
        <v>348</v>
      </c>
      <c r="B8352" t="s">
        <v>6675</v>
      </c>
      <c r="C8352" t="s">
        <v>2</v>
      </c>
      <c r="D8352" t="s">
        <v>386</v>
      </c>
      <c r="E8352" t="str">
        <f t="shared" si="130"/>
        <v>VAPTOR 20MG TAB (TAB 20MG)</v>
      </c>
    </row>
    <row r="8353" spans="1:5" x14ac:dyDescent="0.25">
      <c r="A8353" t="s">
        <v>348</v>
      </c>
      <c r="B8353" t="s">
        <v>8684</v>
      </c>
      <c r="C8353" t="s">
        <v>2</v>
      </c>
      <c r="D8353" t="s">
        <v>430</v>
      </c>
      <c r="E8353" t="str">
        <f t="shared" si="130"/>
        <v>VAPTOR 5MG TAB (TAB 5MG)</v>
      </c>
    </row>
    <row r="8354" spans="1:5" x14ac:dyDescent="0.25">
      <c r="A8354" t="s">
        <v>348</v>
      </c>
      <c r="B8354" t="s">
        <v>8911</v>
      </c>
      <c r="C8354" t="s">
        <v>2</v>
      </c>
      <c r="D8354" t="s">
        <v>23</v>
      </c>
      <c r="E8354" t="str">
        <f t="shared" si="130"/>
        <v>VAPTOR(ROSUVASTATIN) (TAB 10MG)</v>
      </c>
    </row>
    <row r="8355" spans="1:5" x14ac:dyDescent="0.25">
      <c r="A8355" t="s">
        <v>1341</v>
      </c>
      <c r="B8355" t="s">
        <v>3513</v>
      </c>
      <c r="C8355" t="s">
        <v>56</v>
      </c>
      <c r="D8355" t="s">
        <v>408</v>
      </c>
      <c r="E8355" t="str">
        <f t="shared" si="130"/>
        <v>VARIENCE HB 120ML SYP (SYP 120ML)</v>
      </c>
    </row>
    <row r="8356" spans="1:5" x14ac:dyDescent="0.25">
      <c r="B8356" t="s">
        <v>855</v>
      </c>
      <c r="C8356" t="s">
        <v>56</v>
      </c>
      <c r="D8356" t="s">
        <v>70</v>
      </c>
      <c r="E8356" t="str">
        <f t="shared" si="130"/>
        <v>VARIENCE HB 60ML SYP (SYP 60ML)</v>
      </c>
    </row>
    <row r="8357" spans="1:5" x14ac:dyDescent="0.25">
      <c r="A8357" t="s">
        <v>1222</v>
      </c>
      <c r="B8357" t="s">
        <v>5780</v>
      </c>
      <c r="C8357" t="s">
        <v>2</v>
      </c>
      <c r="D8357" t="s">
        <v>386</v>
      </c>
      <c r="E8357" t="str">
        <f t="shared" si="130"/>
        <v>VASCLEAR (TAB 20MG)</v>
      </c>
    </row>
    <row r="8358" spans="1:5" x14ac:dyDescent="0.25">
      <c r="A8358" t="s">
        <v>1222</v>
      </c>
      <c r="B8358" t="s">
        <v>6969</v>
      </c>
      <c r="C8358" t="s">
        <v>2</v>
      </c>
      <c r="D8358" t="s">
        <v>23</v>
      </c>
      <c r="E8358" t="str">
        <f t="shared" si="130"/>
        <v>VASCLEAR 10MG TAB (TAB 10MG)</v>
      </c>
    </row>
    <row r="8359" spans="1:5" x14ac:dyDescent="0.25">
      <c r="A8359" t="s">
        <v>1222</v>
      </c>
      <c r="B8359" t="s">
        <v>3885</v>
      </c>
      <c r="C8359" t="s">
        <v>2</v>
      </c>
      <c r="D8359" t="s">
        <v>386</v>
      </c>
      <c r="E8359" t="str">
        <f t="shared" si="130"/>
        <v>VASCLEAR 20MG TAB (TAB 20MG)</v>
      </c>
    </row>
    <row r="8360" spans="1:5" x14ac:dyDescent="0.25">
      <c r="A8360" t="s">
        <v>496</v>
      </c>
      <c r="B8360" t="s">
        <v>817</v>
      </c>
      <c r="C8360" t="s">
        <v>56</v>
      </c>
      <c r="D8360" t="s">
        <v>408</v>
      </c>
      <c r="E8360" t="str">
        <f t="shared" si="130"/>
        <v>VASEDEX-L 120ML SYP (SYP 120ML)</v>
      </c>
    </row>
    <row r="8361" spans="1:5" x14ac:dyDescent="0.25">
      <c r="A8361" t="s">
        <v>135</v>
      </c>
      <c r="B8361" t="s">
        <v>2640</v>
      </c>
      <c r="E8361" t="str">
        <f t="shared" si="130"/>
        <v>VASELINE (LIP BALM) ( )</v>
      </c>
    </row>
    <row r="8362" spans="1:5" x14ac:dyDescent="0.25">
      <c r="A8362" t="s">
        <v>582</v>
      </c>
      <c r="B8362" t="s">
        <v>5133</v>
      </c>
      <c r="D8362" t="s">
        <v>5134</v>
      </c>
      <c r="E8362" t="str">
        <f t="shared" si="130"/>
        <v>Vaseline Lotion ( 200ml)</v>
      </c>
    </row>
    <row r="8363" spans="1:5" x14ac:dyDescent="0.25">
      <c r="A8363" t="s">
        <v>149</v>
      </c>
      <c r="B8363" t="s">
        <v>478</v>
      </c>
      <c r="C8363" t="s">
        <v>198</v>
      </c>
      <c r="D8363" t="s">
        <v>479</v>
      </c>
      <c r="E8363" t="str">
        <f t="shared" si="130"/>
        <v>VASOBRAL (syp 50ML)</v>
      </c>
    </row>
    <row r="8364" spans="1:5" x14ac:dyDescent="0.25">
      <c r="A8364" t="s">
        <v>84</v>
      </c>
      <c r="B8364" t="s">
        <v>476</v>
      </c>
      <c r="C8364" t="s">
        <v>53</v>
      </c>
      <c r="D8364" t="s">
        <v>73</v>
      </c>
      <c r="E8364" t="str">
        <f t="shared" si="130"/>
        <v>VASOCHLOR (DROPS 10 ML)</v>
      </c>
    </row>
    <row r="8365" spans="1:5" x14ac:dyDescent="0.25">
      <c r="A8365" t="s">
        <v>783</v>
      </c>
      <c r="B8365" t="s">
        <v>9816</v>
      </c>
      <c r="C8365" t="s">
        <v>53</v>
      </c>
      <c r="D8365" t="s">
        <v>486</v>
      </c>
      <c r="E8365" t="str">
        <f t="shared" si="130"/>
        <v>VASOFLAM T 5ML DROPS (DROPS 5ML)</v>
      </c>
    </row>
    <row r="8366" spans="1:5" x14ac:dyDescent="0.25">
      <c r="A8366" t="s">
        <v>135</v>
      </c>
      <c r="B8366" t="s">
        <v>3258</v>
      </c>
      <c r="C8366" t="s">
        <v>103</v>
      </c>
      <c r="E8366" t="str">
        <f t="shared" si="130"/>
        <v>VASOGIN  CAP (CAP )</v>
      </c>
    </row>
    <row r="8367" spans="1:5" x14ac:dyDescent="0.25">
      <c r="B8367" t="s">
        <v>2762</v>
      </c>
      <c r="C8367" t="s">
        <v>56</v>
      </c>
      <c r="D8367" t="s">
        <v>408</v>
      </c>
      <c r="E8367" t="str">
        <f t="shared" si="130"/>
        <v>VASOGIN 120ML SYP (SYP 120ML)</v>
      </c>
    </row>
    <row r="8368" spans="1:5" x14ac:dyDescent="0.25">
      <c r="A8368" t="s">
        <v>3841</v>
      </c>
      <c r="B8368" t="s">
        <v>6298</v>
      </c>
      <c r="C8368" t="s">
        <v>2</v>
      </c>
      <c r="D8368" t="s">
        <v>97</v>
      </c>
      <c r="E8368" t="str">
        <f t="shared" si="130"/>
        <v>VASTAREL (TAB 20 MG)</v>
      </c>
    </row>
    <row r="8369" spans="1:5" x14ac:dyDescent="0.25">
      <c r="A8369" t="s">
        <v>3841</v>
      </c>
      <c r="B8369" t="s">
        <v>9217</v>
      </c>
      <c r="C8369" t="s">
        <v>2</v>
      </c>
      <c r="D8369" t="s">
        <v>9218</v>
      </c>
      <c r="E8369" t="str">
        <f t="shared" si="130"/>
        <v>VASTAREL MR (TAB 35 MG)</v>
      </c>
    </row>
    <row r="8370" spans="1:5" x14ac:dyDescent="0.25">
      <c r="A8370" t="s">
        <v>438</v>
      </c>
      <c r="B8370" t="s">
        <v>3101</v>
      </c>
      <c r="C8370" t="s">
        <v>2</v>
      </c>
      <c r="D8370" t="s">
        <v>3102</v>
      </c>
      <c r="E8370" t="str">
        <f t="shared" si="130"/>
        <v>VASTOR 5/10 TAB (TAB 5/10)</v>
      </c>
    </row>
    <row r="8371" spans="1:5" x14ac:dyDescent="0.25">
      <c r="A8371" t="s">
        <v>438</v>
      </c>
      <c r="B8371" t="s">
        <v>9452</v>
      </c>
      <c r="C8371" t="s">
        <v>2</v>
      </c>
      <c r="D8371" t="s">
        <v>8001</v>
      </c>
      <c r="E8371" t="str">
        <f t="shared" si="130"/>
        <v>VASTOR-AM 10/10 TAB (TAB 10/10)</v>
      </c>
    </row>
    <row r="8372" spans="1:5" x14ac:dyDescent="0.25">
      <c r="A8372" t="s">
        <v>135</v>
      </c>
      <c r="B8372" t="s">
        <v>7119</v>
      </c>
      <c r="C8372" t="s">
        <v>2</v>
      </c>
      <c r="D8372" t="s">
        <v>1285</v>
      </c>
      <c r="E8372" t="str">
        <f t="shared" si="130"/>
        <v>VATIN 80MG TAB (TAB 80MG)</v>
      </c>
    </row>
    <row r="8373" spans="1:5" x14ac:dyDescent="0.25">
      <c r="A8373" t="s">
        <v>549</v>
      </c>
      <c r="B8373" t="s">
        <v>3998</v>
      </c>
      <c r="C8373" t="s">
        <v>2</v>
      </c>
      <c r="E8373" t="str">
        <f t="shared" si="130"/>
        <v>VC-CAL PLUS  TAB (TAB )</v>
      </c>
    </row>
    <row r="8374" spans="1:5" x14ac:dyDescent="0.25">
      <c r="A8374" t="s">
        <v>549</v>
      </c>
      <c r="B8374" t="s">
        <v>7459</v>
      </c>
      <c r="E8374" t="str">
        <f t="shared" si="130"/>
        <v>VC-CAL SCHETE ( )</v>
      </c>
    </row>
    <row r="8375" spans="1:5" x14ac:dyDescent="0.25">
      <c r="A8375" t="s">
        <v>245</v>
      </c>
      <c r="B8375" t="s">
        <v>3756</v>
      </c>
      <c r="C8375" t="s">
        <v>53</v>
      </c>
      <c r="D8375" t="s">
        <v>168</v>
      </c>
      <c r="E8375" t="str">
        <f t="shared" si="130"/>
        <v>VECHLOR E/D 10ML DROPS (DROPS 10ML)</v>
      </c>
    </row>
    <row r="8376" spans="1:5" x14ac:dyDescent="0.25">
      <c r="A8376" t="s">
        <v>119</v>
      </c>
      <c r="B8376" t="s">
        <v>3615</v>
      </c>
      <c r="C8376" t="s">
        <v>2</v>
      </c>
      <c r="D8376" t="s">
        <v>2034</v>
      </c>
      <c r="E8376" t="str">
        <f t="shared" si="130"/>
        <v>VEDICAR 12.5MG TAB (TAB 12.5MG)</v>
      </c>
    </row>
    <row r="8377" spans="1:5" x14ac:dyDescent="0.25">
      <c r="A8377" t="s">
        <v>119</v>
      </c>
      <c r="B8377" t="s">
        <v>9651</v>
      </c>
      <c r="C8377" t="s">
        <v>2</v>
      </c>
      <c r="D8377" t="s">
        <v>3224</v>
      </c>
      <c r="E8377" t="str">
        <f t="shared" si="130"/>
        <v>VEDICAR 3.125MG TAB (TAB 3.125MG)</v>
      </c>
    </row>
    <row r="8378" spans="1:5" x14ac:dyDescent="0.25">
      <c r="A8378" t="s">
        <v>119</v>
      </c>
      <c r="B8378" t="s">
        <v>7224</v>
      </c>
      <c r="C8378" t="s">
        <v>2</v>
      </c>
      <c r="D8378" t="s">
        <v>3222</v>
      </c>
      <c r="E8378" t="str">
        <f t="shared" si="130"/>
        <v>VEDICAR 6.25MG TAB (TAB 6.25MG)</v>
      </c>
    </row>
    <row r="8379" spans="1:5" x14ac:dyDescent="0.25">
      <c r="A8379" t="s">
        <v>108</v>
      </c>
      <c r="B8379" t="s">
        <v>2591</v>
      </c>
      <c r="C8379" t="s">
        <v>56</v>
      </c>
      <c r="D8379" t="s">
        <v>1134</v>
      </c>
      <c r="E8379" t="str">
        <f t="shared" si="130"/>
        <v>VEENA FORT 250ML SYP (SYP 250ML)</v>
      </c>
    </row>
    <row r="8380" spans="1:5" x14ac:dyDescent="0.25">
      <c r="A8380" t="s">
        <v>108</v>
      </c>
      <c r="B8380" t="s">
        <v>4537</v>
      </c>
      <c r="C8380" t="s">
        <v>56</v>
      </c>
      <c r="D8380" t="s">
        <v>408</v>
      </c>
      <c r="E8380" t="str">
        <f t="shared" si="130"/>
        <v>VEENA FORTE 120ML SYP (SYP 120ML)</v>
      </c>
    </row>
    <row r="8381" spans="1:5" x14ac:dyDescent="0.25">
      <c r="A8381" t="s">
        <v>294</v>
      </c>
      <c r="B8381" t="s">
        <v>1122</v>
      </c>
      <c r="C8381" t="s">
        <v>75</v>
      </c>
      <c r="D8381" t="s">
        <v>962</v>
      </c>
      <c r="E8381" t="str">
        <f t="shared" si="130"/>
        <v>VEET CREAM 100GM CREAM (CREAM 100GM)</v>
      </c>
    </row>
    <row r="8382" spans="1:5" x14ac:dyDescent="0.25">
      <c r="A8382" t="s">
        <v>258</v>
      </c>
      <c r="B8382" t="s">
        <v>1550</v>
      </c>
      <c r="D8382" t="s">
        <v>408</v>
      </c>
      <c r="E8382" t="str">
        <f t="shared" si="130"/>
        <v>VEET JAR 120ML ( 120ML)</v>
      </c>
    </row>
    <row r="8383" spans="1:5" x14ac:dyDescent="0.25">
      <c r="A8383" t="s">
        <v>245</v>
      </c>
      <c r="B8383" t="s">
        <v>3214</v>
      </c>
      <c r="C8383" t="s">
        <v>185</v>
      </c>
      <c r="D8383" t="s">
        <v>504</v>
      </c>
      <c r="E8383" t="str">
        <f t="shared" si="130"/>
        <v>VEFLOX 5G OINT (OINT 5G)</v>
      </c>
    </row>
    <row r="8384" spans="1:5" x14ac:dyDescent="0.25">
      <c r="A8384" t="s">
        <v>245</v>
      </c>
      <c r="B8384" t="s">
        <v>5143</v>
      </c>
      <c r="C8384" t="s">
        <v>53</v>
      </c>
      <c r="D8384" t="s">
        <v>327</v>
      </c>
      <c r="E8384" t="str">
        <f t="shared" si="130"/>
        <v>VEFLOX EYE (DROPS 5 ML)</v>
      </c>
    </row>
    <row r="8385" spans="1:5" x14ac:dyDescent="0.25">
      <c r="A8385" t="s">
        <v>245</v>
      </c>
      <c r="B8385" t="s">
        <v>3307</v>
      </c>
      <c r="C8385" t="s">
        <v>725</v>
      </c>
      <c r="D8385" t="s">
        <v>486</v>
      </c>
      <c r="E8385" t="str">
        <f t="shared" si="130"/>
        <v>VEFLOX-D 5ML DRIP (DRIP 5ML)</v>
      </c>
    </row>
    <row r="8386" spans="1:5" x14ac:dyDescent="0.25">
      <c r="A8386" t="s">
        <v>84</v>
      </c>
      <c r="B8386" t="s">
        <v>6495</v>
      </c>
      <c r="D8386" t="s">
        <v>50</v>
      </c>
      <c r="E8386" t="str">
        <f t="shared" ref="E8386:E8449" si="131">B8386&amp;" ("&amp;C8386&amp;" "&amp;D8386&amp;")"</f>
        <v>VEFRADIN 500MG ( 500MG)</v>
      </c>
    </row>
    <row r="8387" spans="1:5" x14ac:dyDescent="0.25">
      <c r="A8387" t="s">
        <v>245</v>
      </c>
      <c r="B8387" t="s">
        <v>5392</v>
      </c>
      <c r="E8387" t="str">
        <f t="shared" si="131"/>
        <v>VEGACROM E/D ( )</v>
      </c>
    </row>
    <row r="8388" spans="1:5" x14ac:dyDescent="0.25">
      <c r="A8388" t="s">
        <v>245</v>
      </c>
      <c r="B8388" t="s">
        <v>485</v>
      </c>
      <c r="C8388" t="s">
        <v>53</v>
      </c>
      <c r="D8388" t="s">
        <v>486</v>
      </c>
      <c r="E8388" t="str">
        <f t="shared" si="131"/>
        <v>VEGADEX (DROPS 5ML)</v>
      </c>
    </row>
    <row r="8389" spans="1:5" x14ac:dyDescent="0.25">
      <c r="A8389" t="s">
        <v>245</v>
      </c>
      <c r="B8389" t="s">
        <v>246</v>
      </c>
      <c r="C8389" t="s">
        <v>53</v>
      </c>
      <c r="E8389" t="str">
        <f t="shared" si="131"/>
        <v>VEGADEX-C E/D (DROPS )</v>
      </c>
    </row>
    <row r="8390" spans="1:5" x14ac:dyDescent="0.25">
      <c r="A8390" t="s">
        <v>1307</v>
      </c>
      <c r="B8390" t="s">
        <v>6676</v>
      </c>
      <c r="C8390" t="s">
        <v>2</v>
      </c>
      <c r="D8390" t="s">
        <v>43</v>
      </c>
      <c r="E8390" t="str">
        <f t="shared" si="131"/>
        <v>VEGADON 3MG 3 MG TAB (TAB 3 MG)</v>
      </c>
    </row>
    <row r="8391" spans="1:5" x14ac:dyDescent="0.25">
      <c r="A8391" t="s">
        <v>1307</v>
      </c>
      <c r="B8391" t="s">
        <v>5732</v>
      </c>
      <c r="C8391" t="s">
        <v>2</v>
      </c>
      <c r="D8391" t="s">
        <v>3776</v>
      </c>
      <c r="E8391" t="str">
        <f t="shared" si="131"/>
        <v>VEGADON SR 6MG TAB (TAB 6MG)</v>
      </c>
    </row>
    <row r="8392" spans="1:5" x14ac:dyDescent="0.25">
      <c r="A8392" t="s">
        <v>1701</v>
      </c>
      <c r="B8392" t="s">
        <v>6774</v>
      </c>
      <c r="C8392" t="s">
        <v>2</v>
      </c>
      <c r="E8392" t="str">
        <f t="shared" si="131"/>
        <v>VEGAN  TAB (TAB )</v>
      </c>
    </row>
    <row r="8393" spans="1:5" x14ac:dyDescent="0.25">
      <c r="A8393" t="s">
        <v>1701</v>
      </c>
      <c r="B8393" t="s">
        <v>7254</v>
      </c>
      <c r="C8393" t="s">
        <v>2</v>
      </c>
      <c r="E8393" t="str">
        <f t="shared" si="131"/>
        <v>VEGAN PLUS  TAB (TAB )</v>
      </c>
    </row>
    <row r="8394" spans="1:5" x14ac:dyDescent="0.25">
      <c r="A8394" t="s">
        <v>245</v>
      </c>
      <c r="B8394" t="s">
        <v>3761</v>
      </c>
      <c r="E8394" t="str">
        <f t="shared" si="131"/>
        <v>VEGANET E/D ( )</v>
      </c>
    </row>
    <row r="8395" spans="1:5" x14ac:dyDescent="0.25">
      <c r="A8395" t="s">
        <v>1341</v>
      </c>
      <c r="B8395" t="s">
        <v>4120</v>
      </c>
      <c r="C8395" t="s">
        <v>103</v>
      </c>
      <c r="E8395" t="str">
        <f t="shared" si="131"/>
        <v>VEINESS  CAP (CAP )</v>
      </c>
    </row>
    <row r="8396" spans="1:5" x14ac:dyDescent="0.25">
      <c r="A8396" t="s">
        <v>245</v>
      </c>
      <c r="B8396" t="s">
        <v>2432</v>
      </c>
      <c r="C8396" t="s">
        <v>53</v>
      </c>
      <c r="D8396" t="s">
        <v>486</v>
      </c>
      <c r="E8396" t="str">
        <f t="shared" si="131"/>
        <v>VELATAN 5ML DROPS (DROPS 5ML)</v>
      </c>
    </row>
    <row r="8397" spans="1:5" x14ac:dyDescent="0.25">
      <c r="A8397" t="s">
        <v>165</v>
      </c>
      <c r="B8397" t="s">
        <v>8374</v>
      </c>
      <c r="C8397" t="s">
        <v>2</v>
      </c>
      <c r="D8397" t="s">
        <v>2214</v>
      </c>
      <c r="E8397" t="str">
        <f t="shared" si="131"/>
        <v>VELAX 37.5MG TAB (TAB 37.5MG)</v>
      </c>
    </row>
    <row r="8398" spans="1:5" x14ac:dyDescent="0.25">
      <c r="A8398" t="s">
        <v>165</v>
      </c>
      <c r="B8398" t="s">
        <v>8252</v>
      </c>
      <c r="D8398" t="s">
        <v>402</v>
      </c>
      <c r="E8398" t="str">
        <f t="shared" si="131"/>
        <v>VELAX XR 75MG ( 75MG)</v>
      </c>
    </row>
    <row r="8399" spans="1:5" x14ac:dyDescent="0.25">
      <c r="A8399" t="s">
        <v>679</v>
      </c>
      <c r="B8399" t="s">
        <v>2764</v>
      </c>
      <c r="C8399" t="s">
        <v>2</v>
      </c>
      <c r="D8399" t="s">
        <v>410</v>
      </c>
      <c r="E8399" t="str">
        <f t="shared" si="131"/>
        <v>VELFEX 100MG TAB (TAB 100MG)</v>
      </c>
    </row>
    <row r="8400" spans="1:5" x14ac:dyDescent="0.25">
      <c r="A8400" t="s">
        <v>679</v>
      </c>
      <c r="B8400" t="s">
        <v>2765</v>
      </c>
      <c r="C8400" t="s">
        <v>2</v>
      </c>
      <c r="D8400" t="s">
        <v>201</v>
      </c>
      <c r="E8400" t="str">
        <f t="shared" si="131"/>
        <v>VELFEX 50MG TAB (TAB 50MG)</v>
      </c>
    </row>
    <row r="8401" spans="1:5" x14ac:dyDescent="0.25">
      <c r="A8401" t="s">
        <v>679</v>
      </c>
      <c r="B8401" t="s">
        <v>3718</v>
      </c>
      <c r="C8401" t="s">
        <v>2</v>
      </c>
      <c r="D8401" t="s">
        <v>402</v>
      </c>
      <c r="E8401" t="str">
        <f t="shared" si="131"/>
        <v>VELFEX 75MG TAB (TAB 75MG)</v>
      </c>
    </row>
    <row r="8402" spans="1:5" x14ac:dyDescent="0.25">
      <c r="A8402" t="s">
        <v>108</v>
      </c>
      <c r="B8402" t="s">
        <v>109</v>
      </c>
      <c r="C8402" t="s">
        <v>56</v>
      </c>
      <c r="D8402" t="s">
        <v>110</v>
      </c>
      <c r="E8402" t="str">
        <f t="shared" si="131"/>
        <v>VELOMED (SYP 125MG)</v>
      </c>
    </row>
    <row r="8403" spans="1:5" x14ac:dyDescent="0.25">
      <c r="A8403" t="s">
        <v>108</v>
      </c>
      <c r="B8403" t="s">
        <v>109</v>
      </c>
      <c r="C8403" t="s">
        <v>56</v>
      </c>
      <c r="D8403" t="s">
        <v>60</v>
      </c>
      <c r="E8403" t="str">
        <f t="shared" si="131"/>
        <v>VELOMED (SYP 250MG)</v>
      </c>
    </row>
    <row r="8404" spans="1:5" x14ac:dyDescent="0.25">
      <c r="A8404" t="s">
        <v>108</v>
      </c>
      <c r="B8404" t="s">
        <v>3378</v>
      </c>
      <c r="C8404" t="s">
        <v>103</v>
      </c>
      <c r="D8404" t="s">
        <v>60</v>
      </c>
      <c r="E8404" t="str">
        <f t="shared" si="131"/>
        <v>VELOMED 250MG CAP (CAP 250MG)</v>
      </c>
    </row>
    <row r="8405" spans="1:5" x14ac:dyDescent="0.25">
      <c r="A8405" t="s">
        <v>108</v>
      </c>
      <c r="B8405" t="s">
        <v>6256</v>
      </c>
      <c r="C8405" t="s">
        <v>103</v>
      </c>
      <c r="D8405" t="s">
        <v>50</v>
      </c>
      <c r="E8405" t="str">
        <f t="shared" si="131"/>
        <v>VELOMED 500MG CAP (CAP 500MG)</v>
      </c>
    </row>
    <row r="8406" spans="1:5" x14ac:dyDescent="0.25">
      <c r="A8406" t="s">
        <v>685</v>
      </c>
      <c r="B8406" t="s">
        <v>6458</v>
      </c>
      <c r="C8406" t="s">
        <v>2</v>
      </c>
      <c r="D8406" t="s">
        <v>474</v>
      </c>
      <c r="E8406" t="str">
        <f t="shared" si="131"/>
        <v>VELON-M 50/1000MG TAB (TAB 50/1000MG)</v>
      </c>
    </row>
    <row r="8407" spans="1:5" x14ac:dyDescent="0.25">
      <c r="A8407" t="s">
        <v>685</v>
      </c>
      <c r="B8407" t="s">
        <v>7357</v>
      </c>
      <c r="C8407" t="s">
        <v>2</v>
      </c>
      <c r="D8407" t="s">
        <v>977</v>
      </c>
      <c r="E8407" t="str">
        <f t="shared" si="131"/>
        <v>VELON-M 50/500MG TAB (TAB 50/500MG)</v>
      </c>
    </row>
    <row r="8408" spans="1:5" x14ac:dyDescent="0.25">
      <c r="A8408" t="s">
        <v>685</v>
      </c>
      <c r="B8408" t="s">
        <v>8833</v>
      </c>
      <c r="C8408" t="s">
        <v>2</v>
      </c>
      <c r="D8408" t="s">
        <v>3845</v>
      </c>
      <c r="E8408" t="str">
        <f t="shared" si="131"/>
        <v>VELON-M 50/850MG TAB (TAB 50/850MG)</v>
      </c>
    </row>
    <row r="8409" spans="1:5" x14ac:dyDescent="0.25">
      <c r="A8409" t="s">
        <v>131</v>
      </c>
      <c r="B8409" t="s">
        <v>5313</v>
      </c>
      <c r="C8409" t="s">
        <v>103</v>
      </c>
      <c r="D8409" t="s">
        <v>50</v>
      </c>
      <c r="E8409" t="str">
        <f t="shared" si="131"/>
        <v>VELORA 500MG CAP (CAP 500MG)</v>
      </c>
    </row>
    <row r="8410" spans="1:5" x14ac:dyDescent="0.25">
      <c r="A8410" t="s">
        <v>1759</v>
      </c>
      <c r="B8410" t="s">
        <v>6504</v>
      </c>
      <c r="C8410" t="s">
        <v>56</v>
      </c>
      <c r="D8410" t="s">
        <v>301</v>
      </c>
      <c r="E8410" t="str">
        <f t="shared" si="131"/>
        <v>VELOSEF 125 MG SYP (SYP 125 MG)</v>
      </c>
    </row>
    <row r="8411" spans="1:5" x14ac:dyDescent="0.25">
      <c r="A8411" t="s">
        <v>1759</v>
      </c>
      <c r="B8411" t="s">
        <v>5752</v>
      </c>
      <c r="C8411" t="s">
        <v>36</v>
      </c>
      <c r="D8411" t="s">
        <v>189</v>
      </c>
      <c r="E8411" t="str">
        <f t="shared" si="131"/>
        <v>VELOSEF 1GM INJ (INJ 1 GM)</v>
      </c>
    </row>
    <row r="8412" spans="1:5" x14ac:dyDescent="0.25">
      <c r="A8412" t="s">
        <v>1759</v>
      </c>
      <c r="B8412" t="s">
        <v>8905</v>
      </c>
      <c r="C8412" t="s">
        <v>103</v>
      </c>
      <c r="D8412" t="s">
        <v>139</v>
      </c>
      <c r="E8412" t="str">
        <f t="shared" si="131"/>
        <v>VELOSEF 250 MG CAP (CAP 250 MG)</v>
      </c>
    </row>
    <row r="8413" spans="1:5" x14ac:dyDescent="0.25">
      <c r="A8413" t="s">
        <v>1759</v>
      </c>
      <c r="B8413" t="s">
        <v>5294</v>
      </c>
      <c r="C8413" t="s">
        <v>36</v>
      </c>
      <c r="D8413" t="s">
        <v>139</v>
      </c>
      <c r="E8413" t="str">
        <f t="shared" si="131"/>
        <v>VELOSEF 250 MG INJ (INJ 250 MG)</v>
      </c>
    </row>
    <row r="8414" spans="1:5" x14ac:dyDescent="0.25">
      <c r="A8414" t="s">
        <v>1759</v>
      </c>
      <c r="B8414" t="s">
        <v>6557</v>
      </c>
      <c r="C8414" t="s">
        <v>56</v>
      </c>
      <c r="E8414" t="str">
        <f t="shared" si="131"/>
        <v>VELOSEF 250MG SYP (SYP )</v>
      </c>
    </row>
    <row r="8415" spans="1:5" x14ac:dyDescent="0.25">
      <c r="A8415" t="s">
        <v>1759</v>
      </c>
      <c r="B8415" t="s">
        <v>9196</v>
      </c>
      <c r="C8415" t="s">
        <v>103</v>
      </c>
      <c r="D8415" t="s">
        <v>95</v>
      </c>
      <c r="E8415" t="str">
        <f t="shared" si="131"/>
        <v>VELOSEF 500 MG CAP (CAP 500 MG)</v>
      </c>
    </row>
    <row r="8416" spans="1:5" x14ac:dyDescent="0.25">
      <c r="A8416" t="s">
        <v>1759</v>
      </c>
      <c r="B8416" t="s">
        <v>6490</v>
      </c>
      <c r="C8416" t="s">
        <v>36</v>
      </c>
      <c r="D8416" t="s">
        <v>95</v>
      </c>
      <c r="E8416" t="str">
        <f t="shared" si="131"/>
        <v>VELOSEF 500 MG INJ (INJ 500 MG)</v>
      </c>
    </row>
    <row r="8417" spans="1:5" x14ac:dyDescent="0.25">
      <c r="A8417" t="s">
        <v>245</v>
      </c>
      <c r="B8417" t="s">
        <v>6270</v>
      </c>
      <c r="C8417" t="s">
        <v>53</v>
      </c>
      <c r="D8417" t="s">
        <v>486</v>
      </c>
      <c r="E8417" t="str">
        <f t="shared" si="131"/>
        <v>VENAC 0.1% 5ML DROPS (DROPS 5ML)</v>
      </c>
    </row>
    <row r="8418" spans="1:5" x14ac:dyDescent="0.25">
      <c r="A8418" t="s">
        <v>1307</v>
      </c>
      <c r="B8418" t="s">
        <v>9900</v>
      </c>
      <c r="C8418" t="s">
        <v>2</v>
      </c>
      <c r="D8418" t="s">
        <v>410</v>
      </c>
      <c r="E8418" t="str">
        <f t="shared" si="131"/>
        <v>VENADEX ER 100MG TAB (TAB 100MG)</v>
      </c>
    </row>
    <row r="8419" spans="1:5" x14ac:dyDescent="0.25">
      <c r="A8419" t="s">
        <v>24</v>
      </c>
      <c r="B8419" t="s">
        <v>9582</v>
      </c>
      <c r="C8419" t="s">
        <v>2</v>
      </c>
      <c r="D8419" t="s">
        <v>2214</v>
      </c>
      <c r="E8419" t="str">
        <f t="shared" si="131"/>
        <v>VENALAX 37.5MG TAB (TAB 37.5MG)</v>
      </c>
    </row>
    <row r="8420" spans="1:5" x14ac:dyDescent="0.25">
      <c r="A8420" t="s">
        <v>24</v>
      </c>
      <c r="B8420" t="s">
        <v>3778</v>
      </c>
      <c r="C8420" t="s">
        <v>103</v>
      </c>
      <c r="D8420" t="s">
        <v>402</v>
      </c>
      <c r="E8420" t="str">
        <f t="shared" si="131"/>
        <v>VENALAX SR 75MG CAP (CAP 75MG)</v>
      </c>
    </row>
    <row r="8421" spans="1:5" x14ac:dyDescent="0.25">
      <c r="A8421" t="s">
        <v>1307</v>
      </c>
      <c r="B8421" t="s">
        <v>6242</v>
      </c>
      <c r="C8421" t="s">
        <v>2</v>
      </c>
      <c r="D8421" t="s">
        <v>2214</v>
      </c>
      <c r="E8421" t="str">
        <f t="shared" si="131"/>
        <v>VENDEP 37.5MG TAB (TAB 37.5MG)</v>
      </c>
    </row>
    <row r="8422" spans="1:5" x14ac:dyDescent="0.25">
      <c r="A8422" t="s">
        <v>1307</v>
      </c>
      <c r="B8422" t="s">
        <v>7057</v>
      </c>
      <c r="C8422" t="s">
        <v>2</v>
      </c>
      <c r="D8422" t="s">
        <v>201</v>
      </c>
      <c r="E8422" t="str">
        <f t="shared" si="131"/>
        <v>VENDEP 50MG TAB (TAB 50MG)</v>
      </c>
    </row>
    <row r="8423" spans="1:5" x14ac:dyDescent="0.25">
      <c r="B8423" t="s">
        <v>8382</v>
      </c>
      <c r="D8423" t="s">
        <v>402</v>
      </c>
      <c r="E8423" t="str">
        <f t="shared" si="131"/>
        <v>VENDEP XR 75MG ( 75MG)</v>
      </c>
    </row>
    <row r="8424" spans="1:5" x14ac:dyDescent="0.25">
      <c r="A8424" t="s">
        <v>1307</v>
      </c>
      <c r="B8424" t="s">
        <v>4003</v>
      </c>
      <c r="C8424" t="s">
        <v>2</v>
      </c>
      <c r="D8424" t="s">
        <v>402</v>
      </c>
      <c r="E8424" t="str">
        <f t="shared" si="131"/>
        <v>VENDEP XR 75MG TAB (TAB 75MG)</v>
      </c>
    </row>
    <row r="8425" spans="1:5" x14ac:dyDescent="0.25">
      <c r="A8425" t="s">
        <v>205</v>
      </c>
      <c r="B8425" t="s">
        <v>2659</v>
      </c>
      <c r="C8425" t="s">
        <v>2</v>
      </c>
      <c r="D8425" t="s">
        <v>298</v>
      </c>
      <c r="E8425" t="str">
        <f t="shared" si="131"/>
        <v>VENEX 2 (TAB 2 MG)</v>
      </c>
    </row>
    <row r="8426" spans="1:5" x14ac:dyDescent="0.25">
      <c r="A8426" t="s">
        <v>205</v>
      </c>
      <c r="B8426" t="s">
        <v>206</v>
      </c>
      <c r="C8426" t="s">
        <v>207</v>
      </c>
      <c r="E8426" t="str">
        <f t="shared" si="131"/>
        <v>VENEX 4 (d/s )</v>
      </c>
    </row>
    <row r="8427" spans="1:5" x14ac:dyDescent="0.25">
      <c r="A8427" t="s">
        <v>205</v>
      </c>
      <c r="B8427" t="s">
        <v>3583</v>
      </c>
      <c r="C8427" t="s">
        <v>56</v>
      </c>
      <c r="D8427" t="s">
        <v>70</v>
      </c>
      <c r="E8427" t="str">
        <f t="shared" si="131"/>
        <v>VENEX 60ML SYP (SYP 60ML)</v>
      </c>
    </row>
    <row r="8428" spans="1:5" x14ac:dyDescent="0.25">
      <c r="B8428" t="s">
        <v>640</v>
      </c>
      <c r="D8428" t="s">
        <v>641</v>
      </c>
      <c r="E8428" t="str">
        <f t="shared" si="131"/>
        <v>VENEX PLUS INH ( INH)</v>
      </c>
    </row>
    <row r="8429" spans="1:5" x14ac:dyDescent="0.25">
      <c r="A8429" t="s">
        <v>196</v>
      </c>
      <c r="B8429" t="s">
        <v>8573</v>
      </c>
      <c r="C8429" t="s">
        <v>36</v>
      </c>
      <c r="D8429" t="s">
        <v>410</v>
      </c>
      <c r="E8429" t="str">
        <f t="shared" si="131"/>
        <v>VENOFER (INJ 100MG)</v>
      </c>
    </row>
    <row r="8430" spans="1:5" x14ac:dyDescent="0.25">
      <c r="A8430" t="s">
        <v>348</v>
      </c>
      <c r="B8430" t="s">
        <v>8603</v>
      </c>
      <c r="C8430" t="s">
        <v>2</v>
      </c>
      <c r="D8430" t="s">
        <v>107</v>
      </c>
      <c r="E8430" t="str">
        <f t="shared" si="131"/>
        <v>VENTEK 10MG (TAB 10 MG)</v>
      </c>
    </row>
    <row r="8431" spans="1:5" x14ac:dyDescent="0.25">
      <c r="A8431" t="s">
        <v>348</v>
      </c>
      <c r="B8431" t="s">
        <v>3825</v>
      </c>
      <c r="C8431" t="s">
        <v>2</v>
      </c>
      <c r="D8431" t="s">
        <v>46</v>
      </c>
      <c r="E8431" t="str">
        <f t="shared" si="131"/>
        <v>VENTEK 4MG TAB (TAB 4MG)</v>
      </c>
    </row>
    <row r="8432" spans="1:5" x14ac:dyDescent="0.25">
      <c r="A8432" t="s">
        <v>348</v>
      </c>
      <c r="B8432" t="s">
        <v>7561</v>
      </c>
      <c r="C8432" t="s">
        <v>2</v>
      </c>
      <c r="D8432" t="s">
        <v>430</v>
      </c>
      <c r="E8432" t="str">
        <f t="shared" si="131"/>
        <v>VENTEK 5MG TAB (TAB 5MG)</v>
      </c>
    </row>
    <row r="8433" spans="1:5" x14ac:dyDescent="0.25">
      <c r="A8433" t="s">
        <v>125</v>
      </c>
      <c r="B8433" t="s">
        <v>7937</v>
      </c>
      <c r="C8433" t="s">
        <v>103</v>
      </c>
      <c r="D8433" t="s">
        <v>7938</v>
      </c>
      <c r="E8433" t="str">
        <f t="shared" si="131"/>
        <v>VENTICORT 200 CAP (CAP 200)</v>
      </c>
    </row>
    <row r="8434" spans="1:5" x14ac:dyDescent="0.25">
      <c r="A8434" t="s">
        <v>125</v>
      </c>
      <c r="B8434" t="s">
        <v>6221</v>
      </c>
      <c r="C8434" t="s">
        <v>103</v>
      </c>
      <c r="D8434" t="s">
        <v>406</v>
      </c>
      <c r="E8434" t="str">
        <f t="shared" si="131"/>
        <v>VENTICORT 400MG CAP (CAP 400MG)</v>
      </c>
    </row>
    <row r="8435" spans="1:5" x14ac:dyDescent="0.25">
      <c r="A8435" t="s">
        <v>196</v>
      </c>
      <c r="B8435" t="s">
        <v>7286</v>
      </c>
      <c r="C8435" t="s">
        <v>56</v>
      </c>
      <c r="D8435" t="s">
        <v>408</v>
      </c>
      <c r="E8435" t="str">
        <f t="shared" si="131"/>
        <v>VENTOLIN 120ML SYP (SYP 120ML)</v>
      </c>
    </row>
    <row r="8436" spans="1:5" x14ac:dyDescent="0.25">
      <c r="A8436" t="s">
        <v>196</v>
      </c>
      <c r="B8436" t="s">
        <v>4838</v>
      </c>
      <c r="C8436" t="s">
        <v>36</v>
      </c>
      <c r="D8436" t="s">
        <v>1031</v>
      </c>
      <c r="E8436" t="str">
        <f t="shared" si="131"/>
        <v>VENTOLIN 1ML INJ (INJ 1ML)</v>
      </c>
    </row>
    <row r="8437" spans="1:5" x14ac:dyDescent="0.25">
      <c r="A8437" t="s">
        <v>196</v>
      </c>
      <c r="B8437" t="s">
        <v>9198</v>
      </c>
      <c r="C8437" t="s">
        <v>2</v>
      </c>
      <c r="D8437" t="s">
        <v>298</v>
      </c>
      <c r="E8437" t="str">
        <f t="shared" si="131"/>
        <v>VENTOLIN 2MG (TAB 2 MG)</v>
      </c>
    </row>
    <row r="8438" spans="1:5" x14ac:dyDescent="0.25">
      <c r="A8438" t="s">
        <v>196</v>
      </c>
      <c r="B8438" t="s">
        <v>9143</v>
      </c>
      <c r="C8438" t="s">
        <v>2</v>
      </c>
      <c r="D8438" t="s">
        <v>1509</v>
      </c>
      <c r="E8438" t="str">
        <f t="shared" si="131"/>
        <v>VENTOLIN 4MG (TAB 4 MG)</v>
      </c>
    </row>
    <row r="8439" spans="1:5" x14ac:dyDescent="0.25">
      <c r="A8439" t="s">
        <v>196</v>
      </c>
      <c r="B8439" t="s">
        <v>6630</v>
      </c>
      <c r="C8439" t="s">
        <v>56</v>
      </c>
      <c r="D8439" t="s">
        <v>408</v>
      </c>
      <c r="E8439" t="str">
        <f t="shared" si="131"/>
        <v>VENTOLIN EXP (SYP 120ML)</v>
      </c>
    </row>
    <row r="8440" spans="1:5" x14ac:dyDescent="0.25">
      <c r="B8440" t="s">
        <v>7761</v>
      </c>
      <c r="E8440" t="str">
        <f t="shared" si="131"/>
        <v>VENTOLIN INH ( )</v>
      </c>
    </row>
    <row r="8441" spans="1:5" x14ac:dyDescent="0.25">
      <c r="A8441" t="s">
        <v>196</v>
      </c>
      <c r="B8441" t="s">
        <v>7761</v>
      </c>
      <c r="C8441" t="s">
        <v>641</v>
      </c>
      <c r="E8441" t="str">
        <f t="shared" si="131"/>
        <v>VENTOLIN INH (INH )</v>
      </c>
    </row>
    <row r="8442" spans="1:5" x14ac:dyDescent="0.25">
      <c r="A8442" t="s">
        <v>196</v>
      </c>
      <c r="B8442" t="s">
        <v>7186</v>
      </c>
      <c r="C8442" t="s">
        <v>2</v>
      </c>
      <c r="D8442" t="s">
        <v>6159</v>
      </c>
      <c r="E8442" t="str">
        <f t="shared" si="131"/>
        <v>VENTOLIN S.R. (TAB 8 MG)</v>
      </c>
    </row>
    <row r="8443" spans="1:5" x14ac:dyDescent="0.25">
      <c r="A8443" t="s">
        <v>196</v>
      </c>
      <c r="B8443" t="s">
        <v>8161</v>
      </c>
      <c r="C8443" t="s">
        <v>436</v>
      </c>
      <c r="D8443" t="s">
        <v>322</v>
      </c>
      <c r="E8443" t="str">
        <f t="shared" si="131"/>
        <v>VENTOLIN SOLUTION (SOLU 20 ML)</v>
      </c>
    </row>
    <row r="8444" spans="1:5" x14ac:dyDescent="0.25">
      <c r="A8444" t="s">
        <v>196</v>
      </c>
      <c r="B8444" t="s">
        <v>8177</v>
      </c>
      <c r="C8444" t="s">
        <v>2</v>
      </c>
      <c r="D8444" t="s">
        <v>46</v>
      </c>
      <c r="E8444" t="str">
        <f t="shared" si="131"/>
        <v>VENTOLIN SR (TAB 4MG)</v>
      </c>
    </row>
    <row r="8445" spans="1:5" x14ac:dyDescent="0.25">
      <c r="A8445" t="s">
        <v>196</v>
      </c>
      <c r="B8445" t="s">
        <v>9556</v>
      </c>
      <c r="C8445" t="s">
        <v>2</v>
      </c>
      <c r="D8445" t="s">
        <v>46</v>
      </c>
      <c r="E8445" t="str">
        <f t="shared" si="131"/>
        <v>VENTOLIN SR 4MG TAB (TAB 4MG)</v>
      </c>
    </row>
    <row r="8446" spans="1:5" x14ac:dyDescent="0.25">
      <c r="A8446" t="s">
        <v>105</v>
      </c>
      <c r="B8446" t="s">
        <v>2340</v>
      </c>
      <c r="C8446" t="s">
        <v>2</v>
      </c>
      <c r="D8446" t="s">
        <v>23</v>
      </c>
      <c r="E8446" t="str">
        <f t="shared" si="131"/>
        <v>VENTOMAX(MONTELUKAST SODIUM) (TAB 10MG)</v>
      </c>
    </row>
    <row r="8447" spans="1:5" x14ac:dyDescent="0.25">
      <c r="A8447" t="s">
        <v>1222</v>
      </c>
      <c r="B8447" t="s">
        <v>2376</v>
      </c>
      <c r="C8447" t="s">
        <v>103</v>
      </c>
      <c r="D8447" t="s">
        <v>386</v>
      </c>
      <c r="E8447" t="str">
        <f t="shared" si="131"/>
        <v>VENZA 20MG CAP (CAP 20MG)</v>
      </c>
    </row>
    <row r="8448" spans="1:5" x14ac:dyDescent="0.25">
      <c r="A8448" t="s">
        <v>1222</v>
      </c>
      <c r="B8448" t="s">
        <v>3431</v>
      </c>
      <c r="C8448" t="s">
        <v>103</v>
      </c>
      <c r="D8448" t="s">
        <v>467</v>
      </c>
      <c r="E8448" t="str">
        <f t="shared" si="131"/>
        <v>VENZA 40MG CAP (CAP 40MG)</v>
      </c>
    </row>
    <row r="8449" spans="1:5" x14ac:dyDescent="0.25">
      <c r="A8449" t="s">
        <v>1307</v>
      </c>
      <c r="B8449" t="s">
        <v>4778</v>
      </c>
      <c r="C8449" t="s">
        <v>56</v>
      </c>
      <c r="E8449" t="str">
        <f t="shared" si="131"/>
        <v>VEPRIDONE  SYP (SYP )</v>
      </c>
    </row>
    <row r="8450" spans="1:5" x14ac:dyDescent="0.25">
      <c r="A8450" t="s">
        <v>1307</v>
      </c>
      <c r="B8450" t="s">
        <v>8908</v>
      </c>
      <c r="C8450" t="s">
        <v>2</v>
      </c>
      <c r="D8450" t="s">
        <v>3178</v>
      </c>
      <c r="E8450" t="str">
        <f t="shared" ref="E8450:E8513" si="132">B8450&amp;" ("&amp;C8450&amp;" "&amp;D8450&amp;")"</f>
        <v>VEPRIDONE 1MG (TAB 1 MG)</v>
      </c>
    </row>
    <row r="8451" spans="1:5" x14ac:dyDescent="0.25">
      <c r="A8451" t="s">
        <v>1307</v>
      </c>
      <c r="B8451" t="s">
        <v>8928</v>
      </c>
      <c r="C8451" t="s">
        <v>2</v>
      </c>
      <c r="D8451" t="s">
        <v>298</v>
      </c>
      <c r="E8451" t="str">
        <f t="shared" si="132"/>
        <v>VEPRIDONE 2MG (TAB 2 MG)</v>
      </c>
    </row>
    <row r="8452" spans="1:5" x14ac:dyDescent="0.25">
      <c r="A8452" t="s">
        <v>1307</v>
      </c>
      <c r="B8452" t="s">
        <v>8690</v>
      </c>
      <c r="C8452" t="s">
        <v>2</v>
      </c>
      <c r="D8452" t="s">
        <v>404</v>
      </c>
      <c r="E8452" t="str">
        <f t="shared" si="132"/>
        <v>VEPRIDONE 3MG (TAB 3MG)</v>
      </c>
    </row>
    <row r="8453" spans="1:5" x14ac:dyDescent="0.25">
      <c r="A8453" t="s">
        <v>1307</v>
      </c>
      <c r="B8453" t="s">
        <v>8533</v>
      </c>
      <c r="C8453" t="s">
        <v>2</v>
      </c>
      <c r="D8453" t="s">
        <v>1509</v>
      </c>
      <c r="E8453" t="str">
        <f t="shared" si="132"/>
        <v>VEPRIDONE 4MG (TAB 4 MG)</v>
      </c>
    </row>
    <row r="8454" spans="1:5" x14ac:dyDescent="0.25">
      <c r="A8454" t="s">
        <v>84</v>
      </c>
      <c r="B8454" t="s">
        <v>7413</v>
      </c>
      <c r="C8454" t="s">
        <v>2</v>
      </c>
      <c r="D8454" t="s">
        <v>139</v>
      </c>
      <c r="E8454" t="str">
        <f t="shared" si="132"/>
        <v>VEPROX (TAB 250 MG)</v>
      </c>
    </row>
    <row r="8455" spans="1:5" x14ac:dyDescent="0.25">
      <c r="A8455" t="s">
        <v>84</v>
      </c>
      <c r="B8455" t="s">
        <v>7413</v>
      </c>
      <c r="C8455" t="s">
        <v>2</v>
      </c>
      <c r="D8455" t="s">
        <v>95</v>
      </c>
      <c r="E8455" t="str">
        <f t="shared" si="132"/>
        <v>VEPROX (TAB 500 MG)</v>
      </c>
    </row>
    <row r="8456" spans="1:5" x14ac:dyDescent="0.25">
      <c r="A8456" t="s">
        <v>421</v>
      </c>
      <c r="B8456" t="s">
        <v>7059</v>
      </c>
      <c r="C8456" t="s">
        <v>2</v>
      </c>
      <c r="E8456" t="str">
        <f t="shared" si="132"/>
        <v>VERBON  TAB (TAB )</v>
      </c>
    </row>
    <row r="8457" spans="1:5" x14ac:dyDescent="0.25">
      <c r="A8457" t="s">
        <v>421</v>
      </c>
      <c r="B8457" t="s">
        <v>3769</v>
      </c>
      <c r="C8457" t="s">
        <v>56</v>
      </c>
      <c r="D8457" t="s">
        <v>408</v>
      </c>
      <c r="E8457" t="str">
        <f t="shared" si="132"/>
        <v>VERBON 120ML SYP (SYP 120ML)</v>
      </c>
    </row>
    <row r="8458" spans="1:5" x14ac:dyDescent="0.25">
      <c r="A8458" t="s">
        <v>2759</v>
      </c>
      <c r="B8458" t="s">
        <v>3899</v>
      </c>
      <c r="C8458" t="s">
        <v>2</v>
      </c>
      <c r="D8458" t="s">
        <v>3900</v>
      </c>
      <c r="E8458" t="str">
        <f t="shared" si="132"/>
        <v>VER-C 245MG TAB (TAB 245MG)</v>
      </c>
    </row>
    <row r="8459" spans="1:5" x14ac:dyDescent="0.25">
      <c r="A8459" t="s">
        <v>1307</v>
      </c>
      <c r="B8459" t="s">
        <v>6351</v>
      </c>
      <c r="C8459" t="s">
        <v>2</v>
      </c>
      <c r="D8459" t="s">
        <v>2817</v>
      </c>
      <c r="E8459" t="str">
        <f t="shared" si="132"/>
        <v>VERGO 16MG 30 TAB (TAB 30)</v>
      </c>
    </row>
    <row r="8460" spans="1:5" x14ac:dyDescent="0.25">
      <c r="A8460" t="s">
        <v>1307</v>
      </c>
      <c r="B8460" t="s">
        <v>5565</v>
      </c>
      <c r="C8460" t="s">
        <v>2</v>
      </c>
      <c r="D8460" t="s">
        <v>1814</v>
      </c>
      <c r="E8460" t="str">
        <f t="shared" si="132"/>
        <v>VERGO 8MG TAB (TAB 8MG)</v>
      </c>
    </row>
    <row r="8461" spans="1:5" x14ac:dyDescent="0.25">
      <c r="A8461" t="s">
        <v>427</v>
      </c>
      <c r="B8461" t="s">
        <v>6141</v>
      </c>
      <c r="D8461" t="s">
        <v>139</v>
      </c>
      <c r="E8461" t="str">
        <f t="shared" si="132"/>
        <v>VERICEF ( 250 MG)</v>
      </c>
    </row>
    <row r="8462" spans="1:5" x14ac:dyDescent="0.25">
      <c r="A8462" t="s">
        <v>427</v>
      </c>
      <c r="B8462" t="s">
        <v>6141</v>
      </c>
      <c r="C8462" t="s">
        <v>103</v>
      </c>
      <c r="D8462" t="s">
        <v>95</v>
      </c>
      <c r="E8462" t="str">
        <f t="shared" si="132"/>
        <v>VERICEF (CAP 500 MG)</v>
      </c>
    </row>
    <row r="8463" spans="1:5" x14ac:dyDescent="0.25">
      <c r="A8463" t="s">
        <v>427</v>
      </c>
      <c r="B8463" t="s">
        <v>6141</v>
      </c>
      <c r="C8463" t="s">
        <v>56</v>
      </c>
      <c r="D8463" t="s">
        <v>301</v>
      </c>
      <c r="E8463" t="str">
        <f t="shared" si="132"/>
        <v>VERICEF (SYP 125 MG)</v>
      </c>
    </row>
    <row r="8464" spans="1:5" x14ac:dyDescent="0.25">
      <c r="A8464" t="s">
        <v>427</v>
      </c>
      <c r="B8464" t="s">
        <v>5748</v>
      </c>
      <c r="C8464" t="s">
        <v>56</v>
      </c>
      <c r="D8464" t="s">
        <v>60</v>
      </c>
      <c r="E8464" t="str">
        <f t="shared" si="132"/>
        <v>VERICEF 250MG SYP (SYP 250MG)</v>
      </c>
    </row>
    <row r="8465" spans="1:5" x14ac:dyDescent="0.25">
      <c r="A8465" t="s">
        <v>135</v>
      </c>
      <c r="B8465" t="s">
        <v>1529</v>
      </c>
      <c r="C8465" t="s">
        <v>56</v>
      </c>
      <c r="D8465" t="s">
        <v>517</v>
      </c>
      <c r="E8465" t="str">
        <f t="shared" si="132"/>
        <v>VERMISOL 1000ML SYP (SYP 1000ML)</v>
      </c>
    </row>
    <row r="8466" spans="1:5" x14ac:dyDescent="0.25">
      <c r="A8466" t="s">
        <v>135</v>
      </c>
      <c r="B8466" t="s">
        <v>2462</v>
      </c>
      <c r="C8466" t="s">
        <v>56</v>
      </c>
      <c r="D8466" t="s">
        <v>519</v>
      </c>
      <c r="E8466" t="str">
        <f t="shared" si="132"/>
        <v>VERMISOL 100ML SYP (SYP 100ML)</v>
      </c>
    </row>
    <row r="8467" spans="1:5" x14ac:dyDescent="0.25">
      <c r="A8467" t="s">
        <v>417</v>
      </c>
      <c r="B8467" t="s">
        <v>4279</v>
      </c>
      <c r="C8467" t="s">
        <v>56</v>
      </c>
      <c r="D8467" t="s">
        <v>414</v>
      </c>
      <c r="E8467" t="str">
        <f t="shared" si="132"/>
        <v>VERMOL 30ML SYP (SYP 30ML)</v>
      </c>
    </row>
    <row r="8468" spans="1:5" x14ac:dyDescent="0.25">
      <c r="A8468" t="s">
        <v>41</v>
      </c>
      <c r="B8468" t="s">
        <v>7062</v>
      </c>
      <c r="C8468" t="s">
        <v>56</v>
      </c>
      <c r="D8468" t="s">
        <v>264</v>
      </c>
      <c r="E8468" t="str">
        <f t="shared" si="132"/>
        <v>VERMOX (SYP 30 ML)</v>
      </c>
    </row>
    <row r="8469" spans="1:5" x14ac:dyDescent="0.25">
      <c r="A8469" t="s">
        <v>41</v>
      </c>
      <c r="B8469" t="s">
        <v>6286</v>
      </c>
      <c r="C8469" t="s">
        <v>2</v>
      </c>
      <c r="D8469" t="s">
        <v>95</v>
      </c>
      <c r="E8469" t="str">
        <f t="shared" si="132"/>
        <v>VERMOX 1 (TAB 500 MG)</v>
      </c>
    </row>
    <row r="8470" spans="1:5" x14ac:dyDescent="0.25">
      <c r="A8470" t="s">
        <v>41</v>
      </c>
      <c r="B8470" t="s">
        <v>2239</v>
      </c>
      <c r="D8470" t="s">
        <v>95</v>
      </c>
      <c r="E8470" t="str">
        <f t="shared" si="132"/>
        <v>VERMOX 3 ( 500 MG)</v>
      </c>
    </row>
    <row r="8471" spans="1:5" x14ac:dyDescent="0.25">
      <c r="A8471" t="s">
        <v>41</v>
      </c>
      <c r="B8471" t="s">
        <v>8499</v>
      </c>
      <c r="C8471" t="s">
        <v>2</v>
      </c>
      <c r="D8471" t="s">
        <v>134</v>
      </c>
      <c r="E8471" t="str">
        <f t="shared" si="132"/>
        <v>VERMOX 6 (TAB 100 MG)</v>
      </c>
    </row>
    <row r="8472" spans="1:5" x14ac:dyDescent="0.25">
      <c r="A8472" t="s">
        <v>1276</v>
      </c>
      <c r="B8472" t="s">
        <v>4495</v>
      </c>
      <c r="C8472" t="s">
        <v>103</v>
      </c>
      <c r="E8472" t="str">
        <f t="shared" si="132"/>
        <v>VERONA  CAP (CAP )</v>
      </c>
    </row>
    <row r="8473" spans="1:5" x14ac:dyDescent="0.25">
      <c r="A8473" t="s">
        <v>1276</v>
      </c>
      <c r="B8473" t="s">
        <v>7685</v>
      </c>
      <c r="C8473" t="s">
        <v>103</v>
      </c>
      <c r="E8473" t="str">
        <f t="shared" si="132"/>
        <v>VERONA (CAP )</v>
      </c>
    </row>
    <row r="8474" spans="1:5" x14ac:dyDescent="0.25">
      <c r="A8474" t="s">
        <v>1276</v>
      </c>
      <c r="B8474" t="s">
        <v>7524</v>
      </c>
      <c r="C8474" t="s">
        <v>103</v>
      </c>
      <c r="E8474" t="str">
        <f t="shared" si="132"/>
        <v>VERONA + (CAP )</v>
      </c>
    </row>
    <row r="8475" spans="1:5" x14ac:dyDescent="0.25">
      <c r="A8475" t="s">
        <v>275</v>
      </c>
      <c r="B8475" t="s">
        <v>5256</v>
      </c>
      <c r="C8475" t="s">
        <v>36</v>
      </c>
      <c r="D8475" t="s">
        <v>5257</v>
      </c>
      <c r="E8475" t="str">
        <f t="shared" si="132"/>
        <v>VERORAB VIAL (INJ 1 vail)</v>
      </c>
    </row>
    <row r="8476" spans="1:5" x14ac:dyDescent="0.25">
      <c r="A8476" t="s">
        <v>468</v>
      </c>
      <c r="B8476" t="s">
        <v>9726</v>
      </c>
      <c r="C8476" t="s">
        <v>56</v>
      </c>
      <c r="D8476" t="s">
        <v>408</v>
      </c>
      <c r="E8476" t="str">
        <f t="shared" si="132"/>
        <v>VERTIZE 120ML SYP (SYP 120ML)</v>
      </c>
    </row>
    <row r="8477" spans="1:5" x14ac:dyDescent="0.25">
      <c r="A8477" t="s">
        <v>123</v>
      </c>
      <c r="B8477" t="s">
        <v>8479</v>
      </c>
      <c r="C8477" t="s">
        <v>2</v>
      </c>
      <c r="D8477" t="s">
        <v>430</v>
      </c>
      <c r="E8477" t="str">
        <f t="shared" si="132"/>
        <v>VESPIN 5MG TAB (TAB 5MG)</v>
      </c>
    </row>
    <row r="8478" spans="1:5" x14ac:dyDescent="0.25">
      <c r="A8478" t="s">
        <v>24</v>
      </c>
      <c r="B8478" t="s">
        <v>4303</v>
      </c>
      <c r="C8478" t="s">
        <v>2</v>
      </c>
      <c r="D8478" t="s">
        <v>1814</v>
      </c>
      <c r="E8478" t="str">
        <f t="shared" si="132"/>
        <v>VETINIL 8MG TAB (TAB 8MG)</v>
      </c>
    </row>
    <row r="8479" spans="1:5" x14ac:dyDescent="0.25">
      <c r="A8479" t="s">
        <v>135</v>
      </c>
      <c r="B8479" t="s">
        <v>2634</v>
      </c>
      <c r="E8479" t="str">
        <f t="shared" si="132"/>
        <v>VETNARY NEEDLE LONG ( )</v>
      </c>
    </row>
    <row r="8480" spans="1:5" x14ac:dyDescent="0.25">
      <c r="A8480" t="s">
        <v>135</v>
      </c>
      <c r="B8480" t="s">
        <v>2414</v>
      </c>
      <c r="E8480" t="str">
        <f t="shared" si="132"/>
        <v>VETNARY NIDDLE ( )</v>
      </c>
    </row>
    <row r="8481" spans="1:5" x14ac:dyDescent="0.25">
      <c r="A8481" t="s">
        <v>24</v>
      </c>
      <c r="B8481" t="s">
        <v>25</v>
      </c>
      <c r="C8481" t="s">
        <v>2</v>
      </c>
      <c r="D8481" t="s">
        <v>26</v>
      </c>
      <c r="E8481" t="str">
        <f t="shared" si="132"/>
        <v>VETNIL 16MG TAB (TAB 16MG)</v>
      </c>
    </row>
    <row r="8482" spans="1:5" x14ac:dyDescent="0.25">
      <c r="A8482" t="s">
        <v>24</v>
      </c>
      <c r="B8482" t="s">
        <v>9493</v>
      </c>
      <c r="D8482" t="s">
        <v>1814</v>
      </c>
      <c r="E8482" t="str">
        <f t="shared" si="132"/>
        <v>VETNIL 8MG ( 8MG)</v>
      </c>
    </row>
    <row r="8483" spans="1:5" x14ac:dyDescent="0.25">
      <c r="A8483" t="s">
        <v>84</v>
      </c>
      <c r="B8483" t="s">
        <v>285</v>
      </c>
      <c r="C8483" t="s">
        <v>103</v>
      </c>
      <c r="D8483" t="s">
        <v>195</v>
      </c>
      <c r="E8483" t="str">
        <f t="shared" si="132"/>
        <v>VEXNIL (CAP 50 MG)</v>
      </c>
    </row>
    <row r="8484" spans="1:5" x14ac:dyDescent="0.25">
      <c r="A8484" t="s">
        <v>84</v>
      </c>
      <c r="B8484" t="s">
        <v>285</v>
      </c>
      <c r="C8484" t="s">
        <v>36</v>
      </c>
      <c r="E8484" t="str">
        <f t="shared" si="132"/>
        <v>VEXNIL (INJ )</v>
      </c>
    </row>
    <row r="8485" spans="1:5" x14ac:dyDescent="0.25">
      <c r="A8485" t="s">
        <v>1783</v>
      </c>
      <c r="B8485" t="s">
        <v>3636</v>
      </c>
      <c r="C8485" t="s">
        <v>103</v>
      </c>
      <c r="D8485" t="s">
        <v>201</v>
      </c>
      <c r="E8485" t="str">
        <f t="shared" si="132"/>
        <v>VEXNIL 50MG CAP (CAP 50MG)</v>
      </c>
    </row>
    <row r="8486" spans="1:5" x14ac:dyDescent="0.25">
      <c r="A8486" t="s">
        <v>395</v>
      </c>
      <c r="B8486" t="s">
        <v>6968</v>
      </c>
      <c r="D8486" t="s">
        <v>2214</v>
      </c>
      <c r="E8486" t="str">
        <f t="shared" si="132"/>
        <v>VEXOR 37.5MG ( 37.5MG)</v>
      </c>
    </row>
    <row r="8487" spans="1:5" x14ac:dyDescent="0.25">
      <c r="A8487" t="s">
        <v>395</v>
      </c>
      <c r="B8487" t="s">
        <v>5025</v>
      </c>
      <c r="D8487" t="s">
        <v>201</v>
      </c>
      <c r="E8487" t="str">
        <f t="shared" si="132"/>
        <v>VEXOR 50MG ( 50MG)</v>
      </c>
    </row>
    <row r="8488" spans="1:5" x14ac:dyDescent="0.25">
      <c r="A8488" t="s">
        <v>395</v>
      </c>
      <c r="B8488" t="s">
        <v>7622</v>
      </c>
      <c r="C8488" t="s">
        <v>2</v>
      </c>
      <c r="D8488" t="s">
        <v>402</v>
      </c>
      <c r="E8488" t="str">
        <f t="shared" si="132"/>
        <v>VEXOR-XR (TAB 75MG)</v>
      </c>
    </row>
    <row r="8489" spans="1:5" x14ac:dyDescent="0.25">
      <c r="A8489" t="s">
        <v>66</v>
      </c>
      <c r="B8489" t="s">
        <v>4542</v>
      </c>
      <c r="C8489" t="s">
        <v>2</v>
      </c>
      <c r="D8489" t="s">
        <v>23</v>
      </c>
      <c r="E8489" t="str">
        <f t="shared" si="132"/>
        <v>VEZITIC 10MG TAB (TAB 10MG)</v>
      </c>
    </row>
    <row r="8490" spans="1:5" x14ac:dyDescent="0.25">
      <c r="A8490" t="s">
        <v>66</v>
      </c>
      <c r="B8490" t="s">
        <v>7496</v>
      </c>
      <c r="C8490" t="s">
        <v>2</v>
      </c>
      <c r="D8490" t="s">
        <v>430</v>
      </c>
      <c r="E8490" t="str">
        <f t="shared" si="132"/>
        <v>VEZITIC 5MG TAB (TAB 5MG)</v>
      </c>
    </row>
    <row r="8491" spans="1:5" x14ac:dyDescent="0.25">
      <c r="A8491" t="s">
        <v>187</v>
      </c>
      <c r="B8491" t="s">
        <v>9193</v>
      </c>
      <c r="C8491" t="s">
        <v>103</v>
      </c>
      <c r="D8491" t="s">
        <v>134</v>
      </c>
      <c r="E8491" t="str">
        <f t="shared" si="132"/>
        <v>VIBRAMYCIN (CAP 100 MG)</v>
      </c>
    </row>
    <row r="8492" spans="1:5" x14ac:dyDescent="0.25">
      <c r="A8492" t="s">
        <v>187</v>
      </c>
      <c r="B8492" t="s">
        <v>7741</v>
      </c>
      <c r="C8492" t="s">
        <v>2</v>
      </c>
      <c r="D8492" t="s">
        <v>410</v>
      </c>
      <c r="E8492" t="str">
        <f t="shared" si="132"/>
        <v>VIBRAMYCIN 100MG TAB (TAB 100MG)</v>
      </c>
    </row>
    <row r="8493" spans="1:5" x14ac:dyDescent="0.25">
      <c r="A8493" t="s">
        <v>3506</v>
      </c>
      <c r="B8493" t="s">
        <v>8351</v>
      </c>
      <c r="D8493" t="s">
        <v>8352</v>
      </c>
      <c r="E8493" t="str">
        <f t="shared" si="132"/>
        <v>VICKS VAPORUB ( 19 GM)</v>
      </c>
    </row>
    <row r="8494" spans="1:5" x14ac:dyDescent="0.25">
      <c r="A8494" t="s">
        <v>984</v>
      </c>
      <c r="B8494" t="s">
        <v>5164</v>
      </c>
      <c r="C8494" t="s">
        <v>100</v>
      </c>
      <c r="D8494" t="s">
        <v>5165</v>
      </c>
      <c r="E8494" t="str">
        <f t="shared" si="132"/>
        <v>VICKS VAPOUR CHEST 19GM GEL (GEL 19GM)</v>
      </c>
    </row>
    <row r="8495" spans="1:5" x14ac:dyDescent="0.25">
      <c r="A8495" t="s">
        <v>135</v>
      </c>
      <c r="B8495" t="s">
        <v>345</v>
      </c>
      <c r="D8495" t="s">
        <v>346</v>
      </c>
      <c r="E8495" t="str">
        <f t="shared" si="132"/>
        <v>VICRYL ( NO 1)</v>
      </c>
    </row>
    <row r="8496" spans="1:5" x14ac:dyDescent="0.25">
      <c r="A8496" t="s">
        <v>135</v>
      </c>
      <c r="B8496" t="s">
        <v>345</v>
      </c>
      <c r="D8496" t="s">
        <v>347</v>
      </c>
      <c r="E8496" t="str">
        <f t="shared" si="132"/>
        <v>VICRYL ( NO 2/0)</v>
      </c>
    </row>
    <row r="8497" spans="1:5" x14ac:dyDescent="0.25">
      <c r="A8497" t="s">
        <v>123</v>
      </c>
      <c r="B8497" t="s">
        <v>9366</v>
      </c>
      <c r="C8497" t="s">
        <v>2</v>
      </c>
      <c r="E8497" t="str">
        <f t="shared" si="132"/>
        <v>VIDA  TAB (TAB )</v>
      </c>
    </row>
    <row r="8498" spans="1:5" x14ac:dyDescent="0.25">
      <c r="A8498" t="s">
        <v>71</v>
      </c>
      <c r="B8498" t="s">
        <v>7359</v>
      </c>
      <c r="C8498" t="s">
        <v>56</v>
      </c>
      <c r="D8498" t="s">
        <v>113</v>
      </c>
      <c r="E8498" t="str">
        <f t="shared" si="132"/>
        <v>VIDALYN (SYP 120 ML)</v>
      </c>
    </row>
    <row r="8499" spans="1:5" x14ac:dyDescent="0.25">
      <c r="A8499" t="s">
        <v>71</v>
      </c>
      <c r="B8499" t="s">
        <v>7407</v>
      </c>
      <c r="C8499" t="s">
        <v>56</v>
      </c>
      <c r="D8499" t="s">
        <v>113</v>
      </c>
      <c r="E8499" t="str">
        <f t="shared" si="132"/>
        <v>VIDALYN L (SYP 120 ML)</v>
      </c>
    </row>
    <row r="8500" spans="1:5" x14ac:dyDescent="0.25">
      <c r="A8500" t="s">
        <v>71</v>
      </c>
      <c r="B8500" t="s">
        <v>7526</v>
      </c>
      <c r="C8500" t="s">
        <v>56</v>
      </c>
      <c r="D8500" t="s">
        <v>113</v>
      </c>
      <c r="E8500" t="str">
        <f t="shared" si="132"/>
        <v>VIDALYN M (SYP 120 ML)</v>
      </c>
    </row>
    <row r="8501" spans="1:5" x14ac:dyDescent="0.25">
      <c r="A8501" t="s">
        <v>71</v>
      </c>
      <c r="B8501" t="s">
        <v>9036</v>
      </c>
      <c r="C8501" t="s">
        <v>2</v>
      </c>
      <c r="E8501" t="str">
        <f t="shared" si="132"/>
        <v>VIDALYN -T (TAB )</v>
      </c>
    </row>
    <row r="8502" spans="1:5" x14ac:dyDescent="0.25">
      <c r="A8502" t="s">
        <v>71</v>
      </c>
      <c r="B8502" t="s">
        <v>6800</v>
      </c>
      <c r="C8502" t="s">
        <v>53</v>
      </c>
      <c r="D8502" t="s">
        <v>168</v>
      </c>
      <c r="E8502" t="str">
        <f t="shared" si="132"/>
        <v>VIDAYLIN (DROPS 10ML)</v>
      </c>
    </row>
    <row r="8503" spans="1:5" x14ac:dyDescent="0.25">
      <c r="A8503" t="s">
        <v>755</v>
      </c>
      <c r="B8503" t="s">
        <v>6501</v>
      </c>
      <c r="C8503" t="s">
        <v>2</v>
      </c>
      <c r="E8503" t="str">
        <f t="shared" si="132"/>
        <v>VIDA-Z  TAB (TAB )</v>
      </c>
    </row>
    <row r="8504" spans="1:5" x14ac:dyDescent="0.25">
      <c r="A8504" t="s">
        <v>1540</v>
      </c>
      <c r="B8504" t="s">
        <v>6248</v>
      </c>
      <c r="C8504" t="s">
        <v>53</v>
      </c>
      <c r="D8504" t="s">
        <v>486</v>
      </c>
      <c r="E8504" t="str">
        <f t="shared" si="132"/>
        <v>VIGAMOX (DROPS 5ML)</v>
      </c>
    </row>
    <row r="8505" spans="1:5" x14ac:dyDescent="0.25">
      <c r="A8505" t="s">
        <v>135</v>
      </c>
      <c r="B8505" t="s">
        <v>2787</v>
      </c>
      <c r="C8505" t="s">
        <v>103</v>
      </c>
      <c r="E8505" t="str">
        <f t="shared" si="132"/>
        <v>VIGEREX PLUS  CAP (CAP )</v>
      </c>
    </row>
    <row r="8506" spans="1:5" x14ac:dyDescent="0.25">
      <c r="A8506" t="s">
        <v>438</v>
      </c>
      <c r="B8506" t="s">
        <v>6901</v>
      </c>
      <c r="C8506" t="s">
        <v>2</v>
      </c>
      <c r="D8506" t="s">
        <v>201</v>
      </c>
      <c r="E8506" t="str">
        <f t="shared" si="132"/>
        <v>VIGLIP 50MG TAB (TAB 50MG)</v>
      </c>
    </row>
    <row r="8507" spans="1:5" x14ac:dyDescent="0.25">
      <c r="A8507" t="s">
        <v>438</v>
      </c>
      <c r="B8507" t="s">
        <v>7673</v>
      </c>
      <c r="C8507" t="s">
        <v>2</v>
      </c>
      <c r="D8507" t="s">
        <v>474</v>
      </c>
      <c r="E8507" t="str">
        <f t="shared" si="132"/>
        <v>VIGLIP-M 50/1000MG TAB (TAB 50/1000MG)</v>
      </c>
    </row>
    <row r="8508" spans="1:5" x14ac:dyDescent="0.25">
      <c r="A8508" t="s">
        <v>438</v>
      </c>
      <c r="B8508" t="s">
        <v>3896</v>
      </c>
      <c r="C8508" t="s">
        <v>2</v>
      </c>
      <c r="D8508" t="s">
        <v>977</v>
      </c>
      <c r="E8508" t="str">
        <f t="shared" si="132"/>
        <v>VIGLIP-M 50/500MG TAB (TAB 50/500MG)</v>
      </c>
    </row>
    <row r="8509" spans="1:5" x14ac:dyDescent="0.25">
      <c r="A8509" t="s">
        <v>438</v>
      </c>
      <c r="B8509" t="s">
        <v>8426</v>
      </c>
      <c r="C8509" t="s">
        <v>2</v>
      </c>
      <c r="D8509" t="s">
        <v>8427</v>
      </c>
      <c r="E8509" t="str">
        <f t="shared" si="132"/>
        <v>VIGLIP-M 50/850 TAB (TAB 50/850)</v>
      </c>
    </row>
    <row r="8510" spans="1:5" x14ac:dyDescent="0.25">
      <c r="A8510" t="s">
        <v>1400</v>
      </c>
      <c r="B8510" t="s">
        <v>6072</v>
      </c>
      <c r="C8510" t="s">
        <v>2</v>
      </c>
      <c r="E8510" t="str">
        <f t="shared" si="132"/>
        <v>VIGROL FORTE  TAB (TAB )</v>
      </c>
    </row>
    <row r="8511" spans="1:5" x14ac:dyDescent="0.25">
      <c r="A8511" t="s">
        <v>243</v>
      </c>
      <c r="B8511" t="s">
        <v>4382</v>
      </c>
      <c r="C8511" t="s">
        <v>56</v>
      </c>
      <c r="D8511" t="s">
        <v>113</v>
      </c>
      <c r="E8511" t="str">
        <f t="shared" si="132"/>
        <v>VIGURINE 120ML (SYP 120 ML)</v>
      </c>
    </row>
    <row r="8512" spans="1:5" x14ac:dyDescent="0.25">
      <c r="A8512" t="s">
        <v>243</v>
      </c>
      <c r="B8512" t="s">
        <v>2397</v>
      </c>
      <c r="C8512" t="s">
        <v>56</v>
      </c>
      <c r="D8512" t="s">
        <v>57</v>
      </c>
      <c r="E8512" t="str">
        <f t="shared" si="132"/>
        <v>VIGURINE 60ML (SYP 60 ML)</v>
      </c>
    </row>
    <row r="8513" spans="1:5" x14ac:dyDescent="0.25">
      <c r="A8513" t="s">
        <v>1400</v>
      </c>
      <c r="B8513" t="s">
        <v>4063</v>
      </c>
      <c r="C8513" t="s">
        <v>56</v>
      </c>
      <c r="D8513" t="s">
        <v>408</v>
      </c>
      <c r="E8513" t="str">
        <f t="shared" si="132"/>
        <v>VIKONON FORTE (SYP 120ML)</v>
      </c>
    </row>
    <row r="8514" spans="1:5" x14ac:dyDescent="0.25">
      <c r="B8514" t="s">
        <v>5229</v>
      </c>
      <c r="C8514" t="s">
        <v>2</v>
      </c>
      <c r="D8514" t="s">
        <v>474</v>
      </c>
      <c r="E8514" t="str">
        <f t="shared" ref="E8514:E8577" si="133">B8514&amp;" ("&amp;C8514&amp;" "&amp;D8514&amp;")"</f>
        <v>VILDA-FORM 50/1000MG TAB (TAB 50/1000MG)</v>
      </c>
    </row>
    <row r="8515" spans="1:5" x14ac:dyDescent="0.25">
      <c r="B8515" t="s">
        <v>5591</v>
      </c>
      <c r="C8515" t="s">
        <v>2</v>
      </c>
      <c r="D8515" t="s">
        <v>3845</v>
      </c>
      <c r="E8515" t="str">
        <f t="shared" si="133"/>
        <v>VILDA-FORM 50/850MG TAB (TAB 50/850MG)</v>
      </c>
    </row>
    <row r="8516" spans="1:5" x14ac:dyDescent="0.25">
      <c r="A8516" t="s">
        <v>755</v>
      </c>
      <c r="B8516" t="s">
        <v>8947</v>
      </c>
      <c r="C8516" t="s">
        <v>2</v>
      </c>
      <c r="D8516" t="s">
        <v>5808</v>
      </c>
      <c r="E8516" t="str">
        <f t="shared" si="133"/>
        <v>VILDOMET 50/1000 MG TAB (TAB 50/1000 MG)</v>
      </c>
    </row>
    <row r="8517" spans="1:5" x14ac:dyDescent="0.25">
      <c r="A8517" t="s">
        <v>755</v>
      </c>
      <c r="B8517" t="s">
        <v>9206</v>
      </c>
      <c r="C8517" t="s">
        <v>2</v>
      </c>
      <c r="D8517" t="s">
        <v>3845</v>
      </c>
      <c r="E8517" t="str">
        <f t="shared" si="133"/>
        <v>VILDOMET 50/850MG TAB (TAB 50/850MG)</v>
      </c>
    </row>
    <row r="8518" spans="1:5" x14ac:dyDescent="0.25">
      <c r="A8518" t="s">
        <v>755</v>
      </c>
      <c r="B8518" t="s">
        <v>8885</v>
      </c>
      <c r="C8518" t="s">
        <v>2</v>
      </c>
      <c r="D8518" t="s">
        <v>201</v>
      </c>
      <c r="E8518" t="str">
        <f t="shared" si="133"/>
        <v>VILDOS 50MG TAB (TAB 50MG)</v>
      </c>
    </row>
    <row r="8519" spans="1:5" x14ac:dyDescent="0.25">
      <c r="B8519" t="s">
        <v>7667</v>
      </c>
      <c r="D8519" t="s">
        <v>474</v>
      </c>
      <c r="E8519" t="str">
        <f t="shared" si="133"/>
        <v>VILGET 50/1000MG ( 50/1000MG)</v>
      </c>
    </row>
    <row r="8520" spans="1:5" x14ac:dyDescent="0.25">
      <c r="B8520" t="s">
        <v>8861</v>
      </c>
      <c r="D8520" t="s">
        <v>3845</v>
      </c>
      <c r="E8520" t="str">
        <f t="shared" si="133"/>
        <v>VILGET 50/850MG ( 50/850MG)</v>
      </c>
    </row>
    <row r="8521" spans="1:5" x14ac:dyDescent="0.25">
      <c r="A8521" t="s">
        <v>946</v>
      </c>
      <c r="B8521" t="s">
        <v>4988</v>
      </c>
      <c r="C8521" t="s">
        <v>2</v>
      </c>
      <c r="D8521" t="s">
        <v>201</v>
      </c>
      <c r="E8521" t="str">
        <f t="shared" si="133"/>
        <v>VILGET 50MG TAB (TAB 50MG)</v>
      </c>
    </row>
    <row r="8522" spans="1:5" x14ac:dyDescent="0.25">
      <c r="A8522" t="s">
        <v>946</v>
      </c>
      <c r="B8522" t="s">
        <v>5186</v>
      </c>
      <c r="C8522" t="s">
        <v>2</v>
      </c>
      <c r="D8522" t="s">
        <v>5187</v>
      </c>
      <c r="E8522" t="str">
        <f t="shared" si="133"/>
        <v>VILGET-M 50+500MG TAB (TAB 50+500MG)</v>
      </c>
    </row>
    <row r="8523" spans="1:5" x14ac:dyDescent="0.25">
      <c r="A8523" t="s">
        <v>24</v>
      </c>
      <c r="B8523" t="s">
        <v>6988</v>
      </c>
      <c r="C8523" t="s">
        <v>2</v>
      </c>
      <c r="D8523" t="s">
        <v>139</v>
      </c>
      <c r="E8523" t="str">
        <f t="shared" si="133"/>
        <v>VILOC (TAB 250 MG)</v>
      </c>
    </row>
    <row r="8524" spans="1:5" x14ac:dyDescent="0.25">
      <c r="A8524" t="s">
        <v>24</v>
      </c>
      <c r="B8524" t="s">
        <v>6988</v>
      </c>
      <c r="C8524" t="s">
        <v>2</v>
      </c>
      <c r="D8524" t="s">
        <v>95</v>
      </c>
      <c r="E8524" t="str">
        <f t="shared" si="133"/>
        <v>VILOC (TAB 500 MG)</v>
      </c>
    </row>
    <row r="8525" spans="1:5" x14ac:dyDescent="0.25">
      <c r="A8525" t="s">
        <v>1783</v>
      </c>
      <c r="B8525" t="s">
        <v>4225</v>
      </c>
      <c r="C8525" t="s">
        <v>86</v>
      </c>
      <c r="D8525" t="s">
        <v>960</v>
      </c>
      <c r="E8525" t="str">
        <f t="shared" si="133"/>
        <v>VILOC 1 SUSP (SUSP 1)</v>
      </c>
    </row>
    <row r="8526" spans="1:5" x14ac:dyDescent="0.25">
      <c r="A8526" t="s">
        <v>1783</v>
      </c>
      <c r="B8526" t="s">
        <v>3215</v>
      </c>
      <c r="C8526" t="s">
        <v>56</v>
      </c>
      <c r="D8526" t="s">
        <v>139</v>
      </c>
      <c r="E8526" t="str">
        <f t="shared" si="133"/>
        <v>VILOC 250 MG SYP (SYP 250 MG)</v>
      </c>
    </row>
    <row r="8527" spans="1:5" x14ac:dyDescent="0.25">
      <c r="A8527" t="s">
        <v>529</v>
      </c>
      <c r="B8527" t="s">
        <v>2697</v>
      </c>
      <c r="C8527" t="s">
        <v>2</v>
      </c>
      <c r="D8527" t="s">
        <v>60</v>
      </c>
      <c r="E8527" t="str">
        <f t="shared" si="133"/>
        <v>VINCIP 250MG TAB (TAB 250MG)</v>
      </c>
    </row>
    <row r="8528" spans="1:5" x14ac:dyDescent="0.25">
      <c r="A8528" t="s">
        <v>529</v>
      </c>
      <c r="B8528" t="s">
        <v>2698</v>
      </c>
      <c r="C8528" t="s">
        <v>2</v>
      </c>
      <c r="D8528" t="s">
        <v>50</v>
      </c>
      <c r="E8528" t="str">
        <f t="shared" si="133"/>
        <v>VINCIP-DS 500MG TAB (TAB 500MG)</v>
      </c>
    </row>
    <row r="8529" spans="1:5" x14ac:dyDescent="0.25">
      <c r="A8529" t="s">
        <v>208</v>
      </c>
      <c r="B8529" t="s">
        <v>7171</v>
      </c>
      <c r="C8529" t="s">
        <v>56</v>
      </c>
      <c r="D8529" t="s">
        <v>113</v>
      </c>
      <c r="E8529" t="str">
        <f t="shared" si="133"/>
        <v>VIOPHOS-B (SYP 120 ML)</v>
      </c>
    </row>
    <row r="8530" spans="1:5" x14ac:dyDescent="0.25">
      <c r="B8530" t="s">
        <v>9672</v>
      </c>
      <c r="D8530" t="s">
        <v>474</v>
      </c>
      <c r="E8530" t="str">
        <f t="shared" si="133"/>
        <v>VIPTIN MET 50/1000MG 50/1000MG ( 50/1000MG)</v>
      </c>
    </row>
    <row r="8531" spans="1:5" x14ac:dyDescent="0.25">
      <c r="A8531" t="s">
        <v>472</v>
      </c>
      <c r="B8531" t="s">
        <v>3429</v>
      </c>
      <c r="C8531" t="s">
        <v>2</v>
      </c>
      <c r="D8531" t="s">
        <v>977</v>
      </c>
      <c r="E8531" t="str">
        <f t="shared" si="133"/>
        <v>VIPTIN MET 50/500MG 50/500MG TAB (TAB 50/500MG)</v>
      </c>
    </row>
    <row r="8532" spans="1:5" x14ac:dyDescent="0.25">
      <c r="A8532" t="s">
        <v>472</v>
      </c>
      <c r="B8532" t="s">
        <v>1732</v>
      </c>
      <c r="D8532" t="s">
        <v>1733</v>
      </c>
      <c r="E8532" t="str">
        <f t="shared" si="133"/>
        <v>VIPTIN MET 50/850MG 50/850MG1 ( 50/850MG1)</v>
      </c>
    </row>
    <row r="8533" spans="1:5" x14ac:dyDescent="0.25">
      <c r="A8533" t="s">
        <v>438</v>
      </c>
      <c r="B8533" t="s">
        <v>2052</v>
      </c>
      <c r="C8533" t="s">
        <v>2</v>
      </c>
      <c r="D8533" t="s">
        <v>60</v>
      </c>
      <c r="E8533" t="str">
        <f t="shared" si="133"/>
        <v>VIRACURE 250MG TAB (TAB 250MG)</v>
      </c>
    </row>
    <row r="8534" spans="1:5" x14ac:dyDescent="0.25">
      <c r="A8534" t="s">
        <v>66</v>
      </c>
      <c r="B8534" t="s">
        <v>9807</v>
      </c>
      <c r="C8534" t="s">
        <v>2</v>
      </c>
      <c r="D8534" t="s">
        <v>7833</v>
      </c>
      <c r="E8534" t="str">
        <f t="shared" si="133"/>
        <v>VIRATA 90MG TAB (TAB 90MG)</v>
      </c>
    </row>
    <row r="8535" spans="1:5" x14ac:dyDescent="0.25">
      <c r="A8535" t="s">
        <v>296</v>
      </c>
      <c r="B8535" t="s">
        <v>484</v>
      </c>
      <c r="C8535" t="s">
        <v>56</v>
      </c>
      <c r="D8535" t="s">
        <v>57</v>
      </c>
      <c r="E8535" t="str">
        <f t="shared" si="133"/>
        <v>VIROL (SYP 60 ML)</v>
      </c>
    </row>
    <row r="8536" spans="1:5" x14ac:dyDescent="0.25">
      <c r="A8536" t="s">
        <v>84</v>
      </c>
      <c r="B8536" t="s">
        <v>280</v>
      </c>
      <c r="C8536" t="s">
        <v>103</v>
      </c>
      <c r="D8536" t="s">
        <v>281</v>
      </c>
      <c r="E8536" t="str">
        <f t="shared" si="133"/>
        <v>VIROL 400MG (CAP 400 MG)</v>
      </c>
    </row>
    <row r="8537" spans="1:5" x14ac:dyDescent="0.25">
      <c r="A8537" t="s">
        <v>51</v>
      </c>
      <c r="B8537" t="s">
        <v>8102</v>
      </c>
      <c r="C8537" t="s">
        <v>2</v>
      </c>
      <c r="E8537" t="str">
        <f t="shared" si="133"/>
        <v>VISAVIT (TAB )</v>
      </c>
    </row>
    <row r="8538" spans="1:5" x14ac:dyDescent="0.25">
      <c r="A8538" t="s">
        <v>1790</v>
      </c>
      <c r="B8538" t="s">
        <v>4135</v>
      </c>
      <c r="C8538" t="s">
        <v>103</v>
      </c>
      <c r="E8538" t="str">
        <f t="shared" si="133"/>
        <v>VISIONACE  CAP (CAP )</v>
      </c>
    </row>
    <row r="8539" spans="1:5" x14ac:dyDescent="0.25">
      <c r="A8539" t="s">
        <v>199</v>
      </c>
      <c r="B8539" t="s">
        <v>7147</v>
      </c>
      <c r="C8539" t="s">
        <v>2</v>
      </c>
      <c r="E8539" t="str">
        <f t="shared" si="133"/>
        <v>VISKALDIX (TAB )</v>
      </c>
    </row>
    <row r="8540" spans="1:5" x14ac:dyDescent="0.25">
      <c r="A8540" t="s">
        <v>222</v>
      </c>
      <c r="B8540" t="s">
        <v>3446</v>
      </c>
      <c r="C8540" t="s">
        <v>53</v>
      </c>
      <c r="E8540" t="str">
        <f t="shared" si="133"/>
        <v>VISLAT E/D  DROPS (DROPS )</v>
      </c>
    </row>
    <row r="8541" spans="1:5" x14ac:dyDescent="0.25">
      <c r="A8541" t="s">
        <v>395</v>
      </c>
      <c r="B8541" t="s">
        <v>1011</v>
      </c>
      <c r="C8541" t="s">
        <v>36</v>
      </c>
      <c r="D8541" t="s">
        <v>410</v>
      </c>
      <c r="E8541" t="str">
        <f t="shared" si="133"/>
        <v>VISOFER 100MG INJ (INJ 100MG)</v>
      </c>
    </row>
    <row r="8542" spans="1:5" x14ac:dyDescent="0.25">
      <c r="A8542" t="s">
        <v>438</v>
      </c>
      <c r="B8542" t="s">
        <v>5902</v>
      </c>
      <c r="C8542" t="s">
        <v>100</v>
      </c>
      <c r="D8542" t="s">
        <v>3396</v>
      </c>
      <c r="E8542" t="str">
        <f t="shared" si="133"/>
        <v>VISOL GEL 10GM (GEL 10 GM)</v>
      </c>
    </row>
    <row r="8543" spans="1:5" x14ac:dyDescent="0.25">
      <c r="A8543" t="s">
        <v>312</v>
      </c>
      <c r="B8543" t="s">
        <v>8629</v>
      </c>
      <c r="C8543" t="s">
        <v>2</v>
      </c>
      <c r="D8543" t="s">
        <v>139</v>
      </c>
      <c r="E8543" t="str">
        <f t="shared" si="133"/>
        <v>VISTAMIN (TAB 250 MG)</v>
      </c>
    </row>
    <row r="8544" spans="1:5" x14ac:dyDescent="0.25">
      <c r="A8544" t="s">
        <v>114</v>
      </c>
      <c r="B8544" t="s">
        <v>1862</v>
      </c>
      <c r="D8544" t="s">
        <v>1863</v>
      </c>
      <c r="E8544" t="str">
        <f t="shared" si="133"/>
        <v>VITA MAM 200GRM ( 200GRM)</v>
      </c>
    </row>
    <row r="8545" spans="1:5" x14ac:dyDescent="0.25">
      <c r="A8545" t="s">
        <v>1125</v>
      </c>
      <c r="B8545" t="s">
        <v>1126</v>
      </c>
      <c r="C8545" t="s">
        <v>551</v>
      </c>
      <c r="D8545" t="s">
        <v>554</v>
      </c>
      <c r="E8545" t="str">
        <f t="shared" si="133"/>
        <v>VITA MAMA 400GM PWD (PWD 400GM)</v>
      </c>
    </row>
    <row r="8546" spans="1:5" x14ac:dyDescent="0.25">
      <c r="A8546" t="s">
        <v>258</v>
      </c>
      <c r="B8546" t="s">
        <v>1147</v>
      </c>
      <c r="C8546" t="s">
        <v>103</v>
      </c>
      <c r="E8546" t="str">
        <f t="shared" si="133"/>
        <v>VITA WHITE  CAP (CAP )</v>
      </c>
    </row>
    <row r="8547" spans="1:5" x14ac:dyDescent="0.25">
      <c r="A8547" t="s">
        <v>792</v>
      </c>
      <c r="B8547" t="s">
        <v>9105</v>
      </c>
      <c r="C8547" t="s">
        <v>2</v>
      </c>
      <c r="D8547" t="s">
        <v>195</v>
      </c>
      <c r="E8547" t="str">
        <f t="shared" si="133"/>
        <v>VITA-6 (TAB 50 MG)</v>
      </c>
    </row>
    <row r="8548" spans="1:5" x14ac:dyDescent="0.25">
      <c r="A8548" t="s">
        <v>381</v>
      </c>
      <c r="B8548" t="s">
        <v>6719</v>
      </c>
      <c r="C8548" t="s">
        <v>2</v>
      </c>
      <c r="E8548" t="str">
        <f t="shared" si="133"/>
        <v>VITABEST  TAB (TAB )</v>
      </c>
    </row>
    <row r="8549" spans="1:5" x14ac:dyDescent="0.25">
      <c r="A8549" t="s">
        <v>62</v>
      </c>
      <c r="B8549" t="s">
        <v>8516</v>
      </c>
      <c r="C8549" t="s">
        <v>2</v>
      </c>
      <c r="E8549" t="str">
        <f t="shared" si="133"/>
        <v>VITABOOST  TAB (TAB )</v>
      </c>
    </row>
    <row r="8550" spans="1:5" x14ac:dyDescent="0.25">
      <c r="A8550" t="s">
        <v>62</v>
      </c>
      <c r="B8550" t="s">
        <v>8576</v>
      </c>
      <c r="C8550" t="s">
        <v>2</v>
      </c>
      <c r="E8550" t="str">
        <f t="shared" si="133"/>
        <v>VITABOOST PLUS  TAB (TAB )</v>
      </c>
    </row>
    <row r="8551" spans="1:5" x14ac:dyDescent="0.25">
      <c r="A8551" t="s">
        <v>783</v>
      </c>
      <c r="B8551" t="s">
        <v>784</v>
      </c>
      <c r="C8551" t="s">
        <v>53</v>
      </c>
      <c r="D8551" t="s">
        <v>785</v>
      </c>
      <c r="E8551" t="str">
        <f t="shared" si="133"/>
        <v>VITACHLOR E/D (DROPS 0.5%/10ML)</v>
      </c>
    </row>
    <row r="8552" spans="1:5" x14ac:dyDescent="0.25">
      <c r="B8552" t="s">
        <v>1165</v>
      </c>
      <c r="C8552" t="s">
        <v>56</v>
      </c>
      <c r="D8552" t="s">
        <v>408</v>
      </c>
      <c r="E8552" t="str">
        <f t="shared" si="133"/>
        <v>VITACIN-M 120ML SYP (SYP 120ML)</v>
      </c>
    </row>
    <row r="8553" spans="1:5" x14ac:dyDescent="0.25">
      <c r="A8553" t="s">
        <v>810</v>
      </c>
      <c r="B8553" t="s">
        <v>3694</v>
      </c>
      <c r="C8553" t="s">
        <v>56</v>
      </c>
      <c r="D8553" t="s">
        <v>1134</v>
      </c>
      <c r="E8553" t="str">
        <f t="shared" si="133"/>
        <v>VITAGLOBIN 250ML SYP (SYP 250ML)</v>
      </c>
    </row>
    <row r="8554" spans="1:5" x14ac:dyDescent="0.25">
      <c r="A8554" t="s">
        <v>683</v>
      </c>
      <c r="B8554" t="s">
        <v>3007</v>
      </c>
      <c r="C8554" t="s">
        <v>2</v>
      </c>
      <c r="E8554" t="str">
        <f t="shared" si="133"/>
        <v>VITAL  TAB (TAB )</v>
      </c>
    </row>
    <row r="8555" spans="1:5" x14ac:dyDescent="0.25">
      <c r="A8555" t="s">
        <v>743</v>
      </c>
      <c r="B8555" t="s">
        <v>8143</v>
      </c>
      <c r="C8555" t="s">
        <v>2</v>
      </c>
      <c r="E8555" t="str">
        <f t="shared" si="133"/>
        <v>VITALIZ  TAB (TAB )</v>
      </c>
    </row>
    <row r="8556" spans="1:5" x14ac:dyDescent="0.25">
      <c r="A8556" t="s">
        <v>135</v>
      </c>
      <c r="B8556" t="s">
        <v>4774</v>
      </c>
      <c r="C8556" t="s">
        <v>36</v>
      </c>
      <c r="E8556" t="str">
        <f t="shared" si="133"/>
        <v>VITAL-K  INJ (INJ )</v>
      </c>
    </row>
    <row r="8557" spans="1:5" x14ac:dyDescent="0.25">
      <c r="A8557" t="s">
        <v>105</v>
      </c>
      <c r="B8557" t="s">
        <v>9384</v>
      </c>
      <c r="D8557" t="s">
        <v>9385</v>
      </c>
      <c r="E8557" t="str">
        <f t="shared" si="133"/>
        <v>VITAMAM 420GRM ( 420GRM)</v>
      </c>
    </row>
    <row r="8558" spans="1:5" x14ac:dyDescent="0.25">
      <c r="A8558" t="s">
        <v>135</v>
      </c>
      <c r="B8558" t="s">
        <v>375</v>
      </c>
      <c r="C8558" t="s">
        <v>56</v>
      </c>
      <c r="D8558" t="s">
        <v>374</v>
      </c>
      <c r="E8558" t="str">
        <f t="shared" si="133"/>
        <v>VITAMAX (SYP 240 ML)</v>
      </c>
    </row>
    <row r="8559" spans="1:5" x14ac:dyDescent="0.25">
      <c r="A8559" t="s">
        <v>135</v>
      </c>
      <c r="B8559" t="s">
        <v>8081</v>
      </c>
      <c r="C8559" t="s">
        <v>75</v>
      </c>
      <c r="D8559" t="s">
        <v>75</v>
      </c>
      <c r="E8559" t="str">
        <f t="shared" si="133"/>
        <v>VITAMIN A &amp; D CREAM (CREAM CREAM)</v>
      </c>
    </row>
    <row r="8560" spans="1:5" x14ac:dyDescent="0.25">
      <c r="A8560" t="s">
        <v>135</v>
      </c>
      <c r="B8560" t="s">
        <v>1662</v>
      </c>
      <c r="C8560" t="s">
        <v>36</v>
      </c>
      <c r="D8560" t="s">
        <v>192</v>
      </c>
      <c r="E8560" t="str">
        <f t="shared" si="133"/>
        <v>VITAMIN D3 (INJ 1 ML)</v>
      </c>
    </row>
    <row r="8561" spans="1:5" x14ac:dyDescent="0.25">
      <c r="A8561" t="s">
        <v>258</v>
      </c>
      <c r="B8561" t="s">
        <v>880</v>
      </c>
      <c r="C8561" t="s">
        <v>75</v>
      </c>
      <c r="D8561" t="s">
        <v>881</v>
      </c>
      <c r="E8561" t="str">
        <f t="shared" si="133"/>
        <v>VITAMIN E NIGHT 40G CREAM (CREAM 40G)</v>
      </c>
    </row>
    <row r="8562" spans="1:5" x14ac:dyDescent="0.25">
      <c r="A8562" t="s">
        <v>135</v>
      </c>
      <c r="B8562" t="s">
        <v>7680</v>
      </c>
      <c r="C8562" t="s">
        <v>2</v>
      </c>
      <c r="E8562" t="str">
        <f t="shared" si="133"/>
        <v>VITAMIN K (TAB )</v>
      </c>
    </row>
    <row r="8563" spans="1:5" x14ac:dyDescent="0.25">
      <c r="A8563" t="s">
        <v>258</v>
      </c>
      <c r="B8563" t="s">
        <v>2968</v>
      </c>
      <c r="C8563" t="s">
        <v>2969</v>
      </c>
      <c r="D8563" t="s">
        <v>2970</v>
      </c>
      <c r="E8563" t="str">
        <f t="shared" si="133"/>
        <v>VITAMIN-E (LOTION) (LOTIN 325ML)</v>
      </c>
    </row>
    <row r="8564" spans="1:5" x14ac:dyDescent="0.25">
      <c r="A8564" t="s">
        <v>258</v>
      </c>
      <c r="B8564" t="s">
        <v>2263</v>
      </c>
      <c r="C8564" t="s">
        <v>75</v>
      </c>
      <c r="D8564" t="s">
        <v>2264</v>
      </c>
      <c r="E8564" t="str">
        <f t="shared" si="133"/>
        <v>VITAMIN-E CREAM (CREAM 113G)</v>
      </c>
    </row>
    <row r="8565" spans="1:5" x14ac:dyDescent="0.25">
      <c r="A8565" t="s">
        <v>135</v>
      </c>
      <c r="B8565" t="s">
        <v>3086</v>
      </c>
      <c r="E8565" t="str">
        <f t="shared" si="133"/>
        <v>VITAMINE-K INJ ( )</v>
      </c>
    </row>
    <row r="8566" spans="1:5" x14ac:dyDescent="0.25">
      <c r="A8566" t="s">
        <v>363</v>
      </c>
      <c r="B8566" t="s">
        <v>364</v>
      </c>
      <c r="C8566" t="s">
        <v>2</v>
      </c>
      <c r="E8566" t="str">
        <f t="shared" si="133"/>
        <v>VITAMINOL (TAB )</v>
      </c>
    </row>
    <row r="8567" spans="1:5" x14ac:dyDescent="0.25">
      <c r="A8567" t="s">
        <v>135</v>
      </c>
      <c r="B8567" t="s">
        <v>7656</v>
      </c>
      <c r="C8567" t="s">
        <v>2</v>
      </c>
      <c r="E8567" t="str">
        <f t="shared" si="133"/>
        <v>VITA-NEU  TAB (TAB )</v>
      </c>
    </row>
    <row r="8568" spans="1:5" x14ac:dyDescent="0.25">
      <c r="A8568" t="s">
        <v>592</v>
      </c>
      <c r="B8568" t="s">
        <v>4842</v>
      </c>
      <c r="C8568" t="s">
        <v>56</v>
      </c>
      <c r="D8568" t="s">
        <v>408</v>
      </c>
      <c r="E8568" t="str">
        <f t="shared" si="133"/>
        <v>VITAPRIME 120ML SYP (SYP 120ML)</v>
      </c>
    </row>
    <row r="8569" spans="1:5" x14ac:dyDescent="0.25">
      <c r="A8569" t="s">
        <v>607</v>
      </c>
      <c r="B8569" t="s">
        <v>3610</v>
      </c>
      <c r="C8569" t="s">
        <v>2</v>
      </c>
      <c r="E8569" t="str">
        <f t="shared" si="133"/>
        <v>VITASUN  TAB (TAB )</v>
      </c>
    </row>
    <row r="8570" spans="1:5" x14ac:dyDescent="0.25">
      <c r="A8570" t="s">
        <v>1400</v>
      </c>
      <c r="B8570" t="s">
        <v>7424</v>
      </c>
      <c r="C8570" t="s">
        <v>103</v>
      </c>
      <c r="E8570" t="str">
        <f t="shared" si="133"/>
        <v>VITATRON  CAP (CAP )</v>
      </c>
    </row>
    <row r="8571" spans="1:5" x14ac:dyDescent="0.25">
      <c r="A8571" t="s">
        <v>66</v>
      </c>
      <c r="B8571" t="s">
        <v>121</v>
      </c>
      <c r="C8571" t="s">
        <v>36</v>
      </c>
      <c r="D8571" t="s">
        <v>122</v>
      </c>
      <c r="E8571" t="str">
        <f t="shared" si="133"/>
        <v>VITAXON (INJ 500 U9)</v>
      </c>
    </row>
    <row r="8572" spans="1:5" x14ac:dyDescent="0.25">
      <c r="A8572" t="s">
        <v>66</v>
      </c>
      <c r="B8572" t="s">
        <v>7505</v>
      </c>
      <c r="C8572" t="s">
        <v>2</v>
      </c>
      <c r="E8572" t="str">
        <f t="shared" si="133"/>
        <v>VITAXON TAB (TAB )</v>
      </c>
    </row>
    <row r="8573" spans="1:5" x14ac:dyDescent="0.25">
      <c r="A8573" t="s">
        <v>1473</v>
      </c>
      <c r="B8573" t="s">
        <v>1474</v>
      </c>
      <c r="C8573" t="s">
        <v>2</v>
      </c>
      <c r="E8573" t="str">
        <f t="shared" si="133"/>
        <v>VITKAL MAMA 10'S  TAB (TAB )</v>
      </c>
    </row>
    <row r="8574" spans="1:5" x14ac:dyDescent="0.25">
      <c r="B8574" t="s">
        <v>1324</v>
      </c>
      <c r="C8574" t="s">
        <v>2</v>
      </c>
      <c r="D8574" t="s">
        <v>1325</v>
      </c>
      <c r="E8574" t="str">
        <f t="shared" si="133"/>
        <v>VITKAL MAMA 10'S TAB (TAB 10'S)</v>
      </c>
    </row>
    <row r="8575" spans="1:5" x14ac:dyDescent="0.25">
      <c r="A8575" t="s">
        <v>944</v>
      </c>
      <c r="B8575" t="s">
        <v>2439</v>
      </c>
      <c r="E8575" t="str">
        <f t="shared" si="133"/>
        <v>VITKAL MAMA CALCIUM ( )</v>
      </c>
    </row>
    <row r="8576" spans="1:5" x14ac:dyDescent="0.25">
      <c r="A8576" t="s">
        <v>685</v>
      </c>
      <c r="B8576" t="s">
        <v>1213</v>
      </c>
      <c r="C8576" t="s">
        <v>2</v>
      </c>
      <c r="D8576" t="s">
        <v>1214</v>
      </c>
      <c r="E8576" t="str">
        <f t="shared" si="133"/>
        <v>VITKAL PLUS 10'S TAB TAB (TAB 10'S TAB)</v>
      </c>
    </row>
    <row r="8577" spans="1:5" x14ac:dyDescent="0.25">
      <c r="B8577" t="s">
        <v>2605</v>
      </c>
      <c r="C8577" t="s">
        <v>2</v>
      </c>
      <c r="D8577" t="s">
        <v>2606</v>
      </c>
      <c r="E8577" t="str">
        <f t="shared" si="133"/>
        <v>VITKAL PLUS BRISTOL ID TAB (TAB BRISTOL ID)</v>
      </c>
    </row>
    <row r="8578" spans="1:5" x14ac:dyDescent="0.25">
      <c r="B8578" t="s">
        <v>5727</v>
      </c>
      <c r="C8578" t="s">
        <v>2</v>
      </c>
      <c r="D8578" t="s">
        <v>5728</v>
      </c>
      <c r="E8578" t="str">
        <f t="shared" ref="E8578:E8641" si="134">B8578&amp;" ("&amp;C8578&amp;" "&amp;D8578&amp;")"</f>
        <v>VITKL PLUS 2100MG TAB (TAB 2100MG)</v>
      </c>
    </row>
    <row r="8579" spans="1:5" x14ac:dyDescent="0.25">
      <c r="A8579" t="s">
        <v>199</v>
      </c>
      <c r="B8579" t="s">
        <v>3370</v>
      </c>
      <c r="C8579" t="s">
        <v>53</v>
      </c>
      <c r="D8579" t="s">
        <v>73</v>
      </c>
      <c r="E8579" t="str">
        <f t="shared" si="134"/>
        <v>VITREOLENT DROPS (DROPS 10 ML)</v>
      </c>
    </row>
    <row r="8580" spans="1:5" x14ac:dyDescent="0.25">
      <c r="A8580" t="s">
        <v>348</v>
      </c>
      <c r="B8580" t="s">
        <v>9092</v>
      </c>
      <c r="C8580" t="s">
        <v>2</v>
      </c>
      <c r="E8580" t="str">
        <f t="shared" si="134"/>
        <v>VITRUM  TAB (TAB )</v>
      </c>
    </row>
    <row r="8581" spans="1:5" x14ac:dyDescent="0.25">
      <c r="A8581" t="s">
        <v>44</v>
      </c>
      <c r="B8581" t="s">
        <v>372</v>
      </c>
      <c r="D8581" t="s">
        <v>113</v>
      </c>
      <c r="E8581" t="str">
        <f t="shared" si="134"/>
        <v>VIVASE ( 120 ML)</v>
      </c>
    </row>
    <row r="8582" spans="1:5" x14ac:dyDescent="0.25">
      <c r="A8582" t="s">
        <v>44</v>
      </c>
      <c r="B8582" t="s">
        <v>372</v>
      </c>
      <c r="C8582" t="s">
        <v>56</v>
      </c>
      <c r="D8582" t="s">
        <v>57</v>
      </c>
      <c r="E8582" t="str">
        <f t="shared" si="134"/>
        <v>VIVASE (SYP 60 ML)</v>
      </c>
    </row>
    <row r="8583" spans="1:5" x14ac:dyDescent="0.25">
      <c r="A8583" t="s">
        <v>208</v>
      </c>
      <c r="B8583" t="s">
        <v>4932</v>
      </c>
      <c r="C8583" t="s">
        <v>2</v>
      </c>
      <c r="E8583" t="str">
        <f t="shared" si="134"/>
        <v>VIVASE F  TAB (TAB )</v>
      </c>
    </row>
    <row r="8584" spans="1:5" x14ac:dyDescent="0.25">
      <c r="A8584" t="s">
        <v>135</v>
      </c>
      <c r="B8584" t="s">
        <v>367</v>
      </c>
      <c r="D8584" t="s">
        <v>368</v>
      </c>
      <c r="E8584" t="str">
        <f t="shared" si="134"/>
        <v>VIVIAN ( 320 ML)</v>
      </c>
    </row>
    <row r="8585" spans="1:5" x14ac:dyDescent="0.25">
      <c r="B8585" t="s">
        <v>4669</v>
      </c>
      <c r="C8585" t="s">
        <v>103</v>
      </c>
      <c r="E8585" t="str">
        <f t="shared" si="134"/>
        <v>VIVIOPTAL ACTIVE  CAP (CAP )</v>
      </c>
    </row>
    <row r="8586" spans="1:5" x14ac:dyDescent="0.25">
      <c r="B8586" t="s">
        <v>4726</v>
      </c>
      <c r="E8586" t="str">
        <f t="shared" si="134"/>
        <v>VIVIOPTAL MULTI ( )</v>
      </c>
    </row>
    <row r="8587" spans="1:5" x14ac:dyDescent="0.25">
      <c r="A8587" t="s">
        <v>169</v>
      </c>
      <c r="B8587" t="s">
        <v>3913</v>
      </c>
      <c r="C8587" t="s">
        <v>53</v>
      </c>
      <c r="E8587" t="str">
        <f t="shared" si="134"/>
        <v>VOBEN E/D  DROPS (DROPS )</v>
      </c>
    </row>
    <row r="8588" spans="1:5" x14ac:dyDescent="0.25">
      <c r="A8588" t="s">
        <v>508</v>
      </c>
      <c r="B8588" t="s">
        <v>9052</v>
      </c>
      <c r="D8588" t="s">
        <v>9053</v>
      </c>
      <c r="E8588" t="str">
        <f t="shared" si="134"/>
        <v>VOGUE ( 20  MG)</v>
      </c>
    </row>
    <row r="8589" spans="1:5" x14ac:dyDescent="0.25">
      <c r="A8589" t="s">
        <v>508</v>
      </c>
      <c r="B8589" t="s">
        <v>8825</v>
      </c>
      <c r="D8589" t="s">
        <v>371</v>
      </c>
      <c r="E8589" t="str">
        <f t="shared" si="134"/>
        <v>VOGUE DS ( 40 MG)</v>
      </c>
    </row>
    <row r="8590" spans="1:5" x14ac:dyDescent="0.25">
      <c r="A8590" t="s">
        <v>685</v>
      </c>
      <c r="B8590" t="s">
        <v>1918</v>
      </c>
      <c r="C8590" t="s">
        <v>2</v>
      </c>
      <c r="D8590" t="s">
        <v>201</v>
      </c>
      <c r="E8590" t="str">
        <f t="shared" si="134"/>
        <v>VOI (TAB 50MG)</v>
      </c>
    </row>
    <row r="8591" spans="1:5" x14ac:dyDescent="0.25">
      <c r="A8591" t="s">
        <v>54</v>
      </c>
      <c r="B8591" t="s">
        <v>5766</v>
      </c>
      <c r="C8591" t="s">
        <v>2</v>
      </c>
      <c r="D8591" t="s">
        <v>430</v>
      </c>
      <c r="E8591" t="str">
        <f t="shared" si="134"/>
        <v>VOIZIN 5MG TAB (TAB 5MG)</v>
      </c>
    </row>
    <row r="8592" spans="1:5" x14ac:dyDescent="0.25">
      <c r="A8592" t="s">
        <v>381</v>
      </c>
      <c r="B8592" t="s">
        <v>4930</v>
      </c>
      <c r="C8592" t="s">
        <v>2</v>
      </c>
      <c r="D8592" t="s">
        <v>402</v>
      </c>
      <c r="E8592" t="str">
        <f t="shared" si="134"/>
        <v>VOLDEN FORT K 75MG TAB (TAB 75MG)</v>
      </c>
    </row>
    <row r="8593" spans="1:5" x14ac:dyDescent="0.25">
      <c r="A8593" t="s">
        <v>131</v>
      </c>
      <c r="B8593" t="s">
        <v>7803</v>
      </c>
      <c r="C8593" t="s">
        <v>2</v>
      </c>
      <c r="D8593" t="s">
        <v>134</v>
      </c>
      <c r="E8593" t="str">
        <f t="shared" si="134"/>
        <v>VOLTAFLAM-100 (TAB 100 MG)</v>
      </c>
    </row>
    <row r="8594" spans="1:5" x14ac:dyDescent="0.25">
      <c r="A8594" t="s">
        <v>131</v>
      </c>
      <c r="B8594" t="s">
        <v>6209</v>
      </c>
      <c r="C8594" t="s">
        <v>2</v>
      </c>
      <c r="D8594" t="s">
        <v>195</v>
      </c>
      <c r="E8594" t="str">
        <f t="shared" si="134"/>
        <v>VOLTAFLAM-50 (TAB 50 MG)</v>
      </c>
    </row>
    <row r="8595" spans="1:5" x14ac:dyDescent="0.25">
      <c r="A8595" t="s">
        <v>4784</v>
      </c>
      <c r="B8595" t="s">
        <v>4785</v>
      </c>
      <c r="C8595" t="s">
        <v>2</v>
      </c>
      <c r="D8595" t="s">
        <v>195</v>
      </c>
      <c r="E8595" t="str">
        <f t="shared" si="134"/>
        <v>VOLTAGESIC 50 (TAB 50 MG)</v>
      </c>
    </row>
    <row r="8596" spans="1:5" x14ac:dyDescent="0.25">
      <c r="A8596" t="s">
        <v>199</v>
      </c>
      <c r="B8596" t="s">
        <v>247</v>
      </c>
      <c r="C8596" t="s">
        <v>75</v>
      </c>
      <c r="D8596" t="s">
        <v>235</v>
      </c>
      <c r="E8596" t="str">
        <f t="shared" si="134"/>
        <v>VOLTRAL (CREAM 10GM)</v>
      </c>
    </row>
    <row r="8597" spans="1:5" x14ac:dyDescent="0.25">
      <c r="A8597" t="s">
        <v>199</v>
      </c>
      <c r="B8597" t="s">
        <v>247</v>
      </c>
      <c r="C8597" t="s">
        <v>36</v>
      </c>
      <c r="D8597" t="s">
        <v>5274</v>
      </c>
      <c r="E8597" t="str">
        <f t="shared" si="134"/>
        <v>VOLTRAL (INJ 3 ML)</v>
      </c>
    </row>
    <row r="8598" spans="1:5" x14ac:dyDescent="0.25">
      <c r="A8598" t="s">
        <v>199</v>
      </c>
      <c r="B8598" t="s">
        <v>5520</v>
      </c>
      <c r="C8598" t="s">
        <v>2</v>
      </c>
      <c r="D8598" t="s">
        <v>29</v>
      </c>
      <c r="E8598" t="str">
        <f t="shared" si="134"/>
        <v>VOLTRAL 25 (TAB 25 MG)</v>
      </c>
    </row>
    <row r="8599" spans="1:5" x14ac:dyDescent="0.25">
      <c r="A8599" t="s">
        <v>84</v>
      </c>
      <c r="B8599" t="s">
        <v>9188</v>
      </c>
      <c r="C8599" t="s">
        <v>2</v>
      </c>
      <c r="D8599" t="s">
        <v>195</v>
      </c>
      <c r="E8599" t="str">
        <f t="shared" si="134"/>
        <v>VOLTRAL 50 (TAB 50 MG)</v>
      </c>
    </row>
    <row r="8600" spans="1:5" x14ac:dyDescent="0.25">
      <c r="A8600" t="s">
        <v>1841</v>
      </c>
      <c r="B8600" t="s">
        <v>6601</v>
      </c>
      <c r="C8600" t="s">
        <v>75</v>
      </c>
      <c r="D8600" t="s">
        <v>767</v>
      </c>
      <c r="E8600" t="str">
        <f t="shared" si="134"/>
        <v>VOLTRAL EMULGEL (CREAM 50 GRM)</v>
      </c>
    </row>
    <row r="8601" spans="1:5" x14ac:dyDescent="0.25">
      <c r="A8601" t="s">
        <v>6600</v>
      </c>
      <c r="B8601" t="s">
        <v>6601</v>
      </c>
      <c r="C8601" t="s">
        <v>100</v>
      </c>
      <c r="D8601" t="s">
        <v>1664</v>
      </c>
      <c r="E8601" t="str">
        <f t="shared" si="134"/>
        <v>VOLTRAL EMULGEL (GEL 20 GM)</v>
      </c>
    </row>
    <row r="8602" spans="1:5" x14ac:dyDescent="0.25">
      <c r="A8602" t="s">
        <v>316</v>
      </c>
      <c r="B8602" t="s">
        <v>1912</v>
      </c>
      <c r="C8602" t="s">
        <v>100</v>
      </c>
      <c r="D8602" t="s">
        <v>823</v>
      </c>
      <c r="E8602" t="str">
        <f t="shared" si="134"/>
        <v>VOLTRAL EMULGEL 2% 40GM GEL (GEL 40GM)</v>
      </c>
    </row>
    <row r="8603" spans="1:5" x14ac:dyDescent="0.25">
      <c r="A8603" t="s">
        <v>199</v>
      </c>
      <c r="B8603" t="s">
        <v>9039</v>
      </c>
      <c r="C8603" t="s">
        <v>2</v>
      </c>
      <c r="D8603" t="s">
        <v>134</v>
      </c>
      <c r="E8603" t="str">
        <f t="shared" si="134"/>
        <v>VOLTRAL SR 100MG (TAB 100 MG)</v>
      </c>
    </row>
    <row r="8604" spans="1:5" x14ac:dyDescent="0.25">
      <c r="A8604" t="s">
        <v>199</v>
      </c>
      <c r="B8604" t="s">
        <v>200</v>
      </c>
      <c r="C8604" t="s">
        <v>2</v>
      </c>
      <c r="D8604" t="s">
        <v>201</v>
      </c>
      <c r="E8604" t="str">
        <f t="shared" si="134"/>
        <v>VOLTRAL-D (TAB 50MG)</v>
      </c>
    </row>
    <row r="8605" spans="1:5" x14ac:dyDescent="0.25">
      <c r="A8605" t="s">
        <v>438</v>
      </c>
      <c r="B8605" t="s">
        <v>8059</v>
      </c>
      <c r="C8605" t="s">
        <v>2</v>
      </c>
      <c r="E8605" t="str">
        <f t="shared" si="134"/>
        <v>VOMILUX  TAB (TAB )</v>
      </c>
    </row>
    <row r="8606" spans="1:5" x14ac:dyDescent="0.25">
      <c r="A8606" t="s">
        <v>438</v>
      </c>
      <c r="B8606" t="s">
        <v>4258</v>
      </c>
      <c r="C8606" t="s">
        <v>56</v>
      </c>
      <c r="D8606" t="s">
        <v>57</v>
      </c>
      <c r="E8606" t="str">
        <f t="shared" si="134"/>
        <v>VOMILUX (SYP 60 ML)</v>
      </c>
    </row>
    <row r="8607" spans="1:5" x14ac:dyDescent="0.25">
      <c r="A8607" t="s">
        <v>24</v>
      </c>
      <c r="B8607" t="s">
        <v>5521</v>
      </c>
      <c r="C8607" t="s">
        <v>103</v>
      </c>
      <c r="D8607" t="s">
        <v>97</v>
      </c>
      <c r="E8607" t="str">
        <f t="shared" si="134"/>
        <v>VONDER (CAP 20 MG)</v>
      </c>
    </row>
    <row r="8608" spans="1:5" x14ac:dyDescent="0.25">
      <c r="A8608" t="s">
        <v>1222</v>
      </c>
      <c r="B8608" t="s">
        <v>7853</v>
      </c>
      <c r="C8608" t="s">
        <v>36</v>
      </c>
      <c r="E8608" t="str">
        <f t="shared" si="134"/>
        <v>VOREN  INJ (INJ )</v>
      </c>
    </row>
    <row r="8609" spans="1:5" x14ac:dyDescent="0.25">
      <c r="A8609" t="s">
        <v>1222</v>
      </c>
      <c r="B8609" t="s">
        <v>7342</v>
      </c>
      <c r="C8609" t="s">
        <v>103</v>
      </c>
      <c r="D8609" t="s">
        <v>195</v>
      </c>
      <c r="E8609" t="str">
        <f t="shared" si="134"/>
        <v>VOREN (CAP 50 MG)</v>
      </c>
    </row>
    <row r="8610" spans="1:5" x14ac:dyDescent="0.25">
      <c r="A8610" t="s">
        <v>1222</v>
      </c>
      <c r="B8610" t="s">
        <v>7342</v>
      </c>
      <c r="C8610" t="s">
        <v>36</v>
      </c>
      <c r="D8610" t="s">
        <v>5274</v>
      </c>
      <c r="E8610" t="str">
        <f t="shared" si="134"/>
        <v>VOREN (INJ 3 ML)</v>
      </c>
    </row>
    <row r="8611" spans="1:5" x14ac:dyDescent="0.25">
      <c r="A8611" t="s">
        <v>1222</v>
      </c>
      <c r="B8611" t="s">
        <v>7342</v>
      </c>
      <c r="C8611" t="s">
        <v>2</v>
      </c>
      <c r="D8611" t="s">
        <v>195</v>
      </c>
      <c r="E8611" t="str">
        <f t="shared" si="134"/>
        <v>VOREN (TAB 50 MG)</v>
      </c>
    </row>
    <row r="8612" spans="1:5" x14ac:dyDescent="0.25">
      <c r="A8612" t="s">
        <v>1222</v>
      </c>
      <c r="B8612" t="s">
        <v>5863</v>
      </c>
      <c r="C8612" t="s">
        <v>2</v>
      </c>
      <c r="D8612" t="s">
        <v>440</v>
      </c>
      <c r="E8612" t="str">
        <f t="shared" si="134"/>
        <v>VOREN 25MG TAB (TAB 25MG)</v>
      </c>
    </row>
    <row r="8613" spans="1:5" x14ac:dyDescent="0.25">
      <c r="A8613" t="s">
        <v>1222</v>
      </c>
      <c r="B8613" t="s">
        <v>8366</v>
      </c>
      <c r="C8613" t="s">
        <v>2</v>
      </c>
      <c r="D8613" t="s">
        <v>410</v>
      </c>
      <c r="E8613" t="str">
        <f t="shared" si="134"/>
        <v>VOREN SR (TAB 100MG)</v>
      </c>
    </row>
    <row r="8614" spans="1:5" x14ac:dyDescent="0.25">
      <c r="A8614" t="s">
        <v>240</v>
      </c>
      <c r="B8614" t="s">
        <v>6998</v>
      </c>
      <c r="C8614" t="s">
        <v>2</v>
      </c>
      <c r="D8614" t="s">
        <v>139</v>
      </c>
      <c r="E8614" t="str">
        <f t="shared" si="134"/>
        <v>VOTEC (TAB 250 MG)</v>
      </c>
    </row>
    <row r="8615" spans="1:5" x14ac:dyDescent="0.25">
      <c r="A8615" t="s">
        <v>240</v>
      </c>
      <c r="B8615" t="s">
        <v>6998</v>
      </c>
      <c r="C8615" t="s">
        <v>2</v>
      </c>
      <c r="D8615" t="s">
        <v>95</v>
      </c>
      <c r="E8615" t="str">
        <f t="shared" si="134"/>
        <v>VOTEC (TAB 500 MG)</v>
      </c>
    </row>
    <row r="8616" spans="1:5" x14ac:dyDescent="0.25">
      <c r="A8616" t="s">
        <v>135</v>
      </c>
      <c r="B8616" t="s">
        <v>6318</v>
      </c>
      <c r="C8616" t="s">
        <v>2</v>
      </c>
      <c r="D8616" t="s">
        <v>410</v>
      </c>
      <c r="E8616" t="str">
        <f t="shared" si="134"/>
        <v>VOVERON SR 100MG TAB (TAB 100MG)</v>
      </c>
    </row>
    <row r="8617" spans="1:5" x14ac:dyDescent="0.25">
      <c r="A8617" t="s">
        <v>135</v>
      </c>
      <c r="B8617" t="s">
        <v>6828</v>
      </c>
      <c r="C8617" t="s">
        <v>2</v>
      </c>
      <c r="D8617" t="s">
        <v>410</v>
      </c>
      <c r="E8617" t="str">
        <f t="shared" si="134"/>
        <v>VOXAMIN (TAB 100MG)</v>
      </c>
    </row>
    <row r="8618" spans="1:5" x14ac:dyDescent="0.25">
      <c r="A8618" t="s">
        <v>31</v>
      </c>
      <c r="B8618" t="s">
        <v>7583</v>
      </c>
      <c r="C8618" t="s">
        <v>2</v>
      </c>
      <c r="D8618" t="s">
        <v>201</v>
      </c>
      <c r="E8618" t="str">
        <f t="shared" si="134"/>
        <v>VOXAMINE 50MG TAB (TAB 50MG)</v>
      </c>
    </row>
    <row r="8619" spans="1:5" x14ac:dyDescent="0.25">
      <c r="A8619" t="s">
        <v>105</v>
      </c>
      <c r="B8619" t="s">
        <v>7185</v>
      </c>
      <c r="C8619" t="s">
        <v>2</v>
      </c>
      <c r="D8619" t="s">
        <v>60</v>
      </c>
      <c r="E8619" t="str">
        <f t="shared" si="134"/>
        <v>VOXAQUIN 250MG TAB (TAB 250MG)</v>
      </c>
    </row>
    <row r="8620" spans="1:5" x14ac:dyDescent="0.25">
      <c r="A8620" t="s">
        <v>874</v>
      </c>
      <c r="B8620" t="s">
        <v>5195</v>
      </c>
      <c r="C8620" t="s">
        <v>2</v>
      </c>
      <c r="D8620" t="s">
        <v>410</v>
      </c>
      <c r="E8620" t="str">
        <f t="shared" si="134"/>
        <v>VOXIN 100MG TAB (TAB 100MG)</v>
      </c>
    </row>
    <row r="8621" spans="1:5" x14ac:dyDescent="0.25">
      <c r="A8621" t="s">
        <v>105</v>
      </c>
      <c r="B8621" t="s">
        <v>5829</v>
      </c>
      <c r="C8621" t="s">
        <v>2</v>
      </c>
      <c r="D8621" t="s">
        <v>50</v>
      </c>
      <c r="E8621" t="str">
        <f t="shared" si="134"/>
        <v>VOXIQUIN 500MG TAB (TAB 500MG)</v>
      </c>
    </row>
    <row r="8622" spans="1:5" x14ac:dyDescent="0.25">
      <c r="A8622" t="s">
        <v>566</v>
      </c>
      <c r="B8622" t="s">
        <v>8050</v>
      </c>
      <c r="E8622" t="str">
        <f t="shared" si="134"/>
        <v>V-PAN TAB ( )</v>
      </c>
    </row>
    <row r="8623" spans="1:5" x14ac:dyDescent="0.25">
      <c r="A8623" t="s">
        <v>1778</v>
      </c>
      <c r="B8623" t="s">
        <v>2732</v>
      </c>
      <c r="C8623" t="s">
        <v>2</v>
      </c>
      <c r="D8623" t="s">
        <v>204</v>
      </c>
      <c r="E8623" t="str">
        <f t="shared" si="134"/>
        <v>VPRIDE 1MG TAB (TAB 1MG)</v>
      </c>
    </row>
    <row r="8624" spans="1:5" x14ac:dyDescent="0.25">
      <c r="A8624" t="s">
        <v>1778</v>
      </c>
      <c r="B8624" t="s">
        <v>9520</v>
      </c>
      <c r="C8624" t="s">
        <v>2</v>
      </c>
      <c r="D8624" t="s">
        <v>383</v>
      </c>
      <c r="E8624" t="str">
        <f t="shared" si="134"/>
        <v>VPRIDE 2MG TAB (TAB 2MG)</v>
      </c>
    </row>
    <row r="8625" spans="1:5" x14ac:dyDescent="0.25">
      <c r="A8625" t="s">
        <v>1778</v>
      </c>
      <c r="B8625" t="s">
        <v>9483</v>
      </c>
      <c r="C8625" t="s">
        <v>2</v>
      </c>
      <c r="D8625" t="s">
        <v>404</v>
      </c>
      <c r="E8625" t="str">
        <f t="shared" si="134"/>
        <v>VPRIDE 3MG TAB (TAB 3MG)</v>
      </c>
    </row>
    <row r="8626" spans="1:5" x14ac:dyDescent="0.25">
      <c r="B8626" t="s">
        <v>9484</v>
      </c>
      <c r="D8626" t="s">
        <v>46</v>
      </c>
      <c r="E8626" t="str">
        <f t="shared" si="134"/>
        <v>VPRIDE 4MG ( 4MG)</v>
      </c>
    </row>
    <row r="8627" spans="1:5" x14ac:dyDescent="0.25">
      <c r="A8627" t="s">
        <v>135</v>
      </c>
      <c r="B8627" t="s">
        <v>3745</v>
      </c>
      <c r="C8627" t="s">
        <v>2</v>
      </c>
      <c r="E8627" t="str">
        <f t="shared" si="134"/>
        <v>VR FLEX  TAB (TAB )</v>
      </c>
    </row>
    <row r="8628" spans="1:5" x14ac:dyDescent="0.25">
      <c r="B8628" t="s">
        <v>9849</v>
      </c>
      <c r="E8628" t="str">
        <f t="shared" si="134"/>
        <v>WAIST BELT(L-XL) ( )</v>
      </c>
    </row>
    <row r="8629" spans="1:5" x14ac:dyDescent="0.25">
      <c r="B8629" t="s">
        <v>696</v>
      </c>
      <c r="E8629" t="str">
        <f t="shared" si="134"/>
        <v>WAKER CHINA ( )</v>
      </c>
    </row>
    <row r="8630" spans="1:5" x14ac:dyDescent="0.25">
      <c r="A8630" t="s">
        <v>8189</v>
      </c>
      <c r="B8630" t="s">
        <v>9593</v>
      </c>
      <c r="E8630" t="str">
        <f t="shared" si="134"/>
        <v>WAKER IMP ( )</v>
      </c>
    </row>
    <row r="8631" spans="1:5" x14ac:dyDescent="0.25">
      <c r="A8631" t="s">
        <v>84</v>
      </c>
      <c r="B8631" t="s">
        <v>9080</v>
      </c>
      <c r="C8631" t="s">
        <v>2</v>
      </c>
      <c r="D8631" t="s">
        <v>430</v>
      </c>
      <c r="E8631" t="str">
        <f t="shared" si="134"/>
        <v>WARFIN 5MG (TAB 5MG)</v>
      </c>
    </row>
    <row r="8632" spans="1:5" x14ac:dyDescent="0.25">
      <c r="A8632" t="s">
        <v>135</v>
      </c>
      <c r="B8632" t="s">
        <v>1933</v>
      </c>
      <c r="C8632" t="s">
        <v>1934</v>
      </c>
      <c r="E8632" t="str">
        <f t="shared" si="134"/>
        <v>WARTS REMOVER (SLU )</v>
      </c>
    </row>
    <row r="8633" spans="1:5" x14ac:dyDescent="0.25">
      <c r="A8633" t="s">
        <v>417</v>
      </c>
      <c r="B8633" t="s">
        <v>775</v>
      </c>
      <c r="C8633" t="s">
        <v>86</v>
      </c>
      <c r="D8633" t="s">
        <v>410</v>
      </c>
      <c r="E8633" t="str">
        <f t="shared" si="134"/>
        <v>WAYBAC 100MG SUSP (SUSP 100MG)</v>
      </c>
    </row>
    <row r="8634" spans="1:5" x14ac:dyDescent="0.25">
      <c r="A8634" t="s">
        <v>417</v>
      </c>
      <c r="B8634" t="s">
        <v>418</v>
      </c>
      <c r="C8634" t="s">
        <v>103</v>
      </c>
      <c r="D8634" t="s">
        <v>406</v>
      </c>
      <c r="E8634" t="str">
        <f t="shared" si="134"/>
        <v>WAYBAC 400MG CAP (CAP 400MG)</v>
      </c>
    </row>
    <row r="8635" spans="1:5" x14ac:dyDescent="0.25">
      <c r="A8635" t="s">
        <v>3506</v>
      </c>
      <c r="B8635" t="s">
        <v>6273</v>
      </c>
      <c r="C8635" t="s">
        <v>2</v>
      </c>
      <c r="D8635" t="s">
        <v>60</v>
      </c>
      <c r="E8635" t="str">
        <f t="shared" si="134"/>
        <v>WEBCIN 250MG TAB (TAB 250MG)</v>
      </c>
    </row>
    <row r="8636" spans="1:5" x14ac:dyDescent="0.25">
      <c r="A8636" t="s">
        <v>3506</v>
      </c>
      <c r="B8636" t="s">
        <v>6427</v>
      </c>
      <c r="C8636" t="s">
        <v>2</v>
      </c>
      <c r="D8636" t="s">
        <v>50</v>
      </c>
      <c r="E8636" t="str">
        <f t="shared" si="134"/>
        <v>WEBCIN 500MG TAB (TAB 500MG)</v>
      </c>
    </row>
    <row r="8637" spans="1:5" x14ac:dyDescent="0.25">
      <c r="A8637" t="s">
        <v>3506</v>
      </c>
      <c r="B8637" t="s">
        <v>6688</v>
      </c>
      <c r="C8637" t="s">
        <v>103</v>
      </c>
      <c r="E8637" t="str">
        <f t="shared" si="134"/>
        <v>WEBLON  CAP (CAP )</v>
      </c>
    </row>
    <row r="8638" spans="1:5" x14ac:dyDescent="0.25">
      <c r="A8638" t="s">
        <v>131</v>
      </c>
      <c r="B8638" t="s">
        <v>761</v>
      </c>
      <c r="C8638" t="s">
        <v>2</v>
      </c>
      <c r="D8638" t="s">
        <v>50</v>
      </c>
      <c r="E8638" t="str">
        <f t="shared" si="134"/>
        <v>WEBOQUIN (TAB 500MG)</v>
      </c>
    </row>
    <row r="8639" spans="1:5" x14ac:dyDescent="0.25">
      <c r="A8639" t="s">
        <v>3506</v>
      </c>
      <c r="B8639" t="s">
        <v>3571</v>
      </c>
      <c r="C8639" t="s">
        <v>2</v>
      </c>
      <c r="D8639" t="s">
        <v>60</v>
      </c>
      <c r="E8639" t="str">
        <f t="shared" si="134"/>
        <v>WEBOQUIN 250MG TAB (TAB 250MG)</v>
      </c>
    </row>
    <row r="8640" spans="1:5" x14ac:dyDescent="0.25">
      <c r="B8640" t="s">
        <v>9709</v>
      </c>
      <c r="C8640" t="s">
        <v>103</v>
      </c>
      <c r="D8640" t="s">
        <v>319</v>
      </c>
      <c r="E8640" t="str">
        <f t="shared" si="134"/>
        <v>WECOX 200MG CAP (CAP 200MG)</v>
      </c>
    </row>
    <row r="8641" spans="1:5" x14ac:dyDescent="0.25">
      <c r="A8641" t="s">
        <v>258</v>
      </c>
      <c r="B8641" t="s">
        <v>3195</v>
      </c>
      <c r="D8641" t="s">
        <v>3196</v>
      </c>
      <c r="E8641" t="str">
        <f t="shared" si="134"/>
        <v>WEETABIX 215G ( 215G)</v>
      </c>
    </row>
    <row r="8642" spans="1:5" x14ac:dyDescent="0.25">
      <c r="A8642" t="s">
        <v>258</v>
      </c>
      <c r="B8642" t="s">
        <v>3648</v>
      </c>
      <c r="D8642" t="s">
        <v>3649</v>
      </c>
      <c r="E8642" t="str">
        <f t="shared" ref="E8642:E8705" si="135">B8642&amp;" ("&amp;C8642&amp;" "&amp;D8642&amp;")"</f>
        <v>WEETABIX 430G ( 430G)</v>
      </c>
    </row>
    <row r="8643" spans="1:5" x14ac:dyDescent="0.25">
      <c r="A8643" t="s">
        <v>542</v>
      </c>
      <c r="B8643" t="s">
        <v>3408</v>
      </c>
      <c r="D8643" t="s">
        <v>3409</v>
      </c>
      <c r="E8643" t="str">
        <f t="shared" si="135"/>
        <v>WEETABIX 645GRM ( 645GRM)</v>
      </c>
    </row>
    <row r="8644" spans="1:5" x14ac:dyDescent="0.25">
      <c r="B8644" t="s">
        <v>1298</v>
      </c>
      <c r="D8644" t="s">
        <v>1113</v>
      </c>
      <c r="E8644" t="str">
        <f t="shared" si="135"/>
        <v>WEIGHT MACHIINE EB9370 ( DIGITAL)</v>
      </c>
    </row>
    <row r="8645" spans="1:5" x14ac:dyDescent="0.25">
      <c r="B8645" t="s">
        <v>1112</v>
      </c>
      <c r="D8645" t="s">
        <v>1113</v>
      </c>
      <c r="E8645" t="str">
        <f t="shared" si="135"/>
        <v>WEIGHT MACHINE EB9300 ( DIGITAL)</v>
      </c>
    </row>
    <row r="8646" spans="1:5" x14ac:dyDescent="0.25">
      <c r="B8646" t="s">
        <v>628</v>
      </c>
      <c r="D8646" t="s">
        <v>629</v>
      </c>
      <c r="E8646" t="str">
        <f t="shared" si="135"/>
        <v>WEIGHT SCALE CERTIZA GS-807 ( GS-807)</v>
      </c>
    </row>
    <row r="8647" spans="1:5" x14ac:dyDescent="0.25">
      <c r="B8647" t="s">
        <v>630</v>
      </c>
      <c r="E8647" t="str">
        <f t="shared" si="135"/>
        <v>WEIGHT SCALE PERSONAL SC` ( )</v>
      </c>
    </row>
    <row r="8648" spans="1:5" x14ac:dyDescent="0.25">
      <c r="A8648" t="s">
        <v>679</v>
      </c>
      <c r="B8648" t="s">
        <v>9359</v>
      </c>
      <c r="C8648" t="s">
        <v>56</v>
      </c>
      <c r="D8648" t="s">
        <v>1507</v>
      </c>
      <c r="E8648" t="str">
        <f t="shared" si="135"/>
        <v>WELCET 2.5MG SYP (SYP 2.5MG)</v>
      </c>
    </row>
    <row r="8649" spans="1:5" x14ac:dyDescent="0.25">
      <c r="A8649" t="s">
        <v>38</v>
      </c>
      <c r="B8649" t="s">
        <v>5664</v>
      </c>
      <c r="C8649" t="s">
        <v>2</v>
      </c>
      <c r="D8649" t="s">
        <v>386</v>
      </c>
      <c r="E8649" t="str">
        <f t="shared" si="135"/>
        <v>WELDENE 20MG TAB (TAB 20MG)</v>
      </c>
    </row>
    <row r="8650" spans="1:5" x14ac:dyDescent="0.25">
      <c r="A8650" t="s">
        <v>196</v>
      </c>
      <c r="B8650" t="s">
        <v>7058</v>
      </c>
      <c r="C8650" t="s">
        <v>103</v>
      </c>
      <c r="D8650" t="s">
        <v>134</v>
      </c>
      <c r="E8650" t="str">
        <f t="shared" si="135"/>
        <v>WELLCODOX (CAP 100 MG)</v>
      </c>
    </row>
    <row r="8651" spans="1:5" x14ac:dyDescent="0.25">
      <c r="A8651" t="s">
        <v>196</v>
      </c>
      <c r="B8651" t="s">
        <v>1045</v>
      </c>
      <c r="C8651" t="s">
        <v>56</v>
      </c>
      <c r="D8651" t="s">
        <v>113</v>
      </c>
      <c r="E8651" t="str">
        <f t="shared" si="135"/>
        <v>WELLCOSINE (SYP 120 ML)</v>
      </c>
    </row>
    <row r="8652" spans="1:5" x14ac:dyDescent="0.25">
      <c r="A8652" t="s">
        <v>260</v>
      </c>
      <c r="B8652" t="s">
        <v>5880</v>
      </c>
      <c r="C8652" t="s">
        <v>103</v>
      </c>
      <c r="E8652" t="str">
        <f t="shared" si="135"/>
        <v>WELLMAN  CAP (CAP )</v>
      </c>
    </row>
    <row r="8653" spans="1:5" x14ac:dyDescent="0.25">
      <c r="A8653" t="s">
        <v>260</v>
      </c>
      <c r="B8653" t="s">
        <v>888</v>
      </c>
      <c r="C8653" t="s">
        <v>2</v>
      </c>
      <c r="E8653" t="str">
        <f t="shared" si="135"/>
        <v>WELLWOMAN 50+  TAB (TAB )</v>
      </c>
    </row>
    <row r="8654" spans="1:5" x14ac:dyDescent="0.25">
      <c r="A8654" t="s">
        <v>1376</v>
      </c>
      <c r="B8654" t="s">
        <v>1377</v>
      </c>
      <c r="E8654" t="str">
        <f t="shared" si="135"/>
        <v>WELWOMEN ( )</v>
      </c>
    </row>
    <row r="8655" spans="1:5" x14ac:dyDescent="0.25">
      <c r="A8655" t="s">
        <v>135</v>
      </c>
      <c r="B8655" t="s">
        <v>1062</v>
      </c>
      <c r="D8655" t="s">
        <v>139</v>
      </c>
      <c r="E8655" t="str">
        <f t="shared" si="135"/>
        <v>WERIMOX ( 250 MG)</v>
      </c>
    </row>
    <row r="8656" spans="1:5" x14ac:dyDescent="0.25">
      <c r="A8656" t="s">
        <v>291</v>
      </c>
      <c r="B8656" t="s">
        <v>1062</v>
      </c>
      <c r="C8656" t="s">
        <v>86</v>
      </c>
      <c r="D8656" t="s">
        <v>301</v>
      </c>
      <c r="E8656" t="str">
        <f t="shared" si="135"/>
        <v>WERIMOX (SUSP 125 MG)</v>
      </c>
    </row>
    <row r="8657" spans="1:5" x14ac:dyDescent="0.25">
      <c r="A8657" t="s">
        <v>291</v>
      </c>
      <c r="B8657" t="s">
        <v>571</v>
      </c>
      <c r="C8657" t="s">
        <v>56</v>
      </c>
      <c r="D8657" t="s">
        <v>60</v>
      </c>
      <c r="E8657" t="str">
        <f t="shared" si="135"/>
        <v>WERIMOX 250MG SYP (SYP 250MG)</v>
      </c>
    </row>
    <row r="8658" spans="1:5" x14ac:dyDescent="0.25">
      <c r="A8658" t="s">
        <v>291</v>
      </c>
      <c r="B8658" t="s">
        <v>292</v>
      </c>
      <c r="C8658" t="s">
        <v>293</v>
      </c>
      <c r="E8658" t="str">
        <f t="shared" si="135"/>
        <v>WERISOL ORS (SCHT )</v>
      </c>
    </row>
    <row r="8659" spans="1:5" x14ac:dyDescent="0.25">
      <c r="A8659" t="s">
        <v>135</v>
      </c>
      <c r="B8659" t="s">
        <v>7513</v>
      </c>
      <c r="E8659" t="str">
        <f t="shared" si="135"/>
        <v>WESTERN CATHTER ( )</v>
      </c>
    </row>
    <row r="8660" spans="1:5" x14ac:dyDescent="0.25">
      <c r="A8660" t="s">
        <v>114</v>
      </c>
      <c r="B8660" t="s">
        <v>323</v>
      </c>
      <c r="C8660" t="s">
        <v>103</v>
      </c>
      <c r="D8660" t="s">
        <v>324</v>
      </c>
      <c r="E8660" t="str">
        <f t="shared" si="135"/>
        <v>WEZOL 30MG (CAP 30 MG)</v>
      </c>
    </row>
    <row r="8661" spans="1:5" x14ac:dyDescent="0.25">
      <c r="B8661" t="s">
        <v>1571</v>
      </c>
      <c r="D8661" t="s">
        <v>1572</v>
      </c>
      <c r="E8661" t="str">
        <f t="shared" si="135"/>
        <v>WHEEL CHAIR CMOD(11000) ( IMP)</v>
      </c>
    </row>
    <row r="8662" spans="1:5" x14ac:dyDescent="0.25">
      <c r="B8662" t="s">
        <v>1888</v>
      </c>
      <c r="D8662" t="s">
        <v>1889</v>
      </c>
      <c r="E8662" t="str">
        <f t="shared" si="135"/>
        <v>WHEEL CHAIR NISA ( NISA)</v>
      </c>
    </row>
    <row r="8663" spans="1:5" x14ac:dyDescent="0.25">
      <c r="A8663" t="s">
        <v>258</v>
      </c>
      <c r="B8663" t="s">
        <v>1351</v>
      </c>
      <c r="C8663" t="s">
        <v>75</v>
      </c>
      <c r="D8663" t="s">
        <v>1240</v>
      </c>
      <c r="E8663" t="str">
        <f t="shared" si="135"/>
        <v>WHITE BALANCE 20G CREAM (CREAM 20G)</v>
      </c>
    </row>
    <row r="8664" spans="1:5" x14ac:dyDescent="0.25">
      <c r="A8664" t="s">
        <v>399</v>
      </c>
      <c r="B8664" t="s">
        <v>3818</v>
      </c>
      <c r="C8664" t="s">
        <v>2</v>
      </c>
      <c r="D8664" t="s">
        <v>430</v>
      </c>
      <c r="E8664" t="str">
        <f t="shared" si="135"/>
        <v>WHIZEX 5MG TAB (TAB 5MG)</v>
      </c>
    </row>
    <row r="8665" spans="1:5" x14ac:dyDescent="0.25">
      <c r="A8665" t="s">
        <v>399</v>
      </c>
      <c r="B8665" t="s">
        <v>8736</v>
      </c>
      <c r="C8665" t="s">
        <v>2</v>
      </c>
      <c r="D8665" t="s">
        <v>23</v>
      </c>
      <c r="E8665" t="str">
        <f t="shared" si="135"/>
        <v>WHIZIX 10MG TAB (TAB 10MG)</v>
      </c>
    </row>
    <row r="8666" spans="1:5" x14ac:dyDescent="0.25">
      <c r="B8666" t="s">
        <v>1114</v>
      </c>
      <c r="E8666" t="str">
        <f t="shared" si="135"/>
        <v>WIANA CREAM ( )</v>
      </c>
    </row>
    <row r="8667" spans="1:5" x14ac:dyDescent="0.25">
      <c r="A8667" t="s">
        <v>312</v>
      </c>
      <c r="B8667" t="s">
        <v>8128</v>
      </c>
      <c r="C8667" t="s">
        <v>2</v>
      </c>
      <c r="E8667" t="str">
        <f t="shared" si="135"/>
        <v>WILGESIC (TAB )</v>
      </c>
    </row>
    <row r="8668" spans="1:5" x14ac:dyDescent="0.25">
      <c r="A8668" t="s">
        <v>312</v>
      </c>
      <c r="B8668" t="s">
        <v>8527</v>
      </c>
      <c r="C8668" t="s">
        <v>2</v>
      </c>
      <c r="E8668" t="str">
        <f t="shared" si="135"/>
        <v>WILGESIC FORTE (TAB )</v>
      </c>
    </row>
    <row r="8669" spans="1:5" x14ac:dyDescent="0.25">
      <c r="A8669" t="s">
        <v>1055</v>
      </c>
      <c r="B8669" t="s">
        <v>5891</v>
      </c>
      <c r="C8669" t="s">
        <v>2</v>
      </c>
      <c r="D8669" t="s">
        <v>5892</v>
      </c>
      <c r="E8669" t="str">
        <f t="shared" si="135"/>
        <v>WINPRAM (TAB 20)</v>
      </c>
    </row>
    <row r="8670" spans="1:5" x14ac:dyDescent="0.25">
      <c r="A8670" t="s">
        <v>275</v>
      </c>
      <c r="B8670" t="s">
        <v>4798</v>
      </c>
      <c r="C8670" t="s">
        <v>2</v>
      </c>
      <c r="D8670" t="s">
        <v>4799</v>
      </c>
      <c r="E8670" t="str">
        <f t="shared" si="135"/>
        <v>WINSTAR 20MG3 TAB (TAB 20MG3)</v>
      </c>
    </row>
    <row r="8671" spans="1:5" x14ac:dyDescent="0.25">
      <c r="A8671" t="s">
        <v>275</v>
      </c>
      <c r="B8671" t="s">
        <v>6115</v>
      </c>
      <c r="C8671" t="s">
        <v>2</v>
      </c>
      <c r="D8671" t="s">
        <v>23</v>
      </c>
      <c r="E8671" t="str">
        <f t="shared" si="135"/>
        <v>WINSTOR 10MG TAB (TAB 10MG)</v>
      </c>
    </row>
    <row r="8672" spans="1:5" x14ac:dyDescent="0.25">
      <c r="A8672" t="s">
        <v>399</v>
      </c>
      <c r="B8672" t="s">
        <v>8472</v>
      </c>
      <c r="C8672" t="s">
        <v>75</v>
      </c>
      <c r="D8672" t="s">
        <v>5792</v>
      </c>
      <c r="E8672" t="str">
        <f t="shared" si="135"/>
        <v>WINTOGENO (CREAM 35 GM)</v>
      </c>
    </row>
    <row r="8673" spans="1:5" x14ac:dyDescent="0.25">
      <c r="A8673" t="s">
        <v>472</v>
      </c>
      <c r="B8673" t="s">
        <v>2690</v>
      </c>
      <c r="C8673" t="s">
        <v>103</v>
      </c>
      <c r="D8673" t="s">
        <v>410</v>
      </c>
      <c r="E8673" t="str">
        <f t="shared" si="135"/>
        <v>WINURINA 100MG CAP (CAP 100MG)</v>
      </c>
    </row>
    <row r="8674" spans="1:5" x14ac:dyDescent="0.25">
      <c r="A8674" t="s">
        <v>472</v>
      </c>
      <c r="B8674" t="s">
        <v>1966</v>
      </c>
      <c r="C8674" t="s">
        <v>103</v>
      </c>
      <c r="D8674" t="s">
        <v>412</v>
      </c>
      <c r="E8674" t="str">
        <f t="shared" si="135"/>
        <v>WINURINA 300MG CAP (CAP 300MG)</v>
      </c>
    </row>
    <row r="8675" spans="1:5" x14ac:dyDescent="0.25">
      <c r="A8675" t="s">
        <v>31</v>
      </c>
      <c r="B8675" t="s">
        <v>9364</v>
      </c>
      <c r="C8675" t="s">
        <v>2</v>
      </c>
      <c r="D8675" t="s">
        <v>50</v>
      </c>
      <c r="E8675" t="str">
        <f t="shared" si="135"/>
        <v>WINZITH 500MG TAB (TAB 500MG)</v>
      </c>
    </row>
    <row r="8676" spans="1:5" x14ac:dyDescent="0.25">
      <c r="A8676" t="s">
        <v>1008</v>
      </c>
      <c r="B8676" t="s">
        <v>1009</v>
      </c>
      <c r="C8676" t="s">
        <v>436</v>
      </c>
      <c r="D8676" t="s">
        <v>408</v>
      </c>
      <c r="E8676" t="str">
        <f t="shared" si="135"/>
        <v>WIPE 120ML SOLU (SOLU 120ML)</v>
      </c>
    </row>
    <row r="8677" spans="1:5" x14ac:dyDescent="0.25">
      <c r="B8677" t="s">
        <v>9566</v>
      </c>
      <c r="C8677" t="s">
        <v>500</v>
      </c>
      <c r="E8677" t="str">
        <f t="shared" si="135"/>
        <v>WIPES CHINA  G/S (G/S )</v>
      </c>
    </row>
    <row r="8678" spans="1:5" x14ac:dyDescent="0.25">
      <c r="B8678" t="s">
        <v>4425</v>
      </c>
      <c r="E8678" t="str">
        <f t="shared" si="135"/>
        <v>WIPES CHINA ( )</v>
      </c>
    </row>
    <row r="8679" spans="1:5" x14ac:dyDescent="0.25">
      <c r="A8679" t="s">
        <v>258</v>
      </c>
      <c r="B8679" t="s">
        <v>6516</v>
      </c>
      <c r="D8679" t="s">
        <v>6517</v>
      </c>
      <c r="E8679" t="str">
        <f t="shared" si="135"/>
        <v>WIPES JOHNSONS ( 20 PCS)</v>
      </c>
    </row>
    <row r="8680" spans="1:5" x14ac:dyDescent="0.25">
      <c r="A8680" t="s">
        <v>258</v>
      </c>
      <c r="B8680" t="s">
        <v>6385</v>
      </c>
      <c r="C8680" t="s">
        <v>500</v>
      </c>
      <c r="E8680" t="str">
        <f t="shared" si="135"/>
        <v>WIPES MUOI (G/S )</v>
      </c>
    </row>
    <row r="8681" spans="1:5" x14ac:dyDescent="0.25">
      <c r="B8681" t="s">
        <v>1579</v>
      </c>
      <c r="D8681" t="s">
        <v>1580</v>
      </c>
      <c r="E8681" t="str">
        <f t="shared" si="135"/>
        <v>WIPES SENSITIVE 80PCS ( 80PCS)</v>
      </c>
    </row>
    <row r="8682" spans="1:5" x14ac:dyDescent="0.25">
      <c r="A8682" t="s">
        <v>258</v>
      </c>
      <c r="B8682" t="s">
        <v>4747</v>
      </c>
      <c r="E8682" t="str">
        <f t="shared" si="135"/>
        <v>WIPS PAMPER ( )</v>
      </c>
    </row>
    <row r="8683" spans="1:5" x14ac:dyDescent="0.25">
      <c r="A8683" t="s">
        <v>529</v>
      </c>
      <c r="B8683" t="s">
        <v>801</v>
      </c>
      <c r="C8683" t="s">
        <v>86</v>
      </c>
      <c r="D8683" t="s">
        <v>110</v>
      </c>
      <c r="E8683" t="str">
        <f t="shared" si="135"/>
        <v>WISDINE 125MG SUSP (SUSP 125MG)</v>
      </c>
    </row>
    <row r="8684" spans="1:5" x14ac:dyDescent="0.25">
      <c r="A8684" t="s">
        <v>529</v>
      </c>
      <c r="B8684" t="s">
        <v>800</v>
      </c>
      <c r="D8684" t="s">
        <v>60</v>
      </c>
      <c r="E8684" t="str">
        <f t="shared" si="135"/>
        <v>WISDINE 250MG ( 250MG)</v>
      </c>
    </row>
    <row r="8685" spans="1:5" x14ac:dyDescent="0.25">
      <c r="A8685" t="s">
        <v>529</v>
      </c>
      <c r="B8685" t="s">
        <v>3451</v>
      </c>
      <c r="C8685" t="s">
        <v>103</v>
      </c>
      <c r="D8685" t="s">
        <v>60</v>
      </c>
      <c r="E8685" t="str">
        <f t="shared" si="135"/>
        <v>WISDINE 250MG CAP (CAP 250MG)</v>
      </c>
    </row>
    <row r="8686" spans="1:5" x14ac:dyDescent="0.25">
      <c r="A8686" t="s">
        <v>529</v>
      </c>
      <c r="B8686" t="s">
        <v>531</v>
      </c>
      <c r="C8686" t="s">
        <v>86</v>
      </c>
      <c r="D8686" t="s">
        <v>110</v>
      </c>
      <c r="E8686" t="str">
        <f t="shared" si="135"/>
        <v>WISLOR 125MG SUSP (SUSP 125MG)</v>
      </c>
    </row>
    <row r="8687" spans="1:5" x14ac:dyDescent="0.25">
      <c r="A8687" t="s">
        <v>529</v>
      </c>
      <c r="B8687" t="s">
        <v>530</v>
      </c>
      <c r="C8687" t="s">
        <v>86</v>
      </c>
      <c r="D8687" t="s">
        <v>60</v>
      </c>
      <c r="E8687" t="str">
        <f t="shared" si="135"/>
        <v>WISLOR 250MG SUSP (SUSP 250MG)</v>
      </c>
    </row>
    <row r="8688" spans="1:5" x14ac:dyDescent="0.25">
      <c r="A8688" t="s">
        <v>529</v>
      </c>
      <c r="B8688" t="s">
        <v>5499</v>
      </c>
      <c r="C8688" t="s">
        <v>2</v>
      </c>
      <c r="D8688" t="s">
        <v>386</v>
      </c>
      <c r="E8688" t="str">
        <f t="shared" si="135"/>
        <v>WIXETINE 20MG TAB (TAB 20MG)</v>
      </c>
    </row>
    <row r="8689" spans="1:5" x14ac:dyDescent="0.25">
      <c r="A8689" t="s">
        <v>84</v>
      </c>
      <c r="B8689" t="s">
        <v>6469</v>
      </c>
      <c r="C8689" t="s">
        <v>2</v>
      </c>
      <c r="D8689" t="s">
        <v>3178</v>
      </c>
      <c r="E8689" t="str">
        <f t="shared" si="135"/>
        <v>WIZEN (TAB 1 MG)</v>
      </c>
    </row>
    <row r="8690" spans="1:5" x14ac:dyDescent="0.25">
      <c r="A8690" t="s">
        <v>84</v>
      </c>
      <c r="B8690" t="s">
        <v>6506</v>
      </c>
      <c r="C8690" t="s">
        <v>2</v>
      </c>
      <c r="D8690" t="s">
        <v>383</v>
      </c>
      <c r="E8690" t="str">
        <f t="shared" si="135"/>
        <v>WIZEN 2MG TAB (TAB 2MG)</v>
      </c>
    </row>
    <row r="8691" spans="1:5" x14ac:dyDescent="0.25">
      <c r="A8691" t="s">
        <v>291</v>
      </c>
      <c r="B8691" t="s">
        <v>3084</v>
      </c>
      <c r="C8691" t="s">
        <v>2</v>
      </c>
      <c r="D8691" t="s">
        <v>404</v>
      </c>
      <c r="E8691" t="str">
        <f t="shared" si="135"/>
        <v>WIZEN 3MG TAB (TAB 3MG)</v>
      </c>
    </row>
    <row r="8692" spans="1:5" x14ac:dyDescent="0.25">
      <c r="A8692" t="s">
        <v>291</v>
      </c>
      <c r="B8692" t="s">
        <v>1409</v>
      </c>
      <c r="C8692" t="s">
        <v>2</v>
      </c>
      <c r="D8692" t="s">
        <v>46</v>
      </c>
      <c r="E8692" t="str">
        <f t="shared" si="135"/>
        <v>WIZEN 4MG TAB (TAB 4MG)</v>
      </c>
    </row>
    <row r="8693" spans="1:5" x14ac:dyDescent="0.25">
      <c r="A8693" t="s">
        <v>291</v>
      </c>
      <c r="B8693" t="s">
        <v>7564</v>
      </c>
      <c r="C8693" t="s">
        <v>2</v>
      </c>
      <c r="D8693" t="s">
        <v>3178</v>
      </c>
      <c r="E8693" t="str">
        <f t="shared" si="135"/>
        <v>WIZEN FLASH (TAB 1 MG)</v>
      </c>
    </row>
    <row r="8694" spans="1:5" x14ac:dyDescent="0.25">
      <c r="A8694" t="s">
        <v>291</v>
      </c>
      <c r="B8694" t="s">
        <v>7564</v>
      </c>
      <c r="C8694" t="s">
        <v>2</v>
      </c>
      <c r="D8694" t="s">
        <v>298</v>
      </c>
      <c r="E8694" t="str">
        <f t="shared" si="135"/>
        <v>WIZEN FLASH (TAB 2 MG)</v>
      </c>
    </row>
    <row r="8695" spans="1:5" x14ac:dyDescent="0.25">
      <c r="A8695" t="s">
        <v>291</v>
      </c>
      <c r="B8695" t="s">
        <v>8011</v>
      </c>
      <c r="C8695" t="s">
        <v>2</v>
      </c>
      <c r="D8695" t="s">
        <v>404</v>
      </c>
      <c r="E8695" t="str">
        <f t="shared" si="135"/>
        <v>WIZEN FLASH 3MG TAB (TAB 3MG)</v>
      </c>
    </row>
    <row r="8696" spans="1:5" x14ac:dyDescent="0.25">
      <c r="A8696" t="s">
        <v>291</v>
      </c>
      <c r="B8696" t="s">
        <v>7676</v>
      </c>
      <c r="D8696" t="s">
        <v>46</v>
      </c>
      <c r="E8696" t="str">
        <f t="shared" si="135"/>
        <v>WIZEN FLASH 4MG ( 4MG)</v>
      </c>
    </row>
    <row r="8697" spans="1:5" x14ac:dyDescent="0.25">
      <c r="A8697" t="s">
        <v>44</v>
      </c>
      <c r="B8697" t="s">
        <v>2610</v>
      </c>
      <c r="C8697" t="s">
        <v>86</v>
      </c>
      <c r="D8697" t="s">
        <v>410</v>
      </c>
      <c r="E8697" t="str">
        <f t="shared" si="135"/>
        <v>WIZY 100MG SUSP (SUSP 100MG)</v>
      </c>
    </row>
    <row r="8698" spans="1:5" x14ac:dyDescent="0.25">
      <c r="A8698" t="s">
        <v>44</v>
      </c>
      <c r="B8698" t="s">
        <v>6507</v>
      </c>
      <c r="C8698" t="s">
        <v>103</v>
      </c>
      <c r="D8698" t="s">
        <v>406</v>
      </c>
      <c r="E8698" t="str">
        <f t="shared" si="135"/>
        <v>WIZY 400MG CAP (CAP 400MG)</v>
      </c>
    </row>
    <row r="8699" spans="1:5" x14ac:dyDescent="0.25">
      <c r="A8699" t="s">
        <v>44</v>
      </c>
      <c r="B8699" t="s">
        <v>2500</v>
      </c>
      <c r="C8699" t="s">
        <v>86</v>
      </c>
      <c r="D8699" t="s">
        <v>319</v>
      </c>
      <c r="E8699" t="str">
        <f t="shared" si="135"/>
        <v>WIZY-DS 200MG SUSP (SUSP 200MG)</v>
      </c>
    </row>
    <row r="8700" spans="1:5" x14ac:dyDescent="0.25">
      <c r="A8700" t="s">
        <v>227</v>
      </c>
      <c r="B8700" t="s">
        <v>5016</v>
      </c>
      <c r="C8700" t="s">
        <v>2</v>
      </c>
      <c r="E8700" t="str">
        <f t="shared" si="135"/>
        <v>WOBENZYM N (TAB )</v>
      </c>
    </row>
    <row r="8701" spans="1:5" x14ac:dyDescent="0.25">
      <c r="A8701" t="s">
        <v>38</v>
      </c>
      <c r="B8701" t="s">
        <v>8612</v>
      </c>
      <c r="C8701" t="s">
        <v>2</v>
      </c>
      <c r="D8701" t="s">
        <v>8613</v>
      </c>
      <c r="E8701" t="str">
        <f t="shared" si="135"/>
        <v>WONDRA (TAB 50/200)</v>
      </c>
    </row>
    <row r="8702" spans="1:5" x14ac:dyDescent="0.25">
      <c r="B8702" t="s">
        <v>919</v>
      </c>
      <c r="E8702" t="str">
        <f t="shared" si="135"/>
        <v>WREST SPLINT ( )</v>
      </c>
    </row>
    <row r="8703" spans="1:5" x14ac:dyDescent="0.25">
      <c r="A8703" t="s">
        <v>135</v>
      </c>
      <c r="B8703" t="s">
        <v>304</v>
      </c>
      <c r="E8703" t="str">
        <f t="shared" si="135"/>
        <v>WRIST ( )</v>
      </c>
    </row>
    <row r="8704" spans="1:5" x14ac:dyDescent="0.25">
      <c r="A8704" t="s">
        <v>810</v>
      </c>
      <c r="B8704" t="s">
        <v>4789</v>
      </c>
      <c r="C8704" t="s">
        <v>2</v>
      </c>
      <c r="E8704" t="str">
        <f t="shared" si="135"/>
        <v>WYDAL PLUS (TAB )</v>
      </c>
    </row>
    <row r="8705" spans="1:5" x14ac:dyDescent="0.25">
      <c r="A8705" t="s">
        <v>810</v>
      </c>
      <c r="B8705" t="s">
        <v>811</v>
      </c>
      <c r="C8705" t="s">
        <v>56</v>
      </c>
      <c r="D8705" t="s">
        <v>408</v>
      </c>
      <c r="E8705" t="str">
        <f t="shared" si="135"/>
        <v>WYDAL PLUS 120ML SYP (SYP 120ML)</v>
      </c>
    </row>
    <row r="8706" spans="1:5" x14ac:dyDescent="0.25">
      <c r="A8706" t="s">
        <v>1877</v>
      </c>
      <c r="B8706" t="s">
        <v>1878</v>
      </c>
      <c r="C8706" t="s">
        <v>56</v>
      </c>
      <c r="D8706" t="s">
        <v>408</v>
      </c>
      <c r="E8706" t="str">
        <f t="shared" ref="E8706:E8769" si="136">B8706&amp;" ("&amp;C8706&amp;" "&amp;D8706&amp;")"</f>
        <v>WYF 120ML SYP (SYP 120ML)</v>
      </c>
    </row>
    <row r="8707" spans="1:5" x14ac:dyDescent="0.25">
      <c r="A8707" t="s">
        <v>1877</v>
      </c>
      <c r="B8707" t="s">
        <v>3595</v>
      </c>
      <c r="C8707" t="s">
        <v>103</v>
      </c>
      <c r="E8707" t="str">
        <f t="shared" si="136"/>
        <v>WYF SOFT  CAP (CAP )</v>
      </c>
    </row>
    <row r="8708" spans="1:5" x14ac:dyDescent="0.25">
      <c r="A8708" t="s">
        <v>128</v>
      </c>
      <c r="B8708" t="s">
        <v>2990</v>
      </c>
      <c r="C8708" t="s">
        <v>103</v>
      </c>
      <c r="D8708" t="s">
        <v>139</v>
      </c>
      <c r="E8708" t="str">
        <f t="shared" si="136"/>
        <v>WYMOX (CAP 250 MG)</v>
      </c>
    </row>
    <row r="8709" spans="1:5" x14ac:dyDescent="0.25">
      <c r="A8709" t="s">
        <v>202</v>
      </c>
      <c r="B8709" t="s">
        <v>2990</v>
      </c>
      <c r="C8709" t="s">
        <v>103</v>
      </c>
      <c r="D8709" t="s">
        <v>95</v>
      </c>
      <c r="E8709" t="str">
        <f t="shared" si="136"/>
        <v>WYMOX (CAP 500 MG)</v>
      </c>
    </row>
    <row r="8710" spans="1:5" x14ac:dyDescent="0.25">
      <c r="A8710" t="s">
        <v>128</v>
      </c>
      <c r="B8710" t="s">
        <v>2990</v>
      </c>
      <c r="C8710" t="s">
        <v>56</v>
      </c>
      <c r="D8710" t="s">
        <v>139</v>
      </c>
      <c r="E8710" t="str">
        <f t="shared" si="136"/>
        <v>WYMOX (SYP 250 MG)</v>
      </c>
    </row>
    <row r="8711" spans="1:5" x14ac:dyDescent="0.25">
      <c r="A8711" t="s">
        <v>128</v>
      </c>
      <c r="B8711" t="s">
        <v>2577</v>
      </c>
      <c r="C8711" t="s">
        <v>56</v>
      </c>
      <c r="D8711" t="s">
        <v>301</v>
      </c>
      <c r="E8711" t="str">
        <f t="shared" si="136"/>
        <v>WYMOX 125MG (SYP 125 MG)</v>
      </c>
    </row>
    <row r="8712" spans="1:5" x14ac:dyDescent="0.25">
      <c r="A8712" t="s">
        <v>743</v>
      </c>
      <c r="B8712" t="s">
        <v>7944</v>
      </c>
      <c r="D8712" t="s">
        <v>410</v>
      </c>
      <c r="E8712" t="str">
        <f t="shared" si="136"/>
        <v>XAAR 100MG ( 100MG)</v>
      </c>
    </row>
    <row r="8713" spans="1:5" x14ac:dyDescent="0.25">
      <c r="A8713" t="s">
        <v>38</v>
      </c>
      <c r="B8713" t="s">
        <v>7776</v>
      </c>
      <c r="C8713" t="s">
        <v>2</v>
      </c>
      <c r="D8713" t="s">
        <v>195</v>
      </c>
      <c r="E8713" t="str">
        <f t="shared" si="136"/>
        <v>XAAR 50MG (TAB 50 MG)</v>
      </c>
    </row>
    <row r="8714" spans="1:5" x14ac:dyDescent="0.25">
      <c r="A8714" t="s">
        <v>38</v>
      </c>
      <c r="B8714" t="s">
        <v>8030</v>
      </c>
      <c r="C8714" t="s">
        <v>2</v>
      </c>
      <c r="D8714" t="s">
        <v>8031</v>
      </c>
      <c r="E8714" t="str">
        <f t="shared" si="136"/>
        <v>XAAR 75G (TAB 75 GM)</v>
      </c>
    </row>
    <row r="8715" spans="1:5" x14ac:dyDescent="0.25">
      <c r="A8715" t="s">
        <v>135</v>
      </c>
      <c r="B8715" t="s">
        <v>3808</v>
      </c>
      <c r="E8715" t="str">
        <f t="shared" si="136"/>
        <v>XACT PREGNANCY ( )</v>
      </c>
    </row>
    <row r="8716" spans="1:5" x14ac:dyDescent="0.25">
      <c r="A8716" t="s">
        <v>635</v>
      </c>
      <c r="B8716" t="s">
        <v>6823</v>
      </c>
      <c r="C8716" t="s">
        <v>2</v>
      </c>
      <c r="D8716" t="s">
        <v>602</v>
      </c>
      <c r="E8716" t="str">
        <f t="shared" si="136"/>
        <v>XADINE 120MG (TAB 120MG)</v>
      </c>
    </row>
    <row r="8717" spans="1:5" x14ac:dyDescent="0.25">
      <c r="A8717" t="s">
        <v>635</v>
      </c>
      <c r="B8717" t="s">
        <v>5078</v>
      </c>
      <c r="C8717" t="s">
        <v>2</v>
      </c>
      <c r="D8717" t="s">
        <v>2410</v>
      </c>
      <c r="E8717" t="str">
        <f t="shared" si="136"/>
        <v>XADINE 180MG TAB (TAB 180MG)</v>
      </c>
    </row>
    <row r="8718" spans="1:5" x14ac:dyDescent="0.25">
      <c r="A8718" t="s">
        <v>635</v>
      </c>
      <c r="B8718" t="s">
        <v>6578</v>
      </c>
      <c r="C8718" t="s">
        <v>2</v>
      </c>
      <c r="D8718" t="s">
        <v>1154</v>
      </c>
      <c r="E8718" t="str">
        <f t="shared" si="136"/>
        <v>XADINE 60MG (TAB 60MG)</v>
      </c>
    </row>
    <row r="8719" spans="1:5" x14ac:dyDescent="0.25">
      <c r="A8719" t="s">
        <v>635</v>
      </c>
      <c r="B8719" t="s">
        <v>6957</v>
      </c>
      <c r="C8719" t="s">
        <v>2</v>
      </c>
      <c r="D8719" t="s">
        <v>1154</v>
      </c>
      <c r="E8719" t="str">
        <f t="shared" si="136"/>
        <v>XADINE PLUS (TAB 60MG)</v>
      </c>
    </row>
    <row r="8720" spans="1:5" x14ac:dyDescent="0.25">
      <c r="A8720" t="s">
        <v>395</v>
      </c>
      <c r="B8720" t="s">
        <v>3820</v>
      </c>
      <c r="C8720" t="s">
        <v>293</v>
      </c>
      <c r="D8720" t="s">
        <v>23</v>
      </c>
      <c r="E8720" t="str">
        <f t="shared" si="136"/>
        <v>XADOTIL 10MG SCHT (SCHT 10MG)</v>
      </c>
    </row>
    <row r="8721" spans="1:5" x14ac:dyDescent="0.25">
      <c r="A8721" t="s">
        <v>248</v>
      </c>
      <c r="B8721" t="s">
        <v>2582</v>
      </c>
      <c r="C8721" t="s">
        <v>53</v>
      </c>
      <c r="D8721" t="s">
        <v>993</v>
      </c>
      <c r="E8721" t="str">
        <f t="shared" si="136"/>
        <v>XALACOM E/D (DROPS 2.5ML)</v>
      </c>
    </row>
    <row r="8722" spans="1:5" x14ac:dyDescent="0.25">
      <c r="A8722" t="s">
        <v>248</v>
      </c>
      <c r="B8722" t="s">
        <v>3849</v>
      </c>
      <c r="C8722" t="s">
        <v>53</v>
      </c>
      <c r="D8722" t="s">
        <v>3850</v>
      </c>
      <c r="E8722" t="str">
        <f t="shared" si="136"/>
        <v>XALATAN (DROPS 2.5 ML)</v>
      </c>
    </row>
    <row r="8723" spans="1:5" x14ac:dyDescent="0.25">
      <c r="A8723" t="s">
        <v>860</v>
      </c>
      <c r="B8723" t="s">
        <v>9723</v>
      </c>
      <c r="C8723" t="s">
        <v>36</v>
      </c>
      <c r="D8723" t="s">
        <v>406</v>
      </c>
      <c r="E8723" t="str">
        <f t="shared" si="136"/>
        <v>XALEVE IV 400MG INJ (INJ 400MG)</v>
      </c>
    </row>
    <row r="8724" spans="1:5" x14ac:dyDescent="0.25">
      <c r="A8724" t="s">
        <v>66</v>
      </c>
      <c r="B8724" t="s">
        <v>9750</v>
      </c>
      <c r="C8724" t="s">
        <v>2</v>
      </c>
      <c r="D8724" t="s">
        <v>23</v>
      </c>
      <c r="E8724" t="str">
        <f t="shared" si="136"/>
        <v>XALIA 10MG TAB (TAB 10MG)</v>
      </c>
    </row>
    <row r="8725" spans="1:5" x14ac:dyDescent="0.25">
      <c r="A8725" t="s">
        <v>58</v>
      </c>
      <c r="B8725" t="s">
        <v>7536</v>
      </c>
      <c r="C8725" t="s">
        <v>641</v>
      </c>
      <c r="E8725" t="str">
        <f t="shared" si="136"/>
        <v>XALTIDE (INH )</v>
      </c>
    </row>
    <row r="8726" spans="1:5" x14ac:dyDescent="0.25">
      <c r="A8726" t="s">
        <v>187</v>
      </c>
      <c r="B8726" t="s">
        <v>6304</v>
      </c>
      <c r="C8726" t="s">
        <v>2</v>
      </c>
      <c r="D8726" t="s">
        <v>1628</v>
      </c>
      <c r="E8726" t="str">
        <f t="shared" si="136"/>
        <v>XANAX 0.25 TAB (TAB 0.25)</v>
      </c>
    </row>
    <row r="8727" spans="1:5" x14ac:dyDescent="0.25">
      <c r="A8727" t="s">
        <v>187</v>
      </c>
      <c r="B8727" t="s">
        <v>8662</v>
      </c>
      <c r="C8727" t="s">
        <v>2</v>
      </c>
      <c r="D8727" t="s">
        <v>3208</v>
      </c>
      <c r="E8727" t="str">
        <f t="shared" si="136"/>
        <v>XANAX 0.5MG TAB (TAB 0.5MG)</v>
      </c>
    </row>
    <row r="8728" spans="1:5" x14ac:dyDescent="0.25">
      <c r="A8728" t="s">
        <v>187</v>
      </c>
      <c r="B8728" t="s">
        <v>5311</v>
      </c>
      <c r="C8728" t="s">
        <v>2</v>
      </c>
      <c r="D8728" t="s">
        <v>204</v>
      </c>
      <c r="E8728" t="str">
        <f t="shared" si="136"/>
        <v>XANAX 1MG 1MG TAB (TAB 1MG)</v>
      </c>
    </row>
    <row r="8729" spans="1:5" x14ac:dyDescent="0.25">
      <c r="A8729" t="s">
        <v>54</v>
      </c>
      <c r="B8729" t="s">
        <v>2696</v>
      </c>
      <c r="C8729" t="s">
        <v>2</v>
      </c>
      <c r="D8729" t="s">
        <v>1497</v>
      </c>
      <c r="E8729" t="str">
        <f t="shared" si="136"/>
        <v>XANBID 550MG TAB (TAB 550MG)</v>
      </c>
    </row>
    <row r="8730" spans="1:5" x14ac:dyDescent="0.25">
      <c r="A8730" t="s">
        <v>21</v>
      </c>
      <c r="B8730" t="s">
        <v>7716</v>
      </c>
      <c r="C8730" t="s">
        <v>2</v>
      </c>
      <c r="E8730" t="str">
        <f t="shared" si="136"/>
        <v>XANOVIT +  TAB (TAB )</v>
      </c>
    </row>
    <row r="8731" spans="1:5" x14ac:dyDescent="0.25">
      <c r="A8731" t="s">
        <v>21</v>
      </c>
      <c r="B8731" t="s">
        <v>3532</v>
      </c>
      <c r="C8731" t="s">
        <v>56</v>
      </c>
      <c r="D8731" t="s">
        <v>408</v>
      </c>
      <c r="E8731" t="str">
        <f t="shared" si="136"/>
        <v>XANOVIT 120ML SYP (SYP 120ML)</v>
      </c>
    </row>
    <row r="8732" spans="1:5" x14ac:dyDescent="0.25">
      <c r="A8732" t="s">
        <v>135</v>
      </c>
      <c r="B8732" t="s">
        <v>9445</v>
      </c>
      <c r="C8732" t="s">
        <v>2</v>
      </c>
      <c r="E8732" t="str">
        <f t="shared" si="136"/>
        <v>XANOVIT C  TAB (TAB )</v>
      </c>
    </row>
    <row r="8733" spans="1:5" x14ac:dyDescent="0.25">
      <c r="A8733" t="s">
        <v>21</v>
      </c>
      <c r="B8733" t="s">
        <v>6461</v>
      </c>
      <c r="C8733" t="s">
        <v>2</v>
      </c>
      <c r="E8733" t="str">
        <f t="shared" si="136"/>
        <v>XANOVIT EXTRA  TAB (TAB )</v>
      </c>
    </row>
    <row r="8734" spans="1:5" x14ac:dyDescent="0.25">
      <c r="A8734" t="s">
        <v>245</v>
      </c>
      <c r="B8734" t="s">
        <v>8502</v>
      </c>
      <c r="C8734" t="s">
        <v>2</v>
      </c>
      <c r="E8734" t="str">
        <f t="shared" si="136"/>
        <v>XANTHIN  TAB (TAB )</v>
      </c>
    </row>
    <row r="8735" spans="1:5" x14ac:dyDescent="0.25">
      <c r="A8735" t="s">
        <v>245</v>
      </c>
      <c r="B8735" t="s">
        <v>5246</v>
      </c>
      <c r="C8735" t="s">
        <v>56</v>
      </c>
      <c r="D8735" t="s">
        <v>408</v>
      </c>
      <c r="E8735" t="str">
        <f t="shared" si="136"/>
        <v>XANTHIN 120ML SYP (SYP 120ML)</v>
      </c>
    </row>
    <row r="8736" spans="1:5" x14ac:dyDescent="0.25">
      <c r="A8736" t="s">
        <v>245</v>
      </c>
      <c r="B8736" t="s">
        <v>6813</v>
      </c>
      <c r="C8736" t="s">
        <v>2</v>
      </c>
      <c r="E8736" t="str">
        <f t="shared" si="136"/>
        <v>XANTHIN PLUS  TAB (TAB )</v>
      </c>
    </row>
    <row r="8737" spans="1:5" x14ac:dyDescent="0.25">
      <c r="A8737" t="s">
        <v>135</v>
      </c>
      <c r="B8737" t="s">
        <v>6026</v>
      </c>
      <c r="C8737" t="s">
        <v>2</v>
      </c>
      <c r="E8737" t="str">
        <f t="shared" si="136"/>
        <v>XANTHIN-M (TAB )</v>
      </c>
    </row>
    <row r="8738" spans="1:5" x14ac:dyDescent="0.25">
      <c r="A8738" t="s">
        <v>582</v>
      </c>
      <c r="B8738" t="s">
        <v>677</v>
      </c>
      <c r="C8738" t="s">
        <v>2</v>
      </c>
      <c r="D8738" t="s">
        <v>107</v>
      </c>
      <c r="E8738" t="str">
        <f t="shared" si="136"/>
        <v>XARELTO 10 MG TAB (TAB 10 MG)</v>
      </c>
    </row>
    <row r="8739" spans="1:5" x14ac:dyDescent="0.25">
      <c r="A8739" t="s">
        <v>582</v>
      </c>
      <c r="B8739" t="s">
        <v>4762</v>
      </c>
      <c r="C8739" t="s">
        <v>2</v>
      </c>
      <c r="D8739" t="s">
        <v>4763</v>
      </c>
      <c r="E8739" t="str">
        <f t="shared" si="136"/>
        <v>XARELTO 15 MG TAB (TAB 15 MG)</v>
      </c>
    </row>
    <row r="8740" spans="1:5" x14ac:dyDescent="0.25">
      <c r="A8740" t="s">
        <v>613</v>
      </c>
      <c r="B8740" t="s">
        <v>6129</v>
      </c>
      <c r="C8740" t="s">
        <v>2</v>
      </c>
      <c r="D8740" t="s">
        <v>386</v>
      </c>
      <c r="E8740" t="str">
        <f t="shared" si="136"/>
        <v>XARLETO 20MG TAB (TAB 20MG)</v>
      </c>
    </row>
    <row r="8741" spans="1:5" x14ac:dyDescent="0.25">
      <c r="A8741" t="s">
        <v>635</v>
      </c>
      <c r="B8741" t="s">
        <v>5350</v>
      </c>
      <c r="C8741" t="s">
        <v>2</v>
      </c>
      <c r="D8741" t="s">
        <v>23</v>
      </c>
      <c r="E8741" t="str">
        <f t="shared" si="136"/>
        <v>XAROBAN(RIVAROXABAN) 10MG TAB (TAB 10MG)</v>
      </c>
    </row>
    <row r="8742" spans="1:5" x14ac:dyDescent="0.25">
      <c r="A8742" t="s">
        <v>275</v>
      </c>
      <c r="B8742" t="s">
        <v>5933</v>
      </c>
      <c r="C8742" t="s">
        <v>2</v>
      </c>
      <c r="D8742" t="s">
        <v>23</v>
      </c>
      <c r="E8742" t="str">
        <f t="shared" si="136"/>
        <v>XATRAL LP 10MG TAB (TAB 10MG)</v>
      </c>
    </row>
    <row r="8743" spans="1:5" x14ac:dyDescent="0.25">
      <c r="A8743" t="s">
        <v>275</v>
      </c>
      <c r="B8743" t="s">
        <v>6493</v>
      </c>
      <c r="C8743" t="s">
        <v>2</v>
      </c>
      <c r="D8743" t="s">
        <v>144</v>
      </c>
      <c r="E8743" t="str">
        <f t="shared" si="136"/>
        <v>XATRAL SR (TAB 5 MG)</v>
      </c>
    </row>
    <row r="8744" spans="1:5" x14ac:dyDescent="0.25">
      <c r="A8744" t="s">
        <v>202</v>
      </c>
      <c r="B8744" t="s">
        <v>9154</v>
      </c>
      <c r="C8744" t="s">
        <v>2</v>
      </c>
      <c r="D8744" t="s">
        <v>195</v>
      </c>
      <c r="E8744" t="str">
        <f t="shared" si="136"/>
        <v>XAVOR (TAB 50 MG)</v>
      </c>
    </row>
    <row r="8745" spans="1:5" x14ac:dyDescent="0.25">
      <c r="A8745" t="s">
        <v>202</v>
      </c>
      <c r="B8745" t="s">
        <v>5935</v>
      </c>
      <c r="C8745" t="s">
        <v>2</v>
      </c>
      <c r="D8745" t="s">
        <v>440</v>
      </c>
      <c r="E8745" t="str">
        <f t="shared" si="136"/>
        <v>XAVOR 25MG TAB (TAB 25MG)</v>
      </c>
    </row>
    <row r="8746" spans="1:5" x14ac:dyDescent="0.25">
      <c r="A8746" t="s">
        <v>202</v>
      </c>
      <c r="B8746" t="s">
        <v>8972</v>
      </c>
      <c r="C8746" t="s">
        <v>2</v>
      </c>
      <c r="E8746" t="str">
        <f t="shared" si="136"/>
        <v>XAVOR DIU FORTE (TAB )</v>
      </c>
    </row>
    <row r="8747" spans="1:5" x14ac:dyDescent="0.25">
      <c r="A8747" t="s">
        <v>202</v>
      </c>
      <c r="B8747" t="s">
        <v>9178</v>
      </c>
      <c r="C8747" t="s">
        <v>2</v>
      </c>
      <c r="E8747" t="str">
        <f t="shared" si="136"/>
        <v>XAVOR-DIU (TAB )</v>
      </c>
    </row>
    <row r="8748" spans="1:5" x14ac:dyDescent="0.25">
      <c r="A8748" t="s">
        <v>38</v>
      </c>
      <c r="B8748" t="s">
        <v>8391</v>
      </c>
      <c r="C8748" t="s">
        <v>2</v>
      </c>
      <c r="D8748" t="s">
        <v>3169</v>
      </c>
      <c r="E8748" t="str">
        <f t="shared" si="136"/>
        <v>X-BONE (TAB 0.5 MG)</v>
      </c>
    </row>
    <row r="8749" spans="1:5" x14ac:dyDescent="0.25">
      <c r="A8749" t="s">
        <v>685</v>
      </c>
      <c r="B8749" t="s">
        <v>9841</v>
      </c>
      <c r="C8749" t="s">
        <v>86</v>
      </c>
      <c r="D8749" t="s">
        <v>410</v>
      </c>
      <c r="E8749" t="str">
        <f t="shared" si="136"/>
        <v>X-CEF 100MG SUSP (SUSP 100MG)</v>
      </c>
    </row>
    <row r="8750" spans="1:5" x14ac:dyDescent="0.25">
      <c r="A8750" t="s">
        <v>31</v>
      </c>
      <c r="B8750" t="s">
        <v>7675</v>
      </c>
      <c r="C8750" t="s">
        <v>2</v>
      </c>
      <c r="D8750" t="s">
        <v>23</v>
      </c>
      <c r="E8750" t="str">
        <f t="shared" si="136"/>
        <v>XCEPT 10MG TAB (TAB 10MG)</v>
      </c>
    </row>
    <row r="8751" spans="1:5" x14ac:dyDescent="0.25">
      <c r="A8751" t="s">
        <v>31</v>
      </c>
      <c r="B8751" t="s">
        <v>5139</v>
      </c>
      <c r="C8751" t="s">
        <v>2</v>
      </c>
      <c r="D8751" t="s">
        <v>2050</v>
      </c>
      <c r="E8751" t="str">
        <f t="shared" si="136"/>
        <v>XCEPT 15MG TAB (TAB 15MG)</v>
      </c>
    </row>
    <row r="8752" spans="1:5" x14ac:dyDescent="0.25">
      <c r="A8752" t="s">
        <v>31</v>
      </c>
      <c r="B8752" t="s">
        <v>6647</v>
      </c>
      <c r="C8752" t="s">
        <v>2</v>
      </c>
      <c r="D8752" t="s">
        <v>386</v>
      </c>
      <c r="E8752" t="str">
        <f t="shared" si="136"/>
        <v>XCEPT 20MG TAB (TAB 20MG)</v>
      </c>
    </row>
    <row r="8753" spans="1:5" x14ac:dyDescent="0.25">
      <c r="A8753" t="s">
        <v>222</v>
      </c>
      <c r="B8753" t="s">
        <v>4045</v>
      </c>
      <c r="C8753" t="s">
        <v>53</v>
      </c>
      <c r="D8753" t="s">
        <v>73</v>
      </c>
      <c r="E8753" t="str">
        <f t="shared" si="136"/>
        <v>XECOMB EAR (DROPS 10 ML)</v>
      </c>
    </row>
    <row r="8754" spans="1:5" x14ac:dyDescent="0.25">
      <c r="A8754" t="s">
        <v>427</v>
      </c>
      <c r="B8754" t="s">
        <v>5676</v>
      </c>
      <c r="C8754" t="s">
        <v>103</v>
      </c>
      <c r="D8754" t="s">
        <v>60</v>
      </c>
      <c r="E8754" t="str">
        <f t="shared" si="136"/>
        <v>XED 250MG CAP (CAP 250MG)</v>
      </c>
    </row>
    <row r="8755" spans="1:5" x14ac:dyDescent="0.25">
      <c r="A8755" t="s">
        <v>427</v>
      </c>
      <c r="B8755" t="s">
        <v>7726</v>
      </c>
      <c r="C8755" t="s">
        <v>103</v>
      </c>
      <c r="D8755" t="s">
        <v>50</v>
      </c>
      <c r="E8755" t="str">
        <f t="shared" si="136"/>
        <v>XED 500MG CAP (CAP 500MG)</v>
      </c>
    </row>
    <row r="8756" spans="1:5" x14ac:dyDescent="0.25">
      <c r="A8756" t="s">
        <v>135</v>
      </c>
      <c r="B8756" t="s">
        <v>6918</v>
      </c>
      <c r="C8756" t="s">
        <v>2</v>
      </c>
      <c r="D8756" t="s">
        <v>406</v>
      </c>
      <c r="E8756" t="str">
        <f t="shared" si="136"/>
        <v>XEF0LATE 400MG TAB (TAB 400MG)</v>
      </c>
    </row>
    <row r="8757" spans="1:5" x14ac:dyDescent="0.25">
      <c r="A8757" t="s">
        <v>98</v>
      </c>
      <c r="B8757" t="s">
        <v>1419</v>
      </c>
      <c r="C8757" t="s">
        <v>36</v>
      </c>
      <c r="D8757" t="s">
        <v>1134</v>
      </c>
      <c r="E8757" t="str">
        <f t="shared" si="136"/>
        <v>XEFECTA 250ML INJ (INJ 250ML)</v>
      </c>
    </row>
    <row r="8758" spans="1:5" x14ac:dyDescent="0.25">
      <c r="A8758" t="s">
        <v>98</v>
      </c>
      <c r="B8758" t="s">
        <v>6110</v>
      </c>
      <c r="C8758" t="s">
        <v>2</v>
      </c>
      <c r="D8758" t="s">
        <v>406</v>
      </c>
      <c r="E8758" t="str">
        <f t="shared" si="136"/>
        <v>XEFECTA 400MG TAB (TAB 400MG)</v>
      </c>
    </row>
    <row r="8759" spans="1:5" x14ac:dyDescent="0.25">
      <c r="A8759" t="s">
        <v>388</v>
      </c>
      <c r="B8759" t="s">
        <v>3858</v>
      </c>
      <c r="C8759" t="s">
        <v>2</v>
      </c>
      <c r="D8759" t="s">
        <v>60</v>
      </c>
      <c r="E8759" t="str">
        <f t="shared" si="136"/>
        <v>XEFLOX 250MG TAB (TAB 250MG)</v>
      </c>
    </row>
    <row r="8760" spans="1:5" x14ac:dyDescent="0.25">
      <c r="A8760" t="s">
        <v>388</v>
      </c>
      <c r="B8760" t="s">
        <v>2301</v>
      </c>
      <c r="D8760" t="s">
        <v>486</v>
      </c>
      <c r="E8760" t="str">
        <f t="shared" si="136"/>
        <v>XEFLOX E/D 5ML ( 5ML)</v>
      </c>
    </row>
    <row r="8761" spans="1:5" x14ac:dyDescent="0.25">
      <c r="A8761" t="s">
        <v>169</v>
      </c>
      <c r="B8761" t="s">
        <v>1901</v>
      </c>
      <c r="C8761" t="s">
        <v>53</v>
      </c>
      <c r="D8761" t="s">
        <v>486</v>
      </c>
      <c r="E8761" t="str">
        <f t="shared" si="136"/>
        <v>XEMOX 5ML DROPS (DROPS 5ML)</v>
      </c>
    </row>
    <row r="8762" spans="1:5" x14ac:dyDescent="0.25">
      <c r="B8762" t="s">
        <v>7443</v>
      </c>
      <c r="C8762" t="s">
        <v>103</v>
      </c>
      <c r="D8762" t="s">
        <v>97</v>
      </c>
      <c r="E8762" t="str">
        <f t="shared" si="136"/>
        <v>XEMPRA (CAP 20 MG)</v>
      </c>
    </row>
    <row r="8763" spans="1:5" x14ac:dyDescent="0.25">
      <c r="A8763" t="s">
        <v>3624</v>
      </c>
      <c r="B8763" t="s">
        <v>4559</v>
      </c>
      <c r="C8763" t="s">
        <v>2</v>
      </c>
      <c r="E8763" t="str">
        <f t="shared" si="136"/>
        <v>XEN D3 PLUS  TAB (TAB )</v>
      </c>
    </row>
    <row r="8764" spans="1:5" x14ac:dyDescent="0.25">
      <c r="A8764" t="s">
        <v>2759</v>
      </c>
      <c r="B8764" t="s">
        <v>2760</v>
      </c>
      <c r="C8764" t="s">
        <v>2</v>
      </c>
      <c r="D8764" t="s">
        <v>2761</v>
      </c>
      <c r="E8764" t="str">
        <f t="shared" si="136"/>
        <v>XEN-D 750MG/T TAB (TAB 750MG/T)</v>
      </c>
    </row>
    <row r="8765" spans="1:5" x14ac:dyDescent="0.25">
      <c r="A8765" t="s">
        <v>932</v>
      </c>
      <c r="B8765" t="s">
        <v>6369</v>
      </c>
      <c r="C8765" t="s">
        <v>2</v>
      </c>
      <c r="D8765" t="s">
        <v>23</v>
      </c>
      <c r="E8765" t="str">
        <f t="shared" si="136"/>
        <v>XENGLU 10MG TAB (TAB 10MG)</v>
      </c>
    </row>
    <row r="8766" spans="1:5" x14ac:dyDescent="0.25">
      <c r="A8766" t="s">
        <v>932</v>
      </c>
      <c r="B8766" t="s">
        <v>1491</v>
      </c>
      <c r="C8766" t="s">
        <v>2</v>
      </c>
      <c r="D8766" t="s">
        <v>440</v>
      </c>
      <c r="E8766" t="str">
        <f t="shared" si="136"/>
        <v>XENGLU 25MG TAB (TAB 25MG)</v>
      </c>
    </row>
    <row r="8767" spans="1:5" x14ac:dyDescent="0.25">
      <c r="A8767" t="s">
        <v>98</v>
      </c>
      <c r="B8767" t="s">
        <v>2384</v>
      </c>
      <c r="C8767" t="s">
        <v>2</v>
      </c>
      <c r="D8767" t="s">
        <v>2385</v>
      </c>
      <c r="E8767" t="str">
        <f t="shared" si="136"/>
        <v>XENGLU MET 1.25/850MG TAB (TAB 1.25/850MG)</v>
      </c>
    </row>
    <row r="8768" spans="1:5" x14ac:dyDescent="0.25">
      <c r="A8768" t="s">
        <v>932</v>
      </c>
      <c r="B8768" t="s">
        <v>5341</v>
      </c>
      <c r="C8768" t="s">
        <v>2</v>
      </c>
      <c r="D8768" t="s">
        <v>40</v>
      </c>
      <c r="E8768" t="str">
        <f t="shared" si="136"/>
        <v>XENGLU MET 12.5/500MG TAB (TAB 12.5/500MG)</v>
      </c>
    </row>
    <row r="8769" spans="1:5" x14ac:dyDescent="0.25">
      <c r="B8769" t="s">
        <v>4057</v>
      </c>
      <c r="C8769" t="s">
        <v>2</v>
      </c>
      <c r="E8769" t="str">
        <f t="shared" si="136"/>
        <v>XENGLU-MET 1000/12.5MG (TAB )</v>
      </c>
    </row>
    <row r="8770" spans="1:5" x14ac:dyDescent="0.25">
      <c r="A8770" t="s">
        <v>932</v>
      </c>
      <c r="B8770" t="s">
        <v>3689</v>
      </c>
      <c r="C8770" t="s">
        <v>2</v>
      </c>
      <c r="E8770" t="str">
        <f t="shared" ref="E8770:E8833" si="137">B8770&amp;" ("&amp;C8770&amp;" "&amp;D8770&amp;")"</f>
        <v>XENGLU-MET 1000/5MG (TAB )</v>
      </c>
    </row>
    <row r="8771" spans="1:5" x14ac:dyDescent="0.25">
      <c r="A8771" t="s">
        <v>54</v>
      </c>
      <c r="B8771" t="s">
        <v>6766</v>
      </c>
      <c r="C8771" t="s">
        <v>103</v>
      </c>
      <c r="D8771" t="s">
        <v>602</v>
      </c>
      <c r="E8771" t="str">
        <f t="shared" si="137"/>
        <v>XENICAL(ORLISTAT) 120MG CAP (CAP 120MG)</v>
      </c>
    </row>
    <row r="8772" spans="1:5" x14ac:dyDescent="0.25">
      <c r="A8772" t="s">
        <v>3624</v>
      </c>
      <c r="B8772" t="s">
        <v>3625</v>
      </c>
      <c r="C8772" t="s">
        <v>2</v>
      </c>
      <c r="E8772" t="str">
        <f t="shared" si="137"/>
        <v>XENOFER  TAB (TAB )</v>
      </c>
    </row>
    <row r="8773" spans="1:5" x14ac:dyDescent="0.25">
      <c r="A8773" t="s">
        <v>222</v>
      </c>
      <c r="B8773" t="s">
        <v>4492</v>
      </c>
      <c r="E8773" t="str">
        <f t="shared" si="137"/>
        <v>XEPAT E/D ( )</v>
      </c>
    </row>
    <row r="8774" spans="1:5" x14ac:dyDescent="0.25">
      <c r="A8774" t="s">
        <v>222</v>
      </c>
      <c r="B8774" t="s">
        <v>4262</v>
      </c>
      <c r="C8774" t="s">
        <v>53</v>
      </c>
      <c r="E8774" t="str">
        <f t="shared" si="137"/>
        <v>XEPAT FORTE  DROPS (DROPS )</v>
      </c>
    </row>
    <row r="8775" spans="1:5" x14ac:dyDescent="0.25">
      <c r="A8775" t="s">
        <v>1307</v>
      </c>
      <c r="B8775" t="s">
        <v>3893</v>
      </c>
      <c r="C8775" t="s">
        <v>103</v>
      </c>
      <c r="D8775" t="s">
        <v>386</v>
      </c>
      <c r="E8775" t="str">
        <f t="shared" si="137"/>
        <v>XEPEX 20MG CAP (CAP 20MG)</v>
      </c>
    </row>
    <row r="8776" spans="1:5" x14ac:dyDescent="0.25">
      <c r="A8776" t="s">
        <v>1307</v>
      </c>
      <c r="B8776" t="s">
        <v>5050</v>
      </c>
      <c r="C8776" t="s">
        <v>103</v>
      </c>
      <c r="D8776" t="s">
        <v>467</v>
      </c>
      <c r="E8776" t="str">
        <f t="shared" si="137"/>
        <v>XEPEX 40MG CAP (CAP 40MG)</v>
      </c>
    </row>
    <row r="8777" spans="1:5" x14ac:dyDescent="0.25">
      <c r="A8777" t="s">
        <v>1307</v>
      </c>
      <c r="B8777" t="s">
        <v>9684</v>
      </c>
      <c r="C8777" t="s">
        <v>103</v>
      </c>
      <c r="D8777" t="s">
        <v>1154</v>
      </c>
      <c r="E8777" t="str">
        <f t="shared" si="137"/>
        <v>XEPEX 60MG CAP (CAP 60MG)</v>
      </c>
    </row>
    <row r="8778" spans="1:5" x14ac:dyDescent="0.25">
      <c r="A8778" t="s">
        <v>275</v>
      </c>
      <c r="B8778" t="s">
        <v>8125</v>
      </c>
      <c r="C8778" t="s">
        <v>103</v>
      </c>
      <c r="D8778" t="s">
        <v>97</v>
      </c>
      <c r="E8778" t="str">
        <f t="shared" si="137"/>
        <v>XEROSEC 20MG (CAP 20 MG)</v>
      </c>
    </row>
    <row r="8779" spans="1:5" x14ac:dyDescent="0.25">
      <c r="A8779" t="s">
        <v>946</v>
      </c>
      <c r="B8779" t="s">
        <v>9705</v>
      </c>
      <c r="C8779" t="s">
        <v>2</v>
      </c>
      <c r="D8779" t="s">
        <v>60</v>
      </c>
      <c r="E8779" t="str">
        <f t="shared" si="137"/>
        <v>XETCAM 250MG TAB (TAB 250MG)</v>
      </c>
    </row>
    <row r="8780" spans="1:5" x14ac:dyDescent="0.25">
      <c r="A8780" t="s">
        <v>946</v>
      </c>
      <c r="B8780" t="s">
        <v>2071</v>
      </c>
      <c r="C8780" t="s">
        <v>2</v>
      </c>
      <c r="D8780" t="s">
        <v>50</v>
      </c>
      <c r="E8780" t="str">
        <f t="shared" si="137"/>
        <v>XETCAM 500MG TAB (TAB 500MG)</v>
      </c>
    </row>
    <row r="8781" spans="1:5" x14ac:dyDescent="0.25">
      <c r="A8781" t="s">
        <v>685</v>
      </c>
      <c r="B8781" t="s">
        <v>2426</v>
      </c>
      <c r="C8781" t="s">
        <v>2</v>
      </c>
      <c r="D8781" t="s">
        <v>1338</v>
      </c>
      <c r="E8781" t="str">
        <f t="shared" si="137"/>
        <v>X-GEN 400 TAB (TAB 400)</v>
      </c>
    </row>
    <row r="8782" spans="1:5" x14ac:dyDescent="0.25">
      <c r="A8782" t="s">
        <v>44</v>
      </c>
      <c r="B8782" t="s">
        <v>2147</v>
      </c>
      <c r="C8782" t="s">
        <v>86</v>
      </c>
      <c r="E8782" t="str">
        <f t="shared" si="137"/>
        <v>XIB  SUSP (SUSP )</v>
      </c>
    </row>
    <row r="8783" spans="1:5" x14ac:dyDescent="0.25">
      <c r="A8783" t="s">
        <v>38</v>
      </c>
      <c r="B8783" t="s">
        <v>4718</v>
      </c>
      <c r="C8783" t="s">
        <v>2</v>
      </c>
      <c r="D8783" t="s">
        <v>412</v>
      </c>
      <c r="E8783" t="str">
        <f t="shared" si="137"/>
        <v>XIB 300MG TAB (TAB 300MG)</v>
      </c>
    </row>
    <row r="8784" spans="1:5" x14ac:dyDescent="0.25">
      <c r="A8784" t="s">
        <v>44</v>
      </c>
      <c r="B8784" t="s">
        <v>2824</v>
      </c>
      <c r="C8784" t="s">
        <v>2</v>
      </c>
      <c r="D8784" t="s">
        <v>406</v>
      </c>
      <c r="E8784" t="str">
        <f t="shared" si="137"/>
        <v>XIB 400MG TAB (TAB 400MG)</v>
      </c>
    </row>
    <row r="8785" spans="1:5" x14ac:dyDescent="0.25">
      <c r="A8785" t="s">
        <v>135</v>
      </c>
      <c r="B8785" t="s">
        <v>6650</v>
      </c>
      <c r="C8785" t="s">
        <v>2</v>
      </c>
      <c r="D8785" t="s">
        <v>386</v>
      </c>
      <c r="E8785" t="str">
        <f t="shared" si="137"/>
        <v>XICAT(PIROXICAM) 20MG TAB (TAB 20MG)</v>
      </c>
    </row>
    <row r="8786" spans="1:5" x14ac:dyDescent="0.25">
      <c r="A8786" t="s">
        <v>651</v>
      </c>
      <c r="B8786" t="s">
        <v>6620</v>
      </c>
      <c r="C8786" t="s">
        <v>2</v>
      </c>
      <c r="D8786" t="s">
        <v>1497</v>
      </c>
      <c r="E8786" t="str">
        <f t="shared" si="137"/>
        <v>XIFAXA 550MG 550MG TAB (TAB 550MG)</v>
      </c>
    </row>
    <row r="8787" spans="1:5" x14ac:dyDescent="0.25">
      <c r="A8787" t="s">
        <v>44</v>
      </c>
      <c r="B8787" t="s">
        <v>9393</v>
      </c>
      <c r="C8787" t="s">
        <v>103</v>
      </c>
      <c r="D8787" t="s">
        <v>386</v>
      </c>
      <c r="E8787" t="str">
        <f t="shared" si="137"/>
        <v>XIFT 20MG CAP (CAP 20MG)</v>
      </c>
    </row>
    <row r="8788" spans="1:5" x14ac:dyDescent="0.25">
      <c r="A8788" t="s">
        <v>44</v>
      </c>
      <c r="B8788" t="s">
        <v>9392</v>
      </c>
      <c r="C8788" t="s">
        <v>103</v>
      </c>
      <c r="D8788" t="s">
        <v>467</v>
      </c>
      <c r="E8788" t="str">
        <f t="shared" si="137"/>
        <v>XIFT 40MG CAP (CAP 40MG)</v>
      </c>
    </row>
    <row r="8789" spans="1:5" x14ac:dyDescent="0.25">
      <c r="A8789" t="s">
        <v>66</v>
      </c>
      <c r="B8789" t="s">
        <v>7038</v>
      </c>
      <c r="C8789" t="s">
        <v>2</v>
      </c>
      <c r="D8789" t="s">
        <v>23</v>
      </c>
      <c r="E8789" t="str">
        <f t="shared" si="137"/>
        <v>XIGA 10MG TAB (TAB 10MG)</v>
      </c>
    </row>
    <row r="8790" spans="1:5" x14ac:dyDescent="0.25">
      <c r="A8790" t="s">
        <v>66</v>
      </c>
      <c r="B8790" t="s">
        <v>7114</v>
      </c>
      <c r="C8790" t="s">
        <v>2</v>
      </c>
      <c r="D8790" t="s">
        <v>430</v>
      </c>
      <c r="E8790" t="str">
        <f t="shared" si="137"/>
        <v>XIGA 5MG TAB (TAB 5MG)</v>
      </c>
    </row>
    <row r="8791" spans="1:5" x14ac:dyDescent="0.25">
      <c r="A8791" t="s">
        <v>98</v>
      </c>
      <c r="B8791" t="s">
        <v>8372</v>
      </c>
      <c r="C8791" t="s">
        <v>2</v>
      </c>
      <c r="E8791" t="str">
        <f t="shared" si="137"/>
        <v>XIKA RAPID (TAB )</v>
      </c>
    </row>
    <row r="8792" spans="1:5" x14ac:dyDescent="0.25">
      <c r="A8792" t="s">
        <v>31</v>
      </c>
      <c r="B8792" t="s">
        <v>2377</v>
      </c>
      <c r="C8792" t="s">
        <v>103</v>
      </c>
      <c r="D8792" t="s">
        <v>201</v>
      </c>
      <c r="E8792" t="str">
        <f t="shared" si="137"/>
        <v>XILICA 50MG CAP (CAP 50MG)</v>
      </c>
    </row>
    <row r="8793" spans="1:5" x14ac:dyDescent="0.25">
      <c r="A8793" t="s">
        <v>31</v>
      </c>
      <c r="B8793" t="s">
        <v>475</v>
      </c>
      <c r="C8793" t="s">
        <v>103</v>
      </c>
      <c r="D8793" t="s">
        <v>402</v>
      </c>
      <c r="E8793" t="str">
        <f t="shared" si="137"/>
        <v>XILICA 75MG CAP (CAP 75MG)</v>
      </c>
    </row>
    <row r="8794" spans="1:5" x14ac:dyDescent="0.25">
      <c r="A8794" t="s">
        <v>718</v>
      </c>
      <c r="B8794" t="s">
        <v>4902</v>
      </c>
      <c r="C8794" t="s">
        <v>2</v>
      </c>
      <c r="D8794" t="s">
        <v>406</v>
      </c>
      <c r="E8794" t="str">
        <f t="shared" si="137"/>
        <v>XIME-C 400MG TAB (TAB 400MG)</v>
      </c>
    </row>
    <row r="8795" spans="1:5" x14ac:dyDescent="0.25">
      <c r="A8795" t="s">
        <v>51</v>
      </c>
      <c r="B8795" t="s">
        <v>7156</v>
      </c>
      <c r="C8795" t="s">
        <v>185</v>
      </c>
      <c r="D8795" t="s">
        <v>6135</v>
      </c>
      <c r="E8795" t="str">
        <f t="shared" si="137"/>
        <v>XINOXY (OINT 3GM)</v>
      </c>
    </row>
    <row r="8796" spans="1:5" x14ac:dyDescent="0.25">
      <c r="A8796" t="s">
        <v>84</v>
      </c>
      <c r="B8796" t="s">
        <v>6012</v>
      </c>
      <c r="C8796" t="s">
        <v>86</v>
      </c>
      <c r="D8796" t="s">
        <v>414</v>
      </c>
      <c r="E8796" t="str">
        <f t="shared" si="137"/>
        <v>XIVAL 30ML SUSP (SUSP 30ML)</v>
      </c>
    </row>
    <row r="8797" spans="1:5" x14ac:dyDescent="0.25">
      <c r="A8797" t="s">
        <v>84</v>
      </c>
      <c r="B8797" t="s">
        <v>7054</v>
      </c>
      <c r="C8797" t="s">
        <v>103</v>
      </c>
      <c r="D8797" t="s">
        <v>406</v>
      </c>
      <c r="E8797" t="str">
        <f t="shared" si="137"/>
        <v>XIVAL 400MG CAP (CAP 400MG)</v>
      </c>
    </row>
    <row r="8798" spans="1:5" x14ac:dyDescent="0.25">
      <c r="A8798" t="s">
        <v>84</v>
      </c>
      <c r="B8798" t="s">
        <v>3347</v>
      </c>
      <c r="C8798" t="s">
        <v>86</v>
      </c>
      <c r="D8798" t="s">
        <v>414</v>
      </c>
      <c r="E8798" t="str">
        <f t="shared" si="137"/>
        <v>XIVAL-DS 30ML SUSP (SUSP 30ML)</v>
      </c>
    </row>
    <row r="8799" spans="1:5" x14ac:dyDescent="0.25">
      <c r="A8799" t="s">
        <v>98</v>
      </c>
      <c r="B8799" t="s">
        <v>8534</v>
      </c>
      <c r="C8799" t="s">
        <v>2</v>
      </c>
      <c r="D8799" t="s">
        <v>4763</v>
      </c>
      <c r="E8799" t="str">
        <f t="shared" si="137"/>
        <v>XOBIX (TAB 15 MG)</v>
      </c>
    </row>
    <row r="8800" spans="1:5" x14ac:dyDescent="0.25">
      <c r="A8800" t="s">
        <v>98</v>
      </c>
      <c r="B8800" t="s">
        <v>8534</v>
      </c>
      <c r="C8800" t="s">
        <v>2</v>
      </c>
      <c r="D8800" t="s">
        <v>6905</v>
      </c>
      <c r="E8800" t="str">
        <f t="shared" si="137"/>
        <v>XOBIX (TAB 7.5 MG)</v>
      </c>
    </row>
    <row r="8801" spans="1:5" x14ac:dyDescent="0.25">
      <c r="A8801" t="s">
        <v>566</v>
      </c>
      <c r="B8801" t="s">
        <v>9901</v>
      </c>
      <c r="C8801" t="s">
        <v>2</v>
      </c>
      <c r="D8801" t="s">
        <v>406</v>
      </c>
      <c r="E8801" t="str">
        <f t="shared" si="137"/>
        <v>XOFYL 400MG TAB (TAB 400MG)</v>
      </c>
    </row>
    <row r="8802" spans="1:5" x14ac:dyDescent="0.25">
      <c r="A8802" t="s">
        <v>222</v>
      </c>
      <c r="B8802" t="s">
        <v>4042</v>
      </c>
      <c r="C8802" t="s">
        <v>224</v>
      </c>
      <c r="D8802" t="s">
        <v>322</v>
      </c>
      <c r="E8802" t="str">
        <f t="shared" si="137"/>
        <v>XOLISAN 0.1% (DROP 20 ML)</v>
      </c>
    </row>
    <row r="8803" spans="1:5" x14ac:dyDescent="0.25">
      <c r="A8803" t="s">
        <v>202</v>
      </c>
      <c r="B8803" t="s">
        <v>9586</v>
      </c>
      <c r="C8803" t="s">
        <v>2</v>
      </c>
      <c r="D8803" t="s">
        <v>406</v>
      </c>
      <c r="E8803" t="str">
        <f t="shared" si="137"/>
        <v>XOLOX 400MG TAB (TAB 400MG)</v>
      </c>
    </row>
    <row r="8804" spans="1:5" x14ac:dyDescent="0.25">
      <c r="A8804" t="s">
        <v>202</v>
      </c>
      <c r="B8804" t="s">
        <v>9580</v>
      </c>
      <c r="C8804" t="s">
        <v>2</v>
      </c>
      <c r="D8804" t="s">
        <v>50</v>
      </c>
      <c r="E8804" t="str">
        <f t="shared" si="137"/>
        <v>XOLOX 500MG TAB (TAB 500MG)</v>
      </c>
    </row>
    <row r="8805" spans="1:5" x14ac:dyDescent="0.25">
      <c r="A8805" t="s">
        <v>135</v>
      </c>
      <c r="B8805" t="s">
        <v>8413</v>
      </c>
      <c r="C8805" t="s">
        <v>103</v>
      </c>
      <c r="D8805" t="s">
        <v>97</v>
      </c>
      <c r="E8805" t="str">
        <f t="shared" si="137"/>
        <v>XOPRA (CAP 20 MG)</v>
      </c>
    </row>
    <row r="8806" spans="1:5" x14ac:dyDescent="0.25">
      <c r="A8806" t="s">
        <v>105</v>
      </c>
      <c r="B8806" t="s">
        <v>9744</v>
      </c>
      <c r="C8806" t="s">
        <v>36</v>
      </c>
      <c r="D8806" t="s">
        <v>525</v>
      </c>
      <c r="E8806" t="str">
        <f t="shared" si="137"/>
        <v>XORBACT 1G INJ (INJ 1G)</v>
      </c>
    </row>
    <row r="8807" spans="1:5" x14ac:dyDescent="0.25">
      <c r="A8807" t="s">
        <v>105</v>
      </c>
      <c r="B8807" t="s">
        <v>1005</v>
      </c>
      <c r="C8807" t="s">
        <v>36</v>
      </c>
      <c r="D8807" t="s">
        <v>1006</v>
      </c>
      <c r="E8807" t="str">
        <f t="shared" si="137"/>
        <v>XORBACT 2G INJ (INJ 2G)</v>
      </c>
    </row>
    <row r="8808" spans="1:5" x14ac:dyDescent="0.25">
      <c r="A8808" t="s">
        <v>105</v>
      </c>
      <c r="B8808" t="s">
        <v>9745</v>
      </c>
      <c r="C8808" t="s">
        <v>36</v>
      </c>
      <c r="D8808" t="s">
        <v>50</v>
      </c>
      <c r="E8808" t="str">
        <f t="shared" si="137"/>
        <v>XORBACT 500MG INJ (INJ 500MG)</v>
      </c>
    </row>
    <row r="8809" spans="1:5" x14ac:dyDescent="0.25">
      <c r="A8809" t="s">
        <v>105</v>
      </c>
      <c r="B8809" t="s">
        <v>8182</v>
      </c>
      <c r="C8809" t="s">
        <v>2</v>
      </c>
      <c r="D8809" t="s">
        <v>525</v>
      </c>
      <c r="E8809" t="str">
        <f t="shared" si="137"/>
        <v>XORMET XR 1G TAB (TAB 1G)</v>
      </c>
    </row>
    <row r="8810" spans="1:5" x14ac:dyDescent="0.25">
      <c r="B8810" t="s">
        <v>7933</v>
      </c>
      <c r="D8810" t="s">
        <v>50</v>
      </c>
      <c r="E8810" t="str">
        <f t="shared" si="137"/>
        <v>XORMET XR 500MG ( 500MG)</v>
      </c>
    </row>
    <row r="8811" spans="1:5" x14ac:dyDescent="0.25">
      <c r="A8811" t="s">
        <v>726</v>
      </c>
      <c r="B8811" t="s">
        <v>4322</v>
      </c>
      <c r="C8811" t="s">
        <v>2</v>
      </c>
      <c r="D8811" t="s">
        <v>467</v>
      </c>
      <c r="E8811" t="str">
        <f t="shared" si="137"/>
        <v>XOSTAT 40MG TAB (TAB 40MG)</v>
      </c>
    </row>
    <row r="8812" spans="1:5" x14ac:dyDescent="0.25">
      <c r="B8812" t="s">
        <v>9472</v>
      </c>
      <c r="D8812" t="s">
        <v>1285</v>
      </c>
      <c r="E8812" t="str">
        <f t="shared" si="137"/>
        <v>XOSTAT 80MG ( 80MG)</v>
      </c>
    </row>
    <row r="8813" spans="1:5" x14ac:dyDescent="0.25">
      <c r="A8813" t="s">
        <v>47</v>
      </c>
      <c r="B8813" t="s">
        <v>6303</v>
      </c>
      <c r="C8813" t="s">
        <v>2</v>
      </c>
      <c r="D8813" t="s">
        <v>23</v>
      </c>
      <c r="E8813" t="str">
        <f t="shared" si="137"/>
        <v>XOVAT 10MG TAB (TAB 10MG)</v>
      </c>
    </row>
    <row r="8814" spans="1:5" x14ac:dyDescent="0.25">
      <c r="A8814" t="s">
        <v>47</v>
      </c>
      <c r="B8814" t="s">
        <v>5885</v>
      </c>
      <c r="C8814" t="s">
        <v>2</v>
      </c>
      <c r="D8814" t="s">
        <v>386</v>
      </c>
      <c r="E8814" t="str">
        <f t="shared" si="137"/>
        <v>XOVAT 20MG TAB (TAB 20MG)</v>
      </c>
    </row>
    <row r="8815" spans="1:5" x14ac:dyDescent="0.25">
      <c r="A8815" t="s">
        <v>47</v>
      </c>
      <c r="B8815" t="s">
        <v>7036</v>
      </c>
      <c r="C8815" t="s">
        <v>2</v>
      </c>
      <c r="D8815" t="s">
        <v>430</v>
      </c>
      <c r="E8815" t="str">
        <f t="shared" si="137"/>
        <v>XOVAT 5MG TAB (TAB 5MG)</v>
      </c>
    </row>
    <row r="8816" spans="1:5" x14ac:dyDescent="0.25">
      <c r="B8816" t="s">
        <v>1171</v>
      </c>
      <c r="E8816" t="str">
        <f t="shared" si="137"/>
        <v>XPERT DROP ( )</v>
      </c>
    </row>
    <row r="8817" spans="1:5" x14ac:dyDescent="0.25">
      <c r="B8817" t="s">
        <v>1608</v>
      </c>
      <c r="D8817" t="s">
        <v>634</v>
      </c>
      <c r="E8817" t="str">
        <f t="shared" si="137"/>
        <v>XPERT MOUTH WASH 150ML ( 150ML)</v>
      </c>
    </row>
    <row r="8818" spans="1:5" x14ac:dyDescent="0.25">
      <c r="A8818" t="s">
        <v>31</v>
      </c>
      <c r="B8818" t="s">
        <v>9085</v>
      </c>
      <c r="C8818" t="s">
        <v>2</v>
      </c>
      <c r="D8818" t="s">
        <v>107</v>
      </c>
      <c r="E8818" t="str">
        <f t="shared" si="137"/>
        <v>X-PLENDED 10MG (TAB 10 MG)</v>
      </c>
    </row>
    <row r="8819" spans="1:5" x14ac:dyDescent="0.25">
      <c r="A8819" t="s">
        <v>31</v>
      </c>
      <c r="B8819" t="s">
        <v>8054</v>
      </c>
      <c r="C8819" t="s">
        <v>2</v>
      </c>
      <c r="D8819" t="s">
        <v>386</v>
      </c>
      <c r="E8819" t="str">
        <f t="shared" si="137"/>
        <v>X-PLENDED 20MG (TAB 20MG)</v>
      </c>
    </row>
    <row r="8820" spans="1:5" x14ac:dyDescent="0.25">
      <c r="A8820" t="s">
        <v>31</v>
      </c>
      <c r="B8820" t="s">
        <v>8974</v>
      </c>
      <c r="C8820" t="s">
        <v>2</v>
      </c>
      <c r="D8820" t="s">
        <v>144</v>
      </c>
      <c r="E8820" t="str">
        <f t="shared" si="137"/>
        <v>X-PLENDED 5MG (TAB 5 MG)</v>
      </c>
    </row>
    <row r="8821" spans="1:5" x14ac:dyDescent="0.25">
      <c r="A8821" t="s">
        <v>135</v>
      </c>
      <c r="B8821" t="s">
        <v>6357</v>
      </c>
      <c r="C8821" t="s">
        <v>500</v>
      </c>
      <c r="D8821" t="s">
        <v>2391</v>
      </c>
      <c r="E8821" t="str">
        <f t="shared" si="137"/>
        <v>XTACY CONDOMS (G/S 3's)</v>
      </c>
    </row>
    <row r="8822" spans="1:5" x14ac:dyDescent="0.25">
      <c r="A8822" t="s">
        <v>135</v>
      </c>
      <c r="B8822" t="s">
        <v>2667</v>
      </c>
      <c r="E8822" t="str">
        <f t="shared" si="137"/>
        <v>XTACY MAX CONDOMS ( )</v>
      </c>
    </row>
    <row r="8823" spans="1:5" x14ac:dyDescent="0.25">
      <c r="A8823" t="s">
        <v>114</v>
      </c>
      <c r="B8823" t="s">
        <v>4104</v>
      </c>
      <c r="C8823" t="s">
        <v>103</v>
      </c>
      <c r="D8823" t="s">
        <v>449</v>
      </c>
      <c r="E8823" t="str">
        <f t="shared" si="137"/>
        <v>XTEEM 30MG CAP (CAP 30MG)</v>
      </c>
    </row>
    <row r="8824" spans="1:5" x14ac:dyDescent="0.25">
      <c r="B8824" t="s">
        <v>2738</v>
      </c>
      <c r="C8824" t="s">
        <v>2</v>
      </c>
      <c r="E8824" t="str">
        <f t="shared" si="137"/>
        <v>X-TRAM  TAB (TAB )</v>
      </c>
    </row>
    <row r="8825" spans="1:5" x14ac:dyDescent="0.25">
      <c r="A8825" t="s">
        <v>944</v>
      </c>
      <c r="B8825" t="s">
        <v>3259</v>
      </c>
      <c r="C8825" t="s">
        <v>2</v>
      </c>
      <c r="D8825" t="s">
        <v>2784</v>
      </c>
      <c r="E8825" t="str">
        <f t="shared" si="137"/>
        <v>X-TRAM TAB 37.5/325MG TAB (TAB 37.5/325MG)</v>
      </c>
    </row>
    <row r="8826" spans="1:5" x14ac:dyDescent="0.25">
      <c r="A8826" t="s">
        <v>468</v>
      </c>
      <c r="B8826" t="s">
        <v>469</v>
      </c>
      <c r="C8826" t="s">
        <v>2</v>
      </c>
      <c r="E8826" t="str">
        <f t="shared" si="137"/>
        <v>XTREME  TAB (TAB )</v>
      </c>
    </row>
    <row r="8827" spans="1:5" x14ac:dyDescent="0.25">
      <c r="A8827" t="s">
        <v>1877</v>
      </c>
      <c r="B8827" t="s">
        <v>469</v>
      </c>
      <c r="C8827" t="s">
        <v>2</v>
      </c>
      <c r="E8827" t="str">
        <f t="shared" si="137"/>
        <v>XTREME  TAB (TAB )</v>
      </c>
    </row>
    <row r="8828" spans="1:5" x14ac:dyDescent="0.25">
      <c r="A8828" t="s">
        <v>119</v>
      </c>
      <c r="B8828" t="s">
        <v>5137</v>
      </c>
      <c r="C8828" t="s">
        <v>185</v>
      </c>
      <c r="D8828" t="s">
        <v>3396</v>
      </c>
      <c r="E8828" t="str">
        <f t="shared" si="137"/>
        <v>XYLOAID (OINT 10 GM)</v>
      </c>
    </row>
    <row r="8829" spans="1:5" x14ac:dyDescent="0.25">
      <c r="A8829" t="s">
        <v>119</v>
      </c>
      <c r="B8829" t="s">
        <v>1848</v>
      </c>
      <c r="C8829" t="s">
        <v>185</v>
      </c>
      <c r="D8829" t="s">
        <v>483</v>
      </c>
      <c r="E8829" t="str">
        <f t="shared" si="137"/>
        <v>XYLOAID OINTEMENT (OINT 20 G)</v>
      </c>
    </row>
    <row r="8830" spans="1:5" x14ac:dyDescent="0.25">
      <c r="A8830" t="s">
        <v>119</v>
      </c>
      <c r="B8830" t="s">
        <v>6683</v>
      </c>
      <c r="C8830" t="s">
        <v>75</v>
      </c>
      <c r="D8830" t="s">
        <v>210</v>
      </c>
      <c r="E8830" t="str">
        <f t="shared" si="137"/>
        <v>XYLOCAIN  GEL (CREAM 15GM)</v>
      </c>
    </row>
    <row r="8831" spans="1:5" x14ac:dyDescent="0.25">
      <c r="A8831" t="s">
        <v>119</v>
      </c>
      <c r="B8831" t="s">
        <v>5406</v>
      </c>
      <c r="C8831" t="s">
        <v>436</v>
      </c>
      <c r="D8831" t="s">
        <v>73</v>
      </c>
      <c r="E8831" t="str">
        <f t="shared" si="137"/>
        <v>XYLOCAINE 2% (SOLU 10 ML)</v>
      </c>
    </row>
    <row r="8832" spans="1:5" x14ac:dyDescent="0.25">
      <c r="A8832" t="s">
        <v>119</v>
      </c>
      <c r="B8832" t="s">
        <v>480</v>
      </c>
      <c r="C8832" t="s">
        <v>436</v>
      </c>
      <c r="D8832" t="s">
        <v>357</v>
      </c>
      <c r="E8832" t="str">
        <f t="shared" si="137"/>
        <v>XYLOCAINE 4% (SOLU 50 ML)</v>
      </c>
    </row>
    <row r="8833" spans="1:5" x14ac:dyDescent="0.25">
      <c r="A8833" t="s">
        <v>119</v>
      </c>
      <c r="B8833" t="s">
        <v>4564</v>
      </c>
      <c r="C8833" t="s">
        <v>185</v>
      </c>
      <c r="D8833" t="s">
        <v>483</v>
      </c>
      <c r="E8833" t="str">
        <f t="shared" si="137"/>
        <v>XYLOCAINE 5% OINT (OINT 20 G)</v>
      </c>
    </row>
    <row r="8834" spans="1:5" x14ac:dyDescent="0.25">
      <c r="A8834" t="s">
        <v>119</v>
      </c>
      <c r="B8834" t="s">
        <v>219</v>
      </c>
      <c r="C8834" t="s">
        <v>36</v>
      </c>
      <c r="D8834" t="s">
        <v>73</v>
      </c>
      <c r="E8834" t="str">
        <f t="shared" ref="E8834:E8897" si="138">B8834&amp;" ("&amp;C8834&amp;" "&amp;D8834&amp;")"</f>
        <v>XYLOCAINE WITH ADER (INJ 10 ML)</v>
      </c>
    </row>
    <row r="8835" spans="1:5" x14ac:dyDescent="0.25">
      <c r="A8835" t="s">
        <v>438</v>
      </c>
      <c r="B8835" t="s">
        <v>8447</v>
      </c>
      <c r="C8835" t="s">
        <v>2</v>
      </c>
      <c r="D8835" t="s">
        <v>23</v>
      </c>
      <c r="E8835" t="str">
        <f t="shared" si="138"/>
        <v>XYLOR 10MG TAB (TAB 10MG)</v>
      </c>
    </row>
    <row r="8836" spans="1:5" x14ac:dyDescent="0.25">
      <c r="A8836" t="s">
        <v>438</v>
      </c>
      <c r="B8836" t="s">
        <v>3777</v>
      </c>
      <c r="C8836" t="s">
        <v>56</v>
      </c>
      <c r="D8836" t="s">
        <v>70</v>
      </c>
      <c r="E8836" t="str">
        <f t="shared" si="138"/>
        <v>XYLOR 60ML SYP (SYP 60ML)</v>
      </c>
    </row>
    <row r="8837" spans="1:5" x14ac:dyDescent="0.25">
      <c r="A8837" t="s">
        <v>286</v>
      </c>
      <c r="B8837" t="s">
        <v>6118</v>
      </c>
      <c r="D8837" t="s">
        <v>760</v>
      </c>
      <c r="E8837" t="str">
        <f t="shared" si="138"/>
        <v>XYNOSINE CHILD DROPS ( 15 ML)</v>
      </c>
    </row>
    <row r="8838" spans="1:5" x14ac:dyDescent="0.25">
      <c r="A8838" t="s">
        <v>286</v>
      </c>
      <c r="B8838" t="s">
        <v>7988</v>
      </c>
      <c r="D8838" t="s">
        <v>760</v>
      </c>
      <c r="E8838" t="str">
        <f t="shared" si="138"/>
        <v>XYNOSINE DROPS ( 15 ML)</v>
      </c>
    </row>
    <row r="8839" spans="1:5" x14ac:dyDescent="0.25">
      <c r="A8839" t="s">
        <v>286</v>
      </c>
      <c r="B8839" t="s">
        <v>733</v>
      </c>
      <c r="C8839" t="s">
        <v>2</v>
      </c>
      <c r="D8839" t="s">
        <v>414</v>
      </c>
      <c r="E8839" t="str">
        <f t="shared" si="138"/>
        <v>XYNOSINE SLINE 30ML TAB (TAB 30ML)</v>
      </c>
    </row>
    <row r="8840" spans="1:5" x14ac:dyDescent="0.25">
      <c r="A8840" t="s">
        <v>472</v>
      </c>
      <c r="B8840" t="s">
        <v>8421</v>
      </c>
      <c r="C8840" t="s">
        <v>2</v>
      </c>
      <c r="E8840" t="str">
        <f t="shared" si="138"/>
        <v>XYQUIL DR  TAB (TAB )</v>
      </c>
    </row>
    <row r="8841" spans="1:5" x14ac:dyDescent="0.25">
      <c r="A8841" t="s">
        <v>38</v>
      </c>
      <c r="B8841" t="s">
        <v>8686</v>
      </c>
      <c r="C8841" t="s">
        <v>2</v>
      </c>
      <c r="D8841" t="s">
        <v>50</v>
      </c>
      <c r="E8841" t="str">
        <f t="shared" si="138"/>
        <v>XYSTER 500MG TAB (TAB 500MG)</v>
      </c>
    </row>
    <row r="8842" spans="1:5" x14ac:dyDescent="0.25">
      <c r="A8842" t="s">
        <v>743</v>
      </c>
      <c r="B8842" t="s">
        <v>5363</v>
      </c>
      <c r="C8842" t="s">
        <v>36</v>
      </c>
      <c r="D8842" t="s">
        <v>5364</v>
      </c>
      <c r="E8842" t="str">
        <f t="shared" si="138"/>
        <v>XYSTER 50M.G INJ (INJ 50M.G)</v>
      </c>
    </row>
    <row r="8843" spans="1:5" x14ac:dyDescent="0.25">
      <c r="A8843" t="s">
        <v>131</v>
      </c>
      <c r="B8843" t="s">
        <v>5026</v>
      </c>
      <c r="C8843" t="s">
        <v>2</v>
      </c>
      <c r="D8843" t="s">
        <v>404</v>
      </c>
      <c r="E8843" t="str">
        <f t="shared" si="138"/>
        <v>XYTINIL 3MG TAB (TAB 3MG)</v>
      </c>
    </row>
    <row r="8844" spans="1:5" x14ac:dyDescent="0.25">
      <c r="A8844" t="s">
        <v>116</v>
      </c>
      <c r="B8844" t="s">
        <v>8539</v>
      </c>
      <c r="C8844" t="s">
        <v>2</v>
      </c>
      <c r="D8844" t="s">
        <v>430</v>
      </c>
      <c r="E8844" t="str">
        <f t="shared" si="138"/>
        <v>XYZAL (TAB 5MG)</v>
      </c>
    </row>
    <row r="8845" spans="1:5" x14ac:dyDescent="0.25">
      <c r="A8845" t="s">
        <v>89</v>
      </c>
      <c r="B8845" t="s">
        <v>3667</v>
      </c>
      <c r="C8845" t="s">
        <v>2</v>
      </c>
      <c r="D8845" t="s">
        <v>386</v>
      </c>
      <c r="E8845" t="str">
        <f t="shared" si="138"/>
        <v>YALPRAM 20MG TAB (TAB 20MG)</v>
      </c>
    </row>
    <row r="8846" spans="1:5" x14ac:dyDescent="0.25">
      <c r="A8846" t="s">
        <v>582</v>
      </c>
      <c r="B8846" t="s">
        <v>5383</v>
      </c>
      <c r="E8846" t="str">
        <f t="shared" si="138"/>
        <v>YAZ ( )</v>
      </c>
    </row>
    <row r="8847" spans="1:5" x14ac:dyDescent="0.25">
      <c r="A8847" t="s">
        <v>472</v>
      </c>
      <c r="B8847" t="s">
        <v>1412</v>
      </c>
      <c r="C8847" t="s">
        <v>36</v>
      </c>
      <c r="D8847" t="s">
        <v>447</v>
      </c>
      <c r="E8847" t="str">
        <f t="shared" si="138"/>
        <v>YORKER 1GM INJ (INJ 1GM)</v>
      </c>
    </row>
    <row r="8848" spans="1:5" x14ac:dyDescent="0.25">
      <c r="A8848" t="s">
        <v>472</v>
      </c>
      <c r="B8848" t="s">
        <v>3830</v>
      </c>
      <c r="C8848" t="s">
        <v>36</v>
      </c>
      <c r="D8848" t="s">
        <v>60</v>
      </c>
      <c r="E8848" t="str">
        <f t="shared" si="138"/>
        <v>YORKER 250MG INJ (INJ 250MG)</v>
      </c>
    </row>
    <row r="8849" spans="1:5" x14ac:dyDescent="0.25">
      <c r="A8849" t="s">
        <v>472</v>
      </c>
      <c r="B8849" t="s">
        <v>2476</v>
      </c>
      <c r="C8849" t="s">
        <v>36</v>
      </c>
      <c r="D8849" t="s">
        <v>50</v>
      </c>
      <c r="E8849" t="str">
        <f t="shared" si="138"/>
        <v>YORKER 500MG INJ (INJ 500MG)</v>
      </c>
    </row>
    <row r="8850" spans="1:5" x14ac:dyDescent="0.25">
      <c r="A8850" t="s">
        <v>105</v>
      </c>
      <c r="B8850" t="s">
        <v>6702</v>
      </c>
      <c r="C8850" t="s">
        <v>2</v>
      </c>
      <c r="E8850" t="str">
        <f t="shared" si="138"/>
        <v>YUTOPAR (TAB )</v>
      </c>
    </row>
    <row r="8851" spans="1:5" x14ac:dyDescent="0.25">
      <c r="A8851" t="s">
        <v>286</v>
      </c>
      <c r="B8851" t="s">
        <v>9207</v>
      </c>
      <c r="C8851" t="s">
        <v>2</v>
      </c>
      <c r="D8851" t="s">
        <v>195</v>
      </c>
      <c r="E8851" t="str">
        <f t="shared" si="138"/>
        <v>ZAFNOL (TAB 50 MG)</v>
      </c>
    </row>
    <row r="8852" spans="1:5" x14ac:dyDescent="0.25">
      <c r="A8852" t="s">
        <v>58</v>
      </c>
      <c r="B8852" t="s">
        <v>7218</v>
      </c>
      <c r="C8852" t="s">
        <v>2</v>
      </c>
      <c r="D8852" t="s">
        <v>1814</v>
      </c>
      <c r="E8852" t="str">
        <f t="shared" si="138"/>
        <v>ZAFON FAST 8MG TAB (TAB 8MG)</v>
      </c>
    </row>
    <row r="8853" spans="1:5" x14ac:dyDescent="0.25">
      <c r="A8853" t="s">
        <v>1167</v>
      </c>
      <c r="B8853" t="s">
        <v>3838</v>
      </c>
      <c r="C8853" t="s">
        <v>75</v>
      </c>
      <c r="D8853" t="s">
        <v>495</v>
      </c>
      <c r="E8853" t="str">
        <f t="shared" si="138"/>
        <v>ZAMETASONE 5GM CREAM (CREAM 5GM)</v>
      </c>
    </row>
    <row r="8854" spans="1:5" x14ac:dyDescent="0.25">
      <c r="A8854" t="s">
        <v>1167</v>
      </c>
      <c r="B8854" t="s">
        <v>1318</v>
      </c>
      <c r="C8854" t="s">
        <v>185</v>
      </c>
      <c r="D8854" t="s">
        <v>495</v>
      </c>
      <c r="E8854" t="str">
        <f t="shared" si="138"/>
        <v>ZAMETASONE 5GM OINT (OINT 5GM)</v>
      </c>
    </row>
    <row r="8855" spans="1:5" x14ac:dyDescent="0.25">
      <c r="A8855" t="s">
        <v>1167</v>
      </c>
      <c r="B8855" t="s">
        <v>2360</v>
      </c>
      <c r="C8855" t="s">
        <v>356</v>
      </c>
      <c r="D8855" t="s">
        <v>616</v>
      </c>
      <c r="E8855" t="str">
        <f t="shared" si="138"/>
        <v>ZAMETHASONE 20ML 20ML LOTI (LOTI 20ML)</v>
      </c>
    </row>
    <row r="8856" spans="1:5" x14ac:dyDescent="0.25">
      <c r="A8856" t="s">
        <v>286</v>
      </c>
      <c r="B8856" t="s">
        <v>3855</v>
      </c>
      <c r="C8856" t="s">
        <v>2</v>
      </c>
      <c r="E8856" t="str">
        <f t="shared" si="138"/>
        <v>ZAMLO-H (TAB )</v>
      </c>
    </row>
    <row r="8857" spans="1:5" x14ac:dyDescent="0.25">
      <c r="A8857" t="s">
        <v>1167</v>
      </c>
      <c r="B8857" t="s">
        <v>1443</v>
      </c>
      <c r="C8857" t="s">
        <v>185</v>
      </c>
      <c r="D8857" t="s">
        <v>210</v>
      </c>
      <c r="E8857" t="str">
        <f t="shared" si="138"/>
        <v>ZAMSALIC 15GM OINT (OINT 15GM)</v>
      </c>
    </row>
    <row r="8858" spans="1:5" x14ac:dyDescent="0.25">
      <c r="A8858" t="s">
        <v>1167</v>
      </c>
      <c r="B8858" t="s">
        <v>1443</v>
      </c>
      <c r="C8858" t="s">
        <v>185</v>
      </c>
      <c r="D8858" t="s">
        <v>210</v>
      </c>
      <c r="E8858" t="str">
        <f t="shared" si="138"/>
        <v>ZAMSALIC 15GM OINT (OINT 15GM)</v>
      </c>
    </row>
    <row r="8859" spans="1:5" x14ac:dyDescent="0.25">
      <c r="A8859" t="s">
        <v>131</v>
      </c>
      <c r="B8859" t="s">
        <v>4731</v>
      </c>
      <c r="C8859" t="s">
        <v>2</v>
      </c>
      <c r="D8859" t="s">
        <v>298</v>
      </c>
      <c r="E8859" t="str">
        <f t="shared" si="138"/>
        <v>ZANIFLEX (TAB 2 MG)</v>
      </c>
    </row>
    <row r="8860" spans="1:5" x14ac:dyDescent="0.25">
      <c r="A8860" t="s">
        <v>836</v>
      </c>
      <c r="B8860" t="s">
        <v>1840</v>
      </c>
      <c r="C8860" t="s">
        <v>56</v>
      </c>
      <c r="D8860" t="s">
        <v>56</v>
      </c>
      <c r="E8860" t="str">
        <f t="shared" si="138"/>
        <v>ZANLAN (SYP SYP)</v>
      </c>
    </row>
    <row r="8861" spans="1:5" x14ac:dyDescent="0.25">
      <c r="A8861" t="s">
        <v>836</v>
      </c>
      <c r="B8861" t="s">
        <v>1840</v>
      </c>
      <c r="C8861" t="s">
        <v>2</v>
      </c>
      <c r="D8861" t="s">
        <v>107</v>
      </c>
      <c r="E8861" t="str">
        <f t="shared" si="138"/>
        <v>ZANLAN (TAB 10 MG)</v>
      </c>
    </row>
    <row r="8862" spans="1:5" x14ac:dyDescent="0.25">
      <c r="A8862" t="s">
        <v>836</v>
      </c>
      <c r="B8862" t="s">
        <v>837</v>
      </c>
      <c r="C8862" t="s">
        <v>56</v>
      </c>
      <c r="D8862" t="s">
        <v>408</v>
      </c>
      <c r="E8862" t="str">
        <f t="shared" si="138"/>
        <v>ZANLAN 120ML SYP (SYP 120ML)</v>
      </c>
    </row>
    <row r="8863" spans="1:5" x14ac:dyDescent="0.25">
      <c r="A8863" t="s">
        <v>286</v>
      </c>
      <c r="B8863" t="s">
        <v>288</v>
      </c>
      <c r="C8863" t="s">
        <v>36</v>
      </c>
      <c r="D8863" t="s">
        <v>289</v>
      </c>
      <c r="E8863" t="str">
        <f t="shared" si="138"/>
        <v>ZANSULIN 70/30 (INJ 70/30)</v>
      </c>
    </row>
    <row r="8864" spans="1:5" x14ac:dyDescent="0.25">
      <c r="A8864" t="s">
        <v>286</v>
      </c>
      <c r="B8864" t="s">
        <v>287</v>
      </c>
      <c r="C8864" t="s">
        <v>36</v>
      </c>
      <c r="D8864" t="s">
        <v>73</v>
      </c>
      <c r="E8864" t="str">
        <f t="shared" si="138"/>
        <v>ZANSULIN REGULAR (INJ 10 ML)</v>
      </c>
    </row>
    <row r="8865" spans="1:5" x14ac:dyDescent="0.25">
      <c r="A8865" t="s">
        <v>196</v>
      </c>
      <c r="B8865" t="s">
        <v>7578</v>
      </c>
      <c r="C8865" t="s">
        <v>36</v>
      </c>
      <c r="D8865" t="s">
        <v>218</v>
      </c>
      <c r="E8865" t="str">
        <f t="shared" si="138"/>
        <v>ZANTAC (INJ 2 ML)</v>
      </c>
    </row>
    <row r="8866" spans="1:5" x14ac:dyDescent="0.25">
      <c r="A8866" t="s">
        <v>196</v>
      </c>
      <c r="B8866" t="s">
        <v>7578</v>
      </c>
      <c r="C8866" t="s">
        <v>2</v>
      </c>
      <c r="D8866" t="s">
        <v>2956</v>
      </c>
      <c r="E8866" t="str">
        <f t="shared" si="138"/>
        <v>ZANTAC (TAB 150 MG)</v>
      </c>
    </row>
    <row r="8867" spans="1:5" x14ac:dyDescent="0.25">
      <c r="A8867" t="s">
        <v>196</v>
      </c>
      <c r="B8867" t="s">
        <v>7578</v>
      </c>
      <c r="C8867" t="s">
        <v>2</v>
      </c>
      <c r="D8867" t="s">
        <v>308</v>
      </c>
      <c r="E8867" t="str">
        <f t="shared" si="138"/>
        <v>ZANTAC (TAB 300 MG)</v>
      </c>
    </row>
    <row r="8868" spans="1:5" x14ac:dyDescent="0.25">
      <c r="A8868" t="s">
        <v>222</v>
      </c>
      <c r="B8868" t="s">
        <v>4472</v>
      </c>
      <c r="C8868" t="s">
        <v>2</v>
      </c>
      <c r="D8868" t="s">
        <v>383</v>
      </c>
      <c r="E8868" t="str">
        <f t="shared" si="138"/>
        <v>ZANTID 2MG TAB (TAB 2MG)</v>
      </c>
    </row>
    <row r="8869" spans="1:5" x14ac:dyDescent="0.25">
      <c r="A8869" t="s">
        <v>135</v>
      </c>
      <c r="B8869" t="s">
        <v>1492</v>
      </c>
      <c r="C8869" t="s">
        <v>103</v>
      </c>
      <c r="D8869" t="s">
        <v>406</v>
      </c>
      <c r="E8869" t="str">
        <f t="shared" si="138"/>
        <v>ZANXIM 400MG CAP (CAP 400MG)</v>
      </c>
    </row>
    <row r="8870" spans="1:5" x14ac:dyDescent="0.25">
      <c r="A8870" t="s">
        <v>3880</v>
      </c>
      <c r="B8870" t="s">
        <v>7663</v>
      </c>
      <c r="C8870" t="s">
        <v>2</v>
      </c>
      <c r="D8870" t="s">
        <v>23</v>
      </c>
      <c r="E8870" t="str">
        <f t="shared" si="138"/>
        <v>ZANZIA 10MG TAB (TAB 10MG)</v>
      </c>
    </row>
    <row r="8871" spans="1:5" x14ac:dyDescent="0.25">
      <c r="A8871" t="s">
        <v>510</v>
      </c>
      <c r="B8871" t="s">
        <v>1972</v>
      </c>
      <c r="C8871" t="s">
        <v>2</v>
      </c>
      <c r="D8871" t="s">
        <v>23</v>
      </c>
      <c r="E8871" t="str">
        <f t="shared" si="138"/>
        <v>ZAPIN 10MG TAB (TAB 10MG)</v>
      </c>
    </row>
    <row r="8872" spans="1:5" x14ac:dyDescent="0.25">
      <c r="A8872" t="s">
        <v>296</v>
      </c>
      <c r="B8872" t="s">
        <v>297</v>
      </c>
      <c r="C8872" t="s">
        <v>2</v>
      </c>
      <c r="D8872" t="s">
        <v>298</v>
      </c>
      <c r="E8872" t="str">
        <f t="shared" si="138"/>
        <v>ZARON (TAB 2 MG)</v>
      </c>
    </row>
    <row r="8873" spans="1:5" x14ac:dyDescent="0.25">
      <c r="A8873" t="s">
        <v>275</v>
      </c>
      <c r="B8873" t="s">
        <v>7434</v>
      </c>
      <c r="C8873" t="s">
        <v>198</v>
      </c>
      <c r="D8873" t="s">
        <v>70</v>
      </c>
      <c r="E8873" t="str">
        <f t="shared" si="138"/>
        <v>ZATOFEN (syp 60ML)</v>
      </c>
    </row>
    <row r="8874" spans="1:5" x14ac:dyDescent="0.25">
      <c r="A8874" t="s">
        <v>275</v>
      </c>
      <c r="B8874" t="s">
        <v>7434</v>
      </c>
      <c r="C8874" t="s">
        <v>2</v>
      </c>
      <c r="D8874" t="s">
        <v>3178</v>
      </c>
      <c r="E8874" t="str">
        <f t="shared" si="138"/>
        <v>ZATOFEN (TAB 1 MG)</v>
      </c>
    </row>
    <row r="8875" spans="1:5" x14ac:dyDescent="0.25">
      <c r="A8875" t="s">
        <v>381</v>
      </c>
      <c r="B8875" t="s">
        <v>873</v>
      </c>
      <c r="C8875" t="s">
        <v>86</v>
      </c>
      <c r="D8875" t="s">
        <v>523</v>
      </c>
      <c r="E8875" t="str">
        <f t="shared" si="138"/>
        <v>ZATROCIN 15ML SUSP (SUSP 15ML)</v>
      </c>
    </row>
    <row r="8876" spans="1:5" x14ac:dyDescent="0.25">
      <c r="B8876" t="s">
        <v>3460</v>
      </c>
      <c r="C8876" t="s">
        <v>103</v>
      </c>
      <c r="D8876" t="s">
        <v>60</v>
      </c>
      <c r="E8876" t="str">
        <f t="shared" si="138"/>
        <v>ZATROCIN 250MG CAP (CAP 250MG)</v>
      </c>
    </row>
    <row r="8877" spans="1:5" x14ac:dyDescent="0.25">
      <c r="A8877" t="s">
        <v>286</v>
      </c>
      <c r="B8877" t="s">
        <v>5021</v>
      </c>
      <c r="C8877" t="s">
        <v>103</v>
      </c>
      <c r="D8877" t="s">
        <v>97</v>
      </c>
      <c r="E8877" t="str">
        <f t="shared" si="138"/>
        <v>ZAUXIT 20MG (CAP 20 MG)</v>
      </c>
    </row>
    <row r="8878" spans="1:5" x14ac:dyDescent="0.25">
      <c r="A8878" t="s">
        <v>58</v>
      </c>
      <c r="B8878" t="s">
        <v>8781</v>
      </c>
      <c r="C8878" t="s">
        <v>2</v>
      </c>
      <c r="D8878" t="s">
        <v>107</v>
      </c>
      <c r="E8878" t="str">
        <f t="shared" si="138"/>
        <v>ZAVGET (TAB 10 MG)</v>
      </c>
    </row>
    <row r="8879" spans="1:5" x14ac:dyDescent="0.25">
      <c r="A8879" t="s">
        <v>187</v>
      </c>
      <c r="B8879" t="s">
        <v>9538</v>
      </c>
      <c r="C8879" t="s">
        <v>2</v>
      </c>
      <c r="D8879" t="s">
        <v>50</v>
      </c>
      <c r="E8879" t="str">
        <f t="shared" si="138"/>
        <v>ZEAMAX 500MG TAB (TAB 500MG)</v>
      </c>
    </row>
    <row r="8880" spans="1:5" x14ac:dyDescent="0.25">
      <c r="A8880" t="s">
        <v>309</v>
      </c>
      <c r="B8880" t="s">
        <v>1578</v>
      </c>
      <c r="C8880" t="s">
        <v>56</v>
      </c>
      <c r="D8880" t="s">
        <v>110</v>
      </c>
      <c r="E8880" t="str">
        <f t="shared" si="138"/>
        <v>ZECEF 125MG SYP (SYP 125MG)</v>
      </c>
    </row>
    <row r="8881" spans="1:5" x14ac:dyDescent="0.25">
      <c r="A8881" t="s">
        <v>309</v>
      </c>
      <c r="B8881" t="s">
        <v>9541</v>
      </c>
      <c r="C8881" t="s">
        <v>36</v>
      </c>
      <c r="D8881" t="s">
        <v>948</v>
      </c>
      <c r="E8881" t="str">
        <f t="shared" si="138"/>
        <v>ZECEF 750MG INJ (INJ 750MG)</v>
      </c>
    </row>
    <row r="8882" spans="1:5" x14ac:dyDescent="0.25">
      <c r="A8882" t="s">
        <v>44</v>
      </c>
      <c r="B8882" t="s">
        <v>4950</v>
      </c>
      <c r="C8882" t="s">
        <v>2</v>
      </c>
      <c r="D8882" t="s">
        <v>23</v>
      </c>
      <c r="E8882" t="str">
        <f t="shared" si="138"/>
        <v>ZECHIN 10MG TAB (TAB 10MG)</v>
      </c>
    </row>
    <row r="8883" spans="1:5" x14ac:dyDescent="0.25">
      <c r="A8883" t="s">
        <v>44</v>
      </c>
      <c r="B8883" t="s">
        <v>7664</v>
      </c>
      <c r="C8883" t="s">
        <v>2</v>
      </c>
      <c r="D8883" t="s">
        <v>386</v>
      </c>
      <c r="E8883" t="str">
        <f t="shared" si="138"/>
        <v>ZECHIN 20MG TAB (TAB 20MG)</v>
      </c>
    </row>
    <row r="8884" spans="1:5" x14ac:dyDescent="0.25">
      <c r="A8884" t="s">
        <v>3880</v>
      </c>
      <c r="B8884" t="s">
        <v>5537</v>
      </c>
      <c r="C8884" t="s">
        <v>2</v>
      </c>
      <c r="E8884" t="str">
        <f t="shared" si="138"/>
        <v>ZECOL+  TAB (TAB )</v>
      </c>
    </row>
    <row r="8885" spans="1:5" x14ac:dyDescent="0.25">
      <c r="A8885" t="s">
        <v>337</v>
      </c>
      <c r="B8885" t="s">
        <v>3197</v>
      </c>
      <c r="C8885" t="s">
        <v>2</v>
      </c>
      <c r="D8885" t="s">
        <v>2050</v>
      </c>
      <c r="E8885" t="str">
        <f t="shared" si="138"/>
        <v>ZEDAN 15MG TAB (TAB 15MG)</v>
      </c>
    </row>
    <row r="8886" spans="1:5" x14ac:dyDescent="0.25">
      <c r="A8886" t="s">
        <v>38</v>
      </c>
      <c r="B8886" t="s">
        <v>6531</v>
      </c>
      <c r="C8886" t="s">
        <v>2</v>
      </c>
      <c r="D8886" t="s">
        <v>60</v>
      </c>
      <c r="E8886" t="str">
        <f t="shared" si="138"/>
        <v>ZEECIN 250MG TAB (TAB 250MG)</v>
      </c>
    </row>
    <row r="8887" spans="1:5" x14ac:dyDescent="0.25">
      <c r="A8887" t="s">
        <v>38</v>
      </c>
      <c r="B8887" t="s">
        <v>5278</v>
      </c>
      <c r="C8887" t="s">
        <v>2</v>
      </c>
      <c r="D8887" t="s">
        <v>50</v>
      </c>
      <c r="E8887" t="str">
        <f t="shared" si="138"/>
        <v>ZEECIN 500MG TAB (TAB 500MG)</v>
      </c>
    </row>
    <row r="8888" spans="1:5" x14ac:dyDescent="0.25">
      <c r="A8888" t="s">
        <v>98</v>
      </c>
      <c r="B8888" t="s">
        <v>8795</v>
      </c>
      <c r="C8888" t="s">
        <v>2</v>
      </c>
      <c r="D8888" t="s">
        <v>134</v>
      </c>
      <c r="E8888" t="str">
        <f t="shared" si="138"/>
        <v>ZEEGAP 100MG (TAB 100 MG)</v>
      </c>
    </row>
    <row r="8889" spans="1:5" x14ac:dyDescent="0.25">
      <c r="A8889" t="s">
        <v>98</v>
      </c>
      <c r="B8889" t="s">
        <v>8163</v>
      </c>
      <c r="C8889" t="s">
        <v>103</v>
      </c>
      <c r="D8889" t="s">
        <v>903</v>
      </c>
      <c r="E8889" t="str">
        <f t="shared" si="138"/>
        <v>ZEEGAP 150MG (CAP 150MG)</v>
      </c>
    </row>
    <row r="8890" spans="1:5" x14ac:dyDescent="0.25">
      <c r="A8890" t="s">
        <v>98</v>
      </c>
      <c r="B8890" t="s">
        <v>8282</v>
      </c>
      <c r="C8890" t="s">
        <v>103</v>
      </c>
      <c r="D8890" t="s">
        <v>440</v>
      </c>
      <c r="E8890" t="str">
        <f t="shared" si="138"/>
        <v>ZEEGAP 25MG (CAP 25MG)</v>
      </c>
    </row>
    <row r="8891" spans="1:5" x14ac:dyDescent="0.25">
      <c r="A8891" t="s">
        <v>98</v>
      </c>
      <c r="B8891" t="s">
        <v>8794</v>
      </c>
      <c r="C8891" t="s">
        <v>103</v>
      </c>
      <c r="D8891" t="s">
        <v>195</v>
      </c>
      <c r="E8891" t="str">
        <f t="shared" si="138"/>
        <v>ZEEGAP 50MG (CAP 50 MG)</v>
      </c>
    </row>
    <row r="8892" spans="1:5" x14ac:dyDescent="0.25">
      <c r="A8892" t="s">
        <v>98</v>
      </c>
      <c r="B8892" t="s">
        <v>8940</v>
      </c>
      <c r="C8892" t="s">
        <v>103</v>
      </c>
      <c r="D8892" t="s">
        <v>1941</v>
      </c>
      <c r="E8892" t="str">
        <f t="shared" si="138"/>
        <v>ZEEGAP 75MG (CAP 75 MG)</v>
      </c>
    </row>
    <row r="8893" spans="1:5" x14ac:dyDescent="0.25">
      <c r="A8893" t="s">
        <v>260</v>
      </c>
      <c r="B8893" t="s">
        <v>1459</v>
      </c>
      <c r="C8893" t="s">
        <v>75</v>
      </c>
      <c r="D8893" t="s">
        <v>823</v>
      </c>
      <c r="E8893" t="str">
        <f t="shared" si="138"/>
        <v>ZEE-K 40GM CREAM (CREAM 40GM)</v>
      </c>
    </row>
    <row r="8894" spans="1:5" x14ac:dyDescent="0.25">
      <c r="B8894" t="s">
        <v>1792</v>
      </c>
      <c r="C8894" t="s">
        <v>86</v>
      </c>
      <c r="D8894" t="s">
        <v>486</v>
      </c>
      <c r="E8894" t="str">
        <f t="shared" si="138"/>
        <v>ZEEMOX 125MG 5ML SUSP (SUSP 5ML)</v>
      </c>
    </row>
    <row r="8895" spans="1:5" x14ac:dyDescent="0.25">
      <c r="A8895" t="s">
        <v>635</v>
      </c>
      <c r="B8895" t="s">
        <v>1437</v>
      </c>
      <c r="C8895" t="s">
        <v>86</v>
      </c>
      <c r="D8895" t="s">
        <v>569</v>
      </c>
      <c r="E8895" t="str">
        <f t="shared" si="138"/>
        <v>ZEEMOX 250MG 250MG/5ML SUSP (SUSP 250MG/5ML)</v>
      </c>
    </row>
    <row r="8896" spans="1:5" x14ac:dyDescent="0.25">
      <c r="A8896" t="s">
        <v>635</v>
      </c>
      <c r="B8896" t="s">
        <v>4502</v>
      </c>
      <c r="C8896" t="s">
        <v>103</v>
      </c>
      <c r="D8896" t="s">
        <v>50</v>
      </c>
      <c r="E8896" t="str">
        <f t="shared" si="138"/>
        <v>ZEEMOX 500MG 500MG CAP (CAP 500MG)</v>
      </c>
    </row>
    <row r="8897" spans="1:5" x14ac:dyDescent="0.25">
      <c r="A8897" t="s">
        <v>755</v>
      </c>
      <c r="B8897" t="s">
        <v>8262</v>
      </c>
      <c r="C8897" t="s">
        <v>2</v>
      </c>
      <c r="D8897" t="s">
        <v>3178</v>
      </c>
      <c r="E8897" t="str">
        <f t="shared" si="138"/>
        <v>ZEENARYL 1MG (TAB 1 MG)</v>
      </c>
    </row>
    <row r="8898" spans="1:5" x14ac:dyDescent="0.25">
      <c r="A8898" t="s">
        <v>755</v>
      </c>
      <c r="B8898" t="s">
        <v>9064</v>
      </c>
      <c r="D8898" t="s">
        <v>298</v>
      </c>
      <c r="E8898" t="str">
        <f t="shared" ref="E8898:E8961" si="139">B8898&amp;" ("&amp;C8898&amp;" "&amp;D8898&amp;")"</f>
        <v>ZEENARYL 2MG ( 2 MG)</v>
      </c>
    </row>
    <row r="8899" spans="1:5" x14ac:dyDescent="0.25">
      <c r="A8899" t="s">
        <v>755</v>
      </c>
      <c r="B8899" t="s">
        <v>8638</v>
      </c>
      <c r="D8899" t="s">
        <v>43</v>
      </c>
      <c r="E8899" t="str">
        <f t="shared" si="139"/>
        <v>ZEENARYL 3MG ( 3 MG)</v>
      </c>
    </row>
    <row r="8900" spans="1:5" x14ac:dyDescent="0.25">
      <c r="A8900" t="s">
        <v>755</v>
      </c>
      <c r="B8900" t="s">
        <v>9091</v>
      </c>
      <c r="D8900" t="s">
        <v>1509</v>
      </c>
      <c r="E8900" t="str">
        <f t="shared" si="139"/>
        <v>ZEENARYL 4MG ( 4 MG)</v>
      </c>
    </row>
    <row r="8901" spans="1:5" x14ac:dyDescent="0.25">
      <c r="A8901" t="s">
        <v>1720</v>
      </c>
      <c r="B8901" t="s">
        <v>7921</v>
      </c>
      <c r="C8901" t="s">
        <v>103</v>
      </c>
      <c r="D8901" t="s">
        <v>204</v>
      </c>
      <c r="E8901" t="str">
        <f t="shared" si="139"/>
        <v>ZEEPRID 1MG CAP (CAP 1MG)</v>
      </c>
    </row>
    <row r="8902" spans="1:5" x14ac:dyDescent="0.25">
      <c r="A8902" t="s">
        <v>237</v>
      </c>
      <c r="B8902" t="s">
        <v>8431</v>
      </c>
      <c r="C8902" t="s">
        <v>2</v>
      </c>
      <c r="D8902" t="s">
        <v>6754</v>
      </c>
      <c r="E8902" t="str">
        <f t="shared" si="139"/>
        <v>ZEESPA (TAB 135 MG)</v>
      </c>
    </row>
    <row r="8903" spans="1:5" x14ac:dyDescent="0.25">
      <c r="A8903" t="s">
        <v>566</v>
      </c>
      <c r="B8903" t="s">
        <v>8492</v>
      </c>
      <c r="C8903" t="s">
        <v>2</v>
      </c>
      <c r="E8903" t="str">
        <f t="shared" si="139"/>
        <v>ZEEST (TAB )</v>
      </c>
    </row>
    <row r="8904" spans="1:5" x14ac:dyDescent="0.25">
      <c r="A8904" t="s">
        <v>566</v>
      </c>
      <c r="B8904" t="s">
        <v>8333</v>
      </c>
      <c r="C8904" t="s">
        <v>2</v>
      </c>
      <c r="D8904" t="s">
        <v>960</v>
      </c>
      <c r="E8904" t="str">
        <f t="shared" si="139"/>
        <v>ZEEST MV (TAB 1)</v>
      </c>
    </row>
    <row r="8905" spans="1:5" x14ac:dyDescent="0.25">
      <c r="A8905" t="s">
        <v>286</v>
      </c>
      <c r="B8905" t="s">
        <v>477</v>
      </c>
      <c r="C8905" t="s">
        <v>36</v>
      </c>
      <c r="D8905" t="s">
        <v>139</v>
      </c>
      <c r="E8905" t="str">
        <f t="shared" si="139"/>
        <v>ZEFTROX I.M (INJ 250 MG)</v>
      </c>
    </row>
    <row r="8906" spans="1:5" x14ac:dyDescent="0.25">
      <c r="A8906" t="s">
        <v>286</v>
      </c>
      <c r="B8906" t="s">
        <v>1669</v>
      </c>
      <c r="C8906" t="s">
        <v>36</v>
      </c>
      <c r="D8906" t="s">
        <v>447</v>
      </c>
      <c r="E8906" t="str">
        <f t="shared" si="139"/>
        <v>ZEFTROX I.M 1GM INJ (INJ 1GM)</v>
      </c>
    </row>
    <row r="8907" spans="1:5" x14ac:dyDescent="0.25">
      <c r="A8907" t="s">
        <v>286</v>
      </c>
      <c r="B8907" t="s">
        <v>9277</v>
      </c>
      <c r="C8907" t="s">
        <v>36</v>
      </c>
      <c r="D8907" t="s">
        <v>60</v>
      </c>
      <c r="E8907" t="str">
        <f t="shared" si="139"/>
        <v>ZEFTROX I.V 250MG INJ (INJ 250MG)</v>
      </c>
    </row>
    <row r="8908" spans="1:5" x14ac:dyDescent="0.25">
      <c r="A8908" t="s">
        <v>286</v>
      </c>
      <c r="B8908" t="s">
        <v>1075</v>
      </c>
      <c r="C8908" t="s">
        <v>36</v>
      </c>
      <c r="D8908" t="s">
        <v>50</v>
      </c>
      <c r="E8908" t="str">
        <f t="shared" si="139"/>
        <v>ZEFTROX I.V 500MG INJ (INJ 500MG)</v>
      </c>
    </row>
    <row r="8909" spans="1:5" x14ac:dyDescent="0.25">
      <c r="A8909" t="s">
        <v>286</v>
      </c>
      <c r="B8909" t="s">
        <v>1246</v>
      </c>
      <c r="C8909" t="s">
        <v>36</v>
      </c>
      <c r="D8909" t="s">
        <v>1247</v>
      </c>
      <c r="E8909" t="str">
        <f t="shared" si="139"/>
        <v>ZEFTROX I.V. (INJ 1 GM,)</v>
      </c>
    </row>
    <row r="8910" spans="1:5" x14ac:dyDescent="0.25">
      <c r="A8910" t="s">
        <v>225</v>
      </c>
      <c r="B8910" t="s">
        <v>3289</v>
      </c>
      <c r="C8910" t="s">
        <v>356</v>
      </c>
      <c r="D8910" t="s">
        <v>257</v>
      </c>
      <c r="E8910" t="str">
        <f t="shared" si="139"/>
        <v>ZEMAGIS (LOTI 10 G)</v>
      </c>
    </row>
    <row r="8911" spans="1:5" x14ac:dyDescent="0.25">
      <c r="A8911" t="s">
        <v>2759</v>
      </c>
      <c r="B8911" t="s">
        <v>5051</v>
      </c>
      <c r="C8911" t="s">
        <v>2</v>
      </c>
      <c r="E8911" t="str">
        <f t="shared" si="139"/>
        <v>ZEMVIT  TAB (TAB )</v>
      </c>
    </row>
    <row r="8912" spans="1:5" x14ac:dyDescent="0.25">
      <c r="A8912" t="s">
        <v>348</v>
      </c>
      <c r="B8912" t="s">
        <v>6563</v>
      </c>
      <c r="C8912" t="s">
        <v>103</v>
      </c>
      <c r="D8912" t="s">
        <v>386</v>
      </c>
      <c r="E8912" t="str">
        <f t="shared" si="139"/>
        <v>ZENBAR 20MG CAP (CAP 20MG)</v>
      </c>
    </row>
    <row r="8913" spans="1:5" x14ac:dyDescent="0.25">
      <c r="A8913" t="s">
        <v>348</v>
      </c>
      <c r="B8913" t="s">
        <v>7594</v>
      </c>
      <c r="C8913" t="s">
        <v>103</v>
      </c>
      <c r="D8913" t="s">
        <v>449</v>
      </c>
      <c r="E8913" t="str">
        <f t="shared" si="139"/>
        <v>ZENBAR 30MG CAP (CAP 30MG)</v>
      </c>
    </row>
    <row r="8914" spans="1:5" x14ac:dyDescent="0.25">
      <c r="A8914" t="s">
        <v>348</v>
      </c>
      <c r="B8914" t="s">
        <v>5823</v>
      </c>
      <c r="C8914" t="s">
        <v>103</v>
      </c>
      <c r="D8914" t="s">
        <v>1154</v>
      </c>
      <c r="E8914" t="str">
        <f t="shared" si="139"/>
        <v>ZENBAR 60MG CAP (CAP 60MG)</v>
      </c>
    </row>
    <row r="8915" spans="1:5" x14ac:dyDescent="0.25">
      <c r="A8915" t="s">
        <v>202</v>
      </c>
      <c r="B8915" t="s">
        <v>203</v>
      </c>
      <c r="C8915" t="s">
        <v>2</v>
      </c>
      <c r="D8915" t="s">
        <v>204</v>
      </c>
      <c r="E8915" t="str">
        <f t="shared" si="139"/>
        <v>ZENITH (TAB 1MG)</v>
      </c>
    </row>
    <row r="8916" spans="1:5" x14ac:dyDescent="0.25">
      <c r="A8916" t="s">
        <v>202</v>
      </c>
      <c r="B8916" t="s">
        <v>3729</v>
      </c>
      <c r="C8916" t="s">
        <v>2</v>
      </c>
      <c r="D8916" t="s">
        <v>456</v>
      </c>
      <c r="E8916" t="str">
        <f t="shared" si="139"/>
        <v>ZENITH 0.25MG TAB (TAB 0.25MG)</v>
      </c>
    </row>
    <row r="8917" spans="1:5" x14ac:dyDescent="0.25">
      <c r="A8917" t="s">
        <v>202</v>
      </c>
      <c r="B8917" t="s">
        <v>6039</v>
      </c>
      <c r="C8917" t="s">
        <v>2</v>
      </c>
      <c r="D8917" t="s">
        <v>3208</v>
      </c>
      <c r="E8917" t="str">
        <f t="shared" si="139"/>
        <v>ZENITH 0.5MG (TAB 0.5MG)</v>
      </c>
    </row>
    <row r="8918" spans="1:5" x14ac:dyDescent="0.25">
      <c r="A8918" t="s">
        <v>705</v>
      </c>
      <c r="B8918" t="s">
        <v>7743</v>
      </c>
      <c r="C8918" t="s">
        <v>2</v>
      </c>
      <c r="D8918" t="s">
        <v>319</v>
      </c>
      <c r="E8918" t="str">
        <f t="shared" si="139"/>
        <v>ZENTAL (TAB 200MG)</v>
      </c>
    </row>
    <row r="8919" spans="1:5" x14ac:dyDescent="0.25">
      <c r="A8919" t="s">
        <v>705</v>
      </c>
      <c r="B8919" t="s">
        <v>8159</v>
      </c>
      <c r="C8919" t="s">
        <v>56</v>
      </c>
      <c r="D8919" t="s">
        <v>73</v>
      </c>
      <c r="E8919" t="str">
        <f t="shared" si="139"/>
        <v>ZENTEL (SYP 10 ML)</v>
      </c>
    </row>
    <row r="8920" spans="1:5" x14ac:dyDescent="0.25">
      <c r="A8920" t="s">
        <v>237</v>
      </c>
      <c r="B8920" t="s">
        <v>3732</v>
      </c>
      <c r="C8920" t="s">
        <v>86</v>
      </c>
      <c r="D8920" t="s">
        <v>168</v>
      </c>
      <c r="E8920" t="str">
        <f t="shared" si="139"/>
        <v>ZEPAR 10ML SUSP (SUSP 10ML)</v>
      </c>
    </row>
    <row r="8921" spans="1:5" x14ac:dyDescent="0.25">
      <c r="A8921" t="s">
        <v>237</v>
      </c>
      <c r="B8921" t="s">
        <v>4419</v>
      </c>
      <c r="C8921" t="s">
        <v>2</v>
      </c>
      <c r="D8921" t="s">
        <v>319</v>
      </c>
      <c r="E8921" t="str">
        <f t="shared" si="139"/>
        <v>ZEPAR 200MG TAB (TAB 200MG)</v>
      </c>
    </row>
    <row r="8922" spans="1:5" x14ac:dyDescent="0.25">
      <c r="A8922" t="s">
        <v>1222</v>
      </c>
      <c r="B8922" t="s">
        <v>8101</v>
      </c>
      <c r="C8922" t="s">
        <v>2</v>
      </c>
      <c r="D8922" t="s">
        <v>23</v>
      </c>
      <c r="E8922" t="str">
        <f t="shared" si="139"/>
        <v>ZEPRES 10MG TAB (TAB 10MG)</v>
      </c>
    </row>
    <row r="8923" spans="1:5" x14ac:dyDescent="0.25">
      <c r="A8923" t="s">
        <v>1222</v>
      </c>
      <c r="B8923" t="s">
        <v>7733</v>
      </c>
      <c r="C8923" t="s">
        <v>2</v>
      </c>
      <c r="D8923" t="s">
        <v>430</v>
      </c>
      <c r="E8923" t="str">
        <f t="shared" si="139"/>
        <v>ZEPRES 5MG TAB (TAB 5MG)</v>
      </c>
    </row>
    <row r="8924" spans="1:5" x14ac:dyDescent="0.25">
      <c r="A8924" t="s">
        <v>1222</v>
      </c>
      <c r="B8924" t="s">
        <v>4142</v>
      </c>
      <c r="C8924" t="s">
        <v>2</v>
      </c>
      <c r="E8924" t="str">
        <f t="shared" si="139"/>
        <v>ZEPRES PLUS  TAB (TAB )</v>
      </c>
    </row>
    <row r="8925" spans="1:5" x14ac:dyDescent="0.25">
      <c r="A8925" t="s">
        <v>222</v>
      </c>
      <c r="B8925" t="s">
        <v>9835</v>
      </c>
      <c r="C8925" t="s">
        <v>53</v>
      </c>
      <c r="E8925" t="str">
        <f t="shared" si="139"/>
        <v>ZEPROCAINE EAR DROPS  DROPS (DROPS )</v>
      </c>
    </row>
    <row r="8926" spans="1:5" x14ac:dyDescent="0.25">
      <c r="A8926" t="s">
        <v>222</v>
      </c>
      <c r="B8926" t="s">
        <v>9836</v>
      </c>
      <c r="E8926" t="str">
        <f t="shared" si="139"/>
        <v>ZEPRODEX EAR DROPS ( )</v>
      </c>
    </row>
    <row r="8927" spans="1:5" x14ac:dyDescent="0.25">
      <c r="A8927" t="s">
        <v>222</v>
      </c>
      <c r="B8927" t="s">
        <v>7913</v>
      </c>
      <c r="C8927" t="s">
        <v>2</v>
      </c>
      <c r="D8927" t="s">
        <v>60</v>
      </c>
      <c r="E8927" t="str">
        <f t="shared" si="139"/>
        <v>ZEPROQUIN 250MG TAB (TAB 250MG)</v>
      </c>
    </row>
    <row r="8928" spans="1:5" x14ac:dyDescent="0.25">
      <c r="A8928" t="s">
        <v>222</v>
      </c>
      <c r="B8928" t="s">
        <v>8386</v>
      </c>
      <c r="C8928" t="s">
        <v>2</v>
      </c>
      <c r="D8928" t="s">
        <v>50</v>
      </c>
      <c r="E8928" t="str">
        <f t="shared" si="139"/>
        <v>ZEPROQUIN 500MG TAB (TAB 500MG)</v>
      </c>
    </row>
    <row r="8929" spans="1:5" x14ac:dyDescent="0.25">
      <c r="A8929" t="s">
        <v>309</v>
      </c>
      <c r="B8929" t="s">
        <v>9720</v>
      </c>
      <c r="C8929" t="s">
        <v>103</v>
      </c>
      <c r="D8929" t="s">
        <v>201</v>
      </c>
      <c r="E8929" t="str">
        <f t="shared" si="139"/>
        <v>ZERICA 50MG CAP (CAP 50MG)</v>
      </c>
    </row>
    <row r="8930" spans="1:5" x14ac:dyDescent="0.25">
      <c r="A8930" t="s">
        <v>27</v>
      </c>
      <c r="B8930" t="s">
        <v>5460</v>
      </c>
      <c r="C8930" t="s">
        <v>103</v>
      </c>
      <c r="D8930" t="s">
        <v>402</v>
      </c>
      <c r="E8930" t="str">
        <f t="shared" si="139"/>
        <v>ZERICA(PREGABALIN) 75MG CAP (CAP 75MG)</v>
      </c>
    </row>
    <row r="8931" spans="1:5" x14ac:dyDescent="0.25">
      <c r="A8931" t="s">
        <v>47</v>
      </c>
      <c r="B8931" t="s">
        <v>7704</v>
      </c>
      <c r="C8931" t="s">
        <v>2</v>
      </c>
      <c r="D8931" t="s">
        <v>467</v>
      </c>
      <c r="E8931" t="str">
        <f t="shared" si="139"/>
        <v>ZEROGOUT 40MG TAB (TAB 40MG)</v>
      </c>
    </row>
    <row r="8932" spans="1:5" x14ac:dyDescent="0.25">
      <c r="A8932" t="s">
        <v>47</v>
      </c>
      <c r="B8932" t="s">
        <v>4724</v>
      </c>
      <c r="C8932" t="s">
        <v>2</v>
      </c>
      <c r="D8932" t="s">
        <v>1285</v>
      </c>
      <c r="E8932" t="str">
        <f t="shared" si="139"/>
        <v>ZEROGOUT 80MG TAB (TAB 80MG)</v>
      </c>
    </row>
    <row r="8933" spans="1:5" x14ac:dyDescent="0.25">
      <c r="A8933" t="s">
        <v>105</v>
      </c>
      <c r="B8933" t="s">
        <v>9589</v>
      </c>
      <c r="E8933" t="str">
        <f t="shared" si="139"/>
        <v>ZEROSTAT VT SPACER ( )</v>
      </c>
    </row>
    <row r="8934" spans="1:5" x14ac:dyDescent="0.25">
      <c r="A8934" t="s">
        <v>222</v>
      </c>
      <c r="B8934" t="s">
        <v>1448</v>
      </c>
      <c r="C8934" t="s">
        <v>53</v>
      </c>
      <c r="D8934" t="s">
        <v>486</v>
      </c>
      <c r="E8934" t="str">
        <f t="shared" si="139"/>
        <v>ZERROCAINE 5ML DROPS (DROPS 5ML)</v>
      </c>
    </row>
    <row r="8935" spans="1:5" x14ac:dyDescent="0.25">
      <c r="A8935" t="s">
        <v>211</v>
      </c>
      <c r="B8935" t="s">
        <v>8927</v>
      </c>
      <c r="C8935" t="s">
        <v>2</v>
      </c>
      <c r="E8935" t="str">
        <f t="shared" si="139"/>
        <v>ZESTORETIC-20 (TAB )</v>
      </c>
    </row>
    <row r="8936" spans="1:5" x14ac:dyDescent="0.25">
      <c r="A8936" t="s">
        <v>211</v>
      </c>
      <c r="B8936" t="s">
        <v>8113</v>
      </c>
      <c r="C8936" t="s">
        <v>2</v>
      </c>
      <c r="D8936" t="s">
        <v>107</v>
      </c>
      <c r="E8936" t="str">
        <f t="shared" si="139"/>
        <v>ZESTRIL (TAB 10 MG)</v>
      </c>
    </row>
    <row r="8937" spans="1:5" x14ac:dyDescent="0.25">
      <c r="A8937" t="s">
        <v>211</v>
      </c>
      <c r="B8937" t="s">
        <v>8113</v>
      </c>
      <c r="C8937" t="s">
        <v>2</v>
      </c>
      <c r="D8937" t="s">
        <v>97</v>
      </c>
      <c r="E8937" t="str">
        <f t="shared" si="139"/>
        <v>ZESTRIL (TAB 20 MG)</v>
      </c>
    </row>
    <row r="8938" spans="1:5" x14ac:dyDescent="0.25">
      <c r="A8938" t="s">
        <v>211</v>
      </c>
      <c r="B8938" t="s">
        <v>8113</v>
      </c>
      <c r="C8938" t="s">
        <v>2</v>
      </c>
      <c r="D8938" t="s">
        <v>144</v>
      </c>
      <c r="E8938" t="str">
        <f t="shared" si="139"/>
        <v>ZESTRIL (TAB 5 MG)</v>
      </c>
    </row>
    <row r="8939" spans="1:5" x14ac:dyDescent="0.25">
      <c r="A8939" t="s">
        <v>187</v>
      </c>
      <c r="B8939" t="s">
        <v>7033</v>
      </c>
      <c r="C8939" t="s">
        <v>103</v>
      </c>
      <c r="D8939" t="s">
        <v>139</v>
      </c>
      <c r="E8939" t="str">
        <f t="shared" si="139"/>
        <v>ZETAMAX 250MG (CAP 250 MG)</v>
      </c>
    </row>
    <row r="8940" spans="1:5" x14ac:dyDescent="0.25">
      <c r="A8940" t="s">
        <v>187</v>
      </c>
      <c r="B8940" t="s">
        <v>1742</v>
      </c>
      <c r="C8940" t="s">
        <v>2</v>
      </c>
      <c r="D8940" t="s">
        <v>60</v>
      </c>
      <c r="E8940" t="str">
        <f t="shared" si="139"/>
        <v>ZETAMAX 250MG TAB (TAB 250MG)</v>
      </c>
    </row>
    <row r="8941" spans="1:5" x14ac:dyDescent="0.25">
      <c r="A8941" t="s">
        <v>187</v>
      </c>
      <c r="B8941" t="s">
        <v>4188</v>
      </c>
      <c r="C8941" t="s">
        <v>2</v>
      </c>
      <c r="D8941" t="s">
        <v>50</v>
      </c>
      <c r="E8941" t="str">
        <f t="shared" si="139"/>
        <v>ZETAMAX 500MG TAB (TAB 500MG)</v>
      </c>
    </row>
    <row r="8942" spans="1:5" x14ac:dyDescent="0.25">
      <c r="A8942" t="s">
        <v>187</v>
      </c>
      <c r="B8942" t="s">
        <v>4674</v>
      </c>
      <c r="C8942" t="s">
        <v>56</v>
      </c>
      <c r="D8942" t="s">
        <v>4675</v>
      </c>
      <c r="E8942" t="str">
        <f t="shared" si="139"/>
        <v>ZETAMAX SYP (SYP 22.5ML)</v>
      </c>
    </row>
    <row r="8943" spans="1:5" x14ac:dyDescent="0.25">
      <c r="A8943" t="s">
        <v>946</v>
      </c>
      <c r="B8943" t="s">
        <v>1039</v>
      </c>
      <c r="C8943" t="s">
        <v>86</v>
      </c>
      <c r="D8943" t="s">
        <v>1040</v>
      </c>
      <c r="E8943" t="str">
        <f t="shared" si="139"/>
        <v>ZETRO 200MG 25ML SUSP (SUSP 200MG 25ML)</v>
      </c>
    </row>
    <row r="8944" spans="1:5" x14ac:dyDescent="0.25">
      <c r="A8944" t="s">
        <v>58</v>
      </c>
      <c r="B8944" t="s">
        <v>5814</v>
      </c>
      <c r="C8944" t="s">
        <v>86</v>
      </c>
      <c r="D8944" t="s">
        <v>673</v>
      </c>
      <c r="E8944" t="str">
        <f t="shared" si="139"/>
        <v>ZETRO 200MG/5ML SUSP (SUSP 200MG/5ML)</v>
      </c>
    </row>
    <row r="8945" spans="1:5" x14ac:dyDescent="0.25">
      <c r="A8945" t="s">
        <v>58</v>
      </c>
      <c r="B8945" t="s">
        <v>8241</v>
      </c>
      <c r="C8945" t="s">
        <v>103</v>
      </c>
      <c r="D8945" t="s">
        <v>60</v>
      </c>
      <c r="E8945" t="str">
        <f t="shared" si="139"/>
        <v>ZETRO 250MG CAP (CAP 250MG)</v>
      </c>
    </row>
    <row r="8946" spans="1:5" x14ac:dyDescent="0.25">
      <c r="A8946" t="s">
        <v>946</v>
      </c>
      <c r="B8946" t="s">
        <v>4174</v>
      </c>
      <c r="C8946" t="s">
        <v>2</v>
      </c>
      <c r="D8946" t="s">
        <v>50</v>
      </c>
      <c r="E8946" t="str">
        <f t="shared" si="139"/>
        <v>ZETRO 500MG TAB (TAB 500MG)</v>
      </c>
    </row>
    <row r="8947" spans="1:5" x14ac:dyDescent="0.25">
      <c r="A8947" t="s">
        <v>58</v>
      </c>
      <c r="B8947" t="s">
        <v>4174</v>
      </c>
      <c r="C8947" t="s">
        <v>2</v>
      </c>
      <c r="D8947" t="s">
        <v>50</v>
      </c>
      <c r="E8947" t="str">
        <f t="shared" si="139"/>
        <v>ZETRO 500MG TAB (TAB 500MG)</v>
      </c>
    </row>
    <row r="8948" spans="1:5" x14ac:dyDescent="0.25">
      <c r="A8948" t="s">
        <v>1341</v>
      </c>
      <c r="B8948" t="s">
        <v>7855</v>
      </c>
      <c r="D8948" t="s">
        <v>2</v>
      </c>
      <c r="E8948" t="str">
        <f t="shared" si="139"/>
        <v>ZEXA TAB ( TAB)</v>
      </c>
    </row>
    <row r="8949" spans="1:5" x14ac:dyDescent="0.25">
      <c r="A8949" t="s">
        <v>27</v>
      </c>
      <c r="B8949" t="s">
        <v>4300</v>
      </c>
      <c r="C8949" t="s">
        <v>86</v>
      </c>
      <c r="D8949" t="s">
        <v>319</v>
      </c>
      <c r="E8949" t="str">
        <f t="shared" si="139"/>
        <v>ZEZOT (SUSP 200MG)</v>
      </c>
    </row>
    <row r="8950" spans="1:5" x14ac:dyDescent="0.25">
      <c r="A8950" t="s">
        <v>27</v>
      </c>
      <c r="B8950" t="s">
        <v>6592</v>
      </c>
      <c r="C8950" t="s">
        <v>103</v>
      </c>
      <c r="D8950" t="s">
        <v>139</v>
      </c>
      <c r="E8950" t="str">
        <f t="shared" si="139"/>
        <v>ZEZOT 250MG (CAP 250 MG)</v>
      </c>
    </row>
    <row r="8951" spans="1:5" x14ac:dyDescent="0.25">
      <c r="A8951" t="s">
        <v>309</v>
      </c>
      <c r="B8951" t="s">
        <v>2209</v>
      </c>
      <c r="C8951" t="s">
        <v>2</v>
      </c>
      <c r="D8951" t="s">
        <v>50</v>
      </c>
      <c r="E8951" t="str">
        <f t="shared" si="139"/>
        <v>ZEZOT 500MG TAB (TAB 500MG)</v>
      </c>
    </row>
    <row r="8952" spans="1:5" x14ac:dyDescent="0.25">
      <c r="A8952" t="s">
        <v>1341</v>
      </c>
      <c r="B8952" t="s">
        <v>4924</v>
      </c>
      <c r="C8952" t="s">
        <v>2</v>
      </c>
      <c r="D8952" t="s">
        <v>410</v>
      </c>
      <c r="E8952" t="str">
        <f t="shared" si="139"/>
        <v>ZIAPINE 100MG TAB (TAB 100MG)</v>
      </c>
    </row>
    <row r="8953" spans="1:5" x14ac:dyDescent="0.25">
      <c r="A8953" t="s">
        <v>1341</v>
      </c>
      <c r="B8953" t="s">
        <v>6706</v>
      </c>
      <c r="C8953" t="s">
        <v>2</v>
      </c>
      <c r="D8953" t="s">
        <v>440</v>
      </c>
      <c r="E8953" t="str">
        <f t="shared" si="139"/>
        <v>ZIAPINE 25MG TAB (TAB 25MG)</v>
      </c>
    </row>
    <row r="8954" spans="1:5" x14ac:dyDescent="0.25">
      <c r="A8954" t="s">
        <v>3880</v>
      </c>
      <c r="B8954" t="s">
        <v>9357</v>
      </c>
      <c r="C8954" t="s">
        <v>2</v>
      </c>
      <c r="D8954" t="s">
        <v>412</v>
      </c>
      <c r="E8954" t="str">
        <f t="shared" si="139"/>
        <v>ZIAPINE-SR 300MG TAB (TAB 300MG)</v>
      </c>
    </row>
    <row r="8955" spans="1:5" x14ac:dyDescent="0.25">
      <c r="A8955" t="s">
        <v>2323</v>
      </c>
      <c r="B8955" t="s">
        <v>9490</v>
      </c>
      <c r="C8955" t="s">
        <v>103</v>
      </c>
      <c r="D8955" t="s">
        <v>406</v>
      </c>
      <c r="E8955" t="str">
        <f t="shared" si="139"/>
        <v>ZIFI 400MG CAP (CAP 400MG)</v>
      </c>
    </row>
    <row r="8956" spans="1:5" x14ac:dyDescent="0.25">
      <c r="B8956" t="s">
        <v>4508</v>
      </c>
      <c r="D8956" t="s">
        <v>23</v>
      </c>
      <c r="E8956" t="str">
        <f t="shared" si="139"/>
        <v>ZILNOX (ZOLPIDEM) 10MG ( 10MG)</v>
      </c>
    </row>
    <row r="8957" spans="1:5" x14ac:dyDescent="0.25">
      <c r="A8957" t="s">
        <v>196</v>
      </c>
      <c r="B8957" t="s">
        <v>3167</v>
      </c>
      <c r="C8957" t="s">
        <v>36</v>
      </c>
      <c r="D8957" t="s">
        <v>139</v>
      </c>
      <c r="E8957" t="str">
        <f t="shared" si="139"/>
        <v>ZINACEF (INJ 250 MG)</v>
      </c>
    </row>
    <row r="8958" spans="1:5" x14ac:dyDescent="0.25">
      <c r="A8958" t="s">
        <v>196</v>
      </c>
      <c r="B8958" t="s">
        <v>3167</v>
      </c>
      <c r="C8958" t="s">
        <v>36</v>
      </c>
      <c r="D8958" t="s">
        <v>3641</v>
      </c>
      <c r="E8958" t="str">
        <f t="shared" si="139"/>
        <v>ZINACEF (INJ 750 MG)</v>
      </c>
    </row>
    <row r="8959" spans="1:5" x14ac:dyDescent="0.25">
      <c r="A8959" t="s">
        <v>196</v>
      </c>
      <c r="B8959" t="s">
        <v>3167</v>
      </c>
      <c r="C8959" t="s">
        <v>2</v>
      </c>
      <c r="D8959" t="s">
        <v>301</v>
      </c>
      <c r="E8959" t="str">
        <f t="shared" si="139"/>
        <v>ZINACEF (TAB 125 MG)</v>
      </c>
    </row>
    <row r="8960" spans="1:5" x14ac:dyDescent="0.25">
      <c r="A8960" t="s">
        <v>196</v>
      </c>
      <c r="B8960" t="s">
        <v>3167</v>
      </c>
      <c r="C8960" t="s">
        <v>2</v>
      </c>
      <c r="D8960" t="s">
        <v>60</v>
      </c>
      <c r="E8960" t="str">
        <f t="shared" si="139"/>
        <v>ZINACEF (TAB 250MG)</v>
      </c>
    </row>
    <row r="8961" spans="1:5" x14ac:dyDescent="0.25">
      <c r="A8961" t="s">
        <v>196</v>
      </c>
      <c r="B8961" t="s">
        <v>242</v>
      </c>
      <c r="C8961" t="s">
        <v>56</v>
      </c>
      <c r="D8961" t="s">
        <v>70</v>
      </c>
      <c r="E8961" t="str">
        <f t="shared" si="139"/>
        <v>ZINACEF 125MG (SYP 60ML)</v>
      </c>
    </row>
    <row r="8962" spans="1:5" x14ac:dyDescent="0.25">
      <c r="A8962" t="s">
        <v>196</v>
      </c>
      <c r="B8962" t="s">
        <v>3374</v>
      </c>
      <c r="C8962" t="s">
        <v>36</v>
      </c>
      <c r="D8962" t="s">
        <v>525</v>
      </c>
      <c r="E8962" t="str">
        <f t="shared" ref="E8962:E9025" si="140">B8962&amp;" ("&amp;C8962&amp;" "&amp;D8962&amp;")"</f>
        <v>ZINACEF 1G INJ (INJ 1G)</v>
      </c>
    </row>
    <row r="8963" spans="1:5" x14ac:dyDescent="0.25">
      <c r="A8963" t="s">
        <v>438</v>
      </c>
      <c r="B8963" t="s">
        <v>6739</v>
      </c>
      <c r="C8963" t="s">
        <v>56</v>
      </c>
      <c r="D8963" t="s">
        <v>57</v>
      </c>
      <c r="E8963" t="str">
        <f t="shared" si="140"/>
        <v>ZINCAT OD (SYP 60 ML)</v>
      </c>
    </row>
    <row r="8964" spans="1:5" x14ac:dyDescent="0.25">
      <c r="A8964" t="s">
        <v>119</v>
      </c>
      <c r="B8964" t="s">
        <v>1911</v>
      </c>
      <c r="C8964" t="s">
        <v>56</v>
      </c>
      <c r="D8964" t="s">
        <v>70</v>
      </c>
      <c r="E8964" t="str">
        <f t="shared" si="140"/>
        <v>ZINCDAY 60ML SYP (SYP 60ML)</v>
      </c>
    </row>
    <row r="8965" spans="1:5" x14ac:dyDescent="0.25">
      <c r="A8965" t="s">
        <v>755</v>
      </c>
      <c r="B8965" t="s">
        <v>4107</v>
      </c>
      <c r="C8965" t="s">
        <v>2</v>
      </c>
      <c r="D8965" t="s">
        <v>386</v>
      </c>
      <c r="E8965" t="str">
        <f t="shared" si="140"/>
        <v>ZINKLEY 20MG TAB (TAB 20MG)</v>
      </c>
    </row>
    <row r="8966" spans="1:5" x14ac:dyDescent="0.25">
      <c r="A8966" t="s">
        <v>1877</v>
      </c>
      <c r="B8966" t="s">
        <v>2822</v>
      </c>
      <c r="C8966" t="s">
        <v>56</v>
      </c>
      <c r="D8966" t="s">
        <v>70</v>
      </c>
      <c r="E8966" t="str">
        <f t="shared" si="140"/>
        <v>ZINPEX 60ML SYP (SYP 60ML)</v>
      </c>
    </row>
    <row r="8967" spans="1:5" x14ac:dyDescent="0.25">
      <c r="A8967" t="s">
        <v>66</v>
      </c>
      <c r="B8967" t="s">
        <v>6454</v>
      </c>
      <c r="C8967" t="s">
        <v>103</v>
      </c>
      <c r="D8967" t="s">
        <v>1154</v>
      </c>
      <c r="E8967" t="str">
        <f t="shared" si="140"/>
        <v>ZIPRA 60MG CAP (CAP 60MG)</v>
      </c>
    </row>
    <row r="8968" spans="1:5" x14ac:dyDescent="0.25">
      <c r="A8968" t="s">
        <v>66</v>
      </c>
      <c r="B8968" t="s">
        <v>7895</v>
      </c>
      <c r="C8968" t="s">
        <v>103</v>
      </c>
      <c r="D8968" t="s">
        <v>467</v>
      </c>
      <c r="E8968" t="str">
        <f t="shared" si="140"/>
        <v>ZIPRA(ZIPRASIDONE) (CAP 40MG)</v>
      </c>
    </row>
    <row r="8969" spans="1:5" x14ac:dyDescent="0.25">
      <c r="B8969" t="s">
        <v>6013</v>
      </c>
      <c r="C8969" t="s">
        <v>2</v>
      </c>
      <c r="D8969" t="s">
        <v>383</v>
      </c>
      <c r="E8969" t="str">
        <f t="shared" si="140"/>
        <v>ZITA 2MG TAB (TAB 2MG)</v>
      </c>
    </row>
    <row r="8970" spans="1:5" x14ac:dyDescent="0.25">
      <c r="B8970" t="s">
        <v>2065</v>
      </c>
      <c r="C8970" t="s">
        <v>2</v>
      </c>
      <c r="D8970" t="s">
        <v>46</v>
      </c>
      <c r="E8970" t="str">
        <f t="shared" si="140"/>
        <v>ZITA 4MG TAB (TAB 4MG)</v>
      </c>
    </row>
    <row r="8971" spans="1:5" x14ac:dyDescent="0.25">
      <c r="B8971" t="s">
        <v>2735</v>
      </c>
      <c r="C8971" t="s">
        <v>103</v>
      </c>
      <c r="D8971" t="s">
        <v>60</v>
      </c>
      <c r="E8971" t="str">
        <f t="shared" si="140"/>
        <v>ZITHOSIM 250MG CAP (CAP 250MG)</v>
      </c>
    </row>
    <row r="8972" spans="1:5" x14ac:dyDescent="0.25">
      <c r="A8972" t="s">
        <v>2063</v>
      </c>
      <c r="B8972" t="s">
        <v>5694</v>
      </c>
      <c r="C8972" t="s">
        <v>2</v>
      </c>
      <c r="D8972" t="s">
        <v>60</v>
      </c>
      <c r="E8972" t="str">
        <f t="shared" si="140"/>
        <v>ZITHROFAST 250MG TAB (TAB 250MG)</v>
      </c>
    </row>
    <row r="8973" spans="1:5" x14ac:dyDescent="0.25">
      <c r="A8973" t="s">
        <v>222</v>
      </c>
      <c r="B8973" t="s">
        <v>2145</v>
      </c>
      <c r="C8973" t="s">
        <v>86</v>
      </c>
      <c r="D8973" t="s">
        <v>673</v>
      </c>
      <c r="E8973" t="str">
        <f t="shared" si="140"/>
        <v>ZITHROSAN 200MG/5ML SUSP (SUSP 200MG/5ML)</v>
      </c>
    </row>
    <row r="8974" spans="1:5" x14ac:dyDescent="0.25">
      <c r="A8974" t="s">
        <v>222</v>
      </c>
      <c r="B8974" t="s">
        <v>8410</v>
      </c>
      <c r="C8974" t="s">
        <v>2</v>
      </c>
      <c r="D8974" t="s">
        <v>60</v>
      </c>
      <c r="E8974" t="str">
        <f t="shared" si="140"/>
        <v>ZITHROSAN 250MG TAB (TAB 250MG)</v>
      </c>
    </row>
    <row r="8975" spans="1:5" x14ac:dyDescent="0.25">
      <c r="A8975" t="s">
        <v>222</v>
      </c>
      <c r="B8975" t="s">
        <v>6822</v>
      </c>
      <c r="C8975" t="s">
        <v>2</v>
      </c>
      <c r="D8975" t="s">
        <v>50</v>
      </c>
      <c r="E8975" t="str">
        <f t="shared" si="140"/>
        <v>ZITHROSAN 500MG TAB (TAB 500MG)</v>
      </c>
    </row>
    <row r="8976" spans="1:5" x14ac:dyDescent="0.25">
      <c r="A8976" t="s">
        <v>510</v>
      </c>
      <c r="B8976" t="s">
        <v>9374</v>
      </c>
      <c r="C8976" t="s">
        <v>2</v>
      </c>
      <c r="D8976" t="s">
        <v>60</v>
      </c>
      <c r="E8976" t="str">
        <f t="shared" si="140"/>
        <v>ZITRO 250MG TAB (TAB 250MG)</v>
      </c>
    </row>
    <row r="8977" spans="1:5" x14ac:dyDescent="0.25">
      <c r="B8977" t="s">
        <v>3254</v>
      </c>
      <c r="C8977" t="s">
        <v>103</v>
      </c>
      <c r="D8977" t="s">
        <v>406</v>
      </c>
      <c r="E8977" t="str">
        <f t="shared" si="140"/>
        <v>ZIX (CEFIXIME) 400MG CAP (CAP 400MG)</v>
      </c>
    </row>
    <row r="8978" spans="1:5" x14ac:dyDescent="0.25">
      <c r="A8978" t="s">
        <v>98</v>
      </c>
      <c r="B8978" t="s">
        <v>99</v>
      </c>
      <c r="C8978" t="s">
        <v>100</v>
      </c>
      <c r="D8978" t="s">
        <v>101</v>
      </c>
      <c r="E8978" t="str">
        <f t="shared" si="140"/>
        <v>ZIZA GEL (GEL 120 GM)</v>
      </c>
    </row>
    <row r="8979" spans="1:5" x14ac:dyDescent="0.25">
      <c r="A8979" t="s">
        <v>119</v>
      </c>
      <c r="B8979" t="s">
        <v>5432</v>
      </c>
      <c r="D8979" t="s">
        <v>962</v>
      </c>
      <c r="E8979" t="str">
        <f t="shared" si="140"/>
        <v>ZN BAR ( 100GM)</v>
      </c>
    </row>
    <row r="8980" spans="1:5" x14ac:dyDescent="0.25">
      <c r="A8980" t="s">
        <v>227</v>
      </c>
      <c r="B8980" t="s">
        <v>9428</v>
      </c>
      <c r="D8980" t="s">
        <v>2483</v>
      </c>
      <c r="E8980" t="str">
        <f t="shared" si="140"/>
        <v>ZN PLUS BAR 90GM ( 90GM)</v>
      </c>
    </row>
    <row r="8981" spans="1:5" x14ac:dyDescent="0.25">
      <c r="A8981" t="s">
        <v>642</v>
      </c>
      <c r="B8981" t="s">
        <v>1632</v>
      </c>
      <c r="D8981" t="s">
        <v>519</v>
      </c>
      <c r="E8981" t="str">
        <f t="shared" si="140"/>
        <v>ZN PLUS SHAMPOO 100ML ( 100ML)</v>
      </c>
    </row>
    <row r="8982" spans="1:5" x14ac:dyDescent="0.25">
      <c r="A8982" t="s">
        <v>47</v>
      </c>
      <c r="B8982" t="s">
        <v>48</v>
      </c>
      <c r="C8982" t="s">
        <v>2</v>
      </c>
      <c r="D8982" t="s">
        <v>23</v>
      </c>
      <c r="E8982" t="str">
        <f t="shared" si="140"/>
        <v>ZOCOR 10MG TAB (TAB 10MG)</v>
      </c>
    </row>
    <row r="8983" spans="1:5" x14ac:dyDescent="0.25">
      <c r="A8983" t="s">
        <v>47</v>
      </c>
      <c r="B8983" t="s">
        <v>6446</v>
      </c>
      <c r="C8983" t="s">
        <v>2</v>
      </c>
      <c r="D8983" t="s">
        <v>386</v>
      </c>
      <c r="E8983" t="str">
        <f t="shared" si="140"/>
        <v>ZOCOR 20MG TAB (TAB 20MG)</v>
      </c>
    </row>
    <row r="8984" spans="1:5" x14ac:dyDescent="0.25">
      <c r="A8984" t="s">
        <v>47</v>
      </c>
      <c r="B8984" t="s">
        <v>6043</v>
      </c>
      <c r="C8984" t="s">
        <v>2</v>
      </c>
      <c r="D8984" t="s">
        <v>467</v>
      </c>
      <c r="E8984" t="str">
        <f t="shared" si="140"/>
        <v>ZOCOR 40MG TAB (TAB 40MG)</v>
      </c>
    </row>
    <row r="8985" spans="1:5" x14ac:dyDescent="0.25">
      <c r="A8985" t="s">
        <v>286</v>
      </c>
      <c r="B8985" t="s">
        <v>9054</v>
      </c>
      <c r="C8985" t="s">
        <v>2</v>
      </c>
      <c r="D8985" t="s">
        <v>144</v>
      </c>
      <c r="E8985" t="str">
        <f t="shared" si="140"/>
        <v>ZODIP (TAB 5 MG)</v>
      </c>
    </row>
    <row r="8986" spans="1:5" x14ac:dyDescent="0.25">
      <c r="A8986" t="s">
        <v>225</v>
      </c>
      <c r="B8986" t="s">
        <v>7860</v>
      </c>
      <c r="C8986" t="s">
        <v>103</v>
      </c>
      <c r="D8986" t="s">
        <v>2956</v>
      </c>
      <c r="E8986" t="str">
        <f t="shared" si="140"/>
        <v>ZOLANIX (CAP 150 MG)</v>
      </c>
    </row>
    <row r="8987" spans="1:5" x14ac:dyDescent="0.25">
      <c r="A8987" t="s">
        <v>1222</v>
      </c>
      <c r="B8987" t="s">
        <v>7902</v>
      </c>
      <c r="C8987" t="s">
        <v>103</v>
      </c>
      <c r="D8987" t="s">
        <v>97</v>
      </c>
      <c r="E8987" t="str">
        <f t="shared" si="140"/>
        <v>ZOLBI (CAP 20 MG)</v>
      </c>
    </row>
    <row r="8988" spans="1:5" x14ac:dyDescent="0.25">
      <c r="A8988" t="s">
        <v>1222</v>
      </c>
      <c r="B8988" t="s">
        <v>7902</v>
      </c>
      <c r="C8988" t="s">
        <v>103</v>
      </c>
      <c r="D8988" t="s">
        <v>371</v>
      </c>
      <c r="E8988" t="str">
        <f t="shared" si="140"/>
        <v>ZOLBI (CAP 40 MG)</v>
      </c>
    </row>
    <row r="8989" spans="1:5" x14ac:dyDescent="0.25">
      <c r="A8989" t="s">
        <v>936</v>
      </c>
      <c r="B8989" t="s">
        <v>2368</v>
      </c>
      <c r="C8989" t="s">
        <v>103</v>
      </c>
      <c r="D8989" t="s">
        <v>467</v>
      </c>
      <c r="E8989" t="str">
        <f t="shared" si="140"/>
        <v>ZOLCARE 40MG CAP (CAP 40MG)</v>
      </c>
    </row>
    <row r="8990" spans="1:5" x14ac:dyDescent="0.25">
      <c r="A8990" t="s">
        <v>44</v>
      </c>
      <c r="B8990" t="s">
        <v>986</v>
      </c>
      <c r="C8990" t="s">
        <v>86</v>
      </c>
      <c r="D8990" t="s">
        <v>987</v>
      </c>
      <c r="E8990" t="str">
        <f t="shared" si="140"/>
        <v>ZOLECTA 200MG/GML SUSP (SUSP 200MG/GML)</v>
      </c>
    </row>
    <row r="8991" spans="1:5" x14ac:dyDescent="0.25">
      <c r="A8991" t="s">
        <v>44</v>
      </c>
      <c r="B8991" t="s">
        <v>4957</v>
      </c>
      <c r="C8991" t="s">
        <v>103</v>
      </c>
      <c r="D8991" t="s">
        <v>60</v>
      </c>
      <c r="E8991" t="str">
        <f t="shared" si="140"/>
        <v>ZOLECTA 250MG CAP (CAP 250MG)</v>
      </c>
    </row>
    <row r="8992" spans="1:5" x14ac:dyDescent="0.25">
      <c r="A8992" t="s">
        <v>44</v>
      </c>
      <c r="B8992" t="s">
        <v>1909</v>
      </c>
      <c r="C8992" t="s">
        <v>103</v>
      </c>
      <c r="D8992" t="s">
        <v>50</v>
      </c>
      <c r="E8992" t="str">
        <f t="shared" si="140"/>
        <v>ZOLECTA 500MG CAP (CAP 500MG)</v>
      </c>
    </row>
    <row r="8993" spans="1:5" x14ac:dyDescent="0.25">
      <c r="A8993" t="s">
        <v>810</v>
      </c>
      <c r="B8993" t="s">
        <v>1677</v>
      </c>
      <c r="C8993" t="s">
        <v>56</v>
      </c>
      <c r="D8993" t="s">
        <v>70</v>
      </c>
      <c r="E8993" t="str">
        <f t="shared" si="140"/>
        <v>ZOLEN (SYP 60ML)</v>
      </c>
    </row>
    <row r="8994" spans="1:5" x14ac:dyDescent="0.25">
      <c r="A8994" t="s">
        <v>58</v>
      </c>
      <c r="B8994" t="s">
        <v>7777</v>
      </c>
      <c r="C8994" t="s">
        <v>2</v>
      </c>
      <c r="D8994" t="s">
        <v>2050</v>
      </c>
      <c r="E8994" t="str">
        <f t="shared" si="140"/>
        <v>ZOLID (TAB 15MG)</v>
      </c>
    </row>
    <row r="8995" spans="1:5" x14ac:dyDescent="0.25">
      <c r="A8995" t="s">
        <v>58</v>
      </c>
      <c r="B8995" t="s">
        <v>7777</v>
      </c>
      <c r="C8995" t="s">
        <v>2</v>
      </c>
      <c r="D8995" t="s">
        <v>449</v>
      </c>
      <c r="E8995" t="str">
        <f t="shared" si="140"/>
        <v>ZOLID (TAB 30MG)</v>
      </c>
    </row>
    <row r="8996" spans="1:5" x14ac:dyDescent="0.25">
      <c r="A8996" t="s">
        <v>58</v>
      </c>
      <c r="B8996" t="s">
        <v>7777</v>
      </c>
      <c r="C8996" t="s">
        <v>2</v>
      </c>
      <c r="D8996" t="s">
        <v>3658</v>
      </c>
      <c r="E8996" t="str">
        <f t="shared" si="140"/>
        <v>ZOLID (TAB 45 MG)</v>
      </c>
    </row>
    <row r="8997" spans="1:5" x14ac:dyDescent="0.25">
      <c r="A8997" t="s">
        <v>58</v>
      </c>
      <c r="B8997" t="s">
        <v>8871</v>
      </c>
      <c r="C8997" t="s">
        <v>2</v>
      </c>
      <c r="D8997" t="s">
        <v>6071</v>
      </c>
      <c r="E8997" t="str">
        <f t="shared" si="140"/>
        <v>ZOLID PLUS (TAB 15/500)</v>
      </c>
    </row>
    <row r="8998" spans="1:5" x14ac:dyDescent="0.25">
      <c r="A8998" t="s">
        <v>58</v>
      </c>
      <c r="B8998" t="s">
        <v>8871</v>
      </c>
      <c r="C8998" t="s">
        <v>2</v>
      </c>
      <c r="D8998" t="s">
        <v>5722</v>
      </c>
      <c r="E8998" t="str">
        <f t="shared" si="140"/>
        <v>ZOLID PLUS (TAB 15/850)</v>
      </c>
    </row>
    <row r="8999" spans="1:5" x14ac:dyDescent="0.25">
      <c r="A8999" t="s">
        <v>58</v>
      </c>
      <c r="B8999" t="s">
        <v>8169</v>
      </c>
      <c r="C8999" t="s">
        <v>2</v>
      </c>
      <c r="D8999" t="s">
        <v>2303</v>
      </c>
      <c r="E8999" t="str">
        <f t="shared" si="140"/>
        <v>ZOLIGET (TAB 15/2 MG)</v>
      </c>
    </row>
    <row r="9000" spans="1:5" x14ac:dyDescent="0.25">
      <c r="A9000" t="s">
        <v>58</v>
      </c>
      <c r="B9000" t="s">
        <v>8169</v>
      </c>
      <c r="C9000" t="s">
        <v>2</v>
      </c>
      <c r="D9000" t="s">
        <v>8170</v>
      </c>
      <c r="E9000" t="str">
        <f t="shared" si="140"/>
        <v>ZOLIGET (TAB 30+2MG)</v>
      </c>
    </row>
    <row r="9001" spans="1:5" x14ac:dyDescent="0.25">
      <c r="A9001" t="s">
        <v>58</v>
      </c>
      <c r="B9001" t="s">
        <v>8169</v>
      </c>
      <c r="C9001" t="s">
        <v>2</v>
      </c>
      <c r="D9001" t="s">
        <v>8880</v>
      </c>
      <c r="E9001" t="str">
        <f t="shared" si="140"/>
        <v>ZOLIGET (TAB 30+4 MG)</v>
      </c>
    </row>
    <row r="9002" spans="1:5" x14ac:dyDescent="0.25">
      <c r="A9002" t="s">
        <v>187</v>
      </c>
      <c r="B9002" t="s">
        <v>8651</v>
      </c>
      <c r="C9002" t="s">
        <v>2</v>
      </c>
      <c r="D9002" t="s">
        <v>195</v>
      </c>
      <c r="E9002" t="str">
        <f t="shared" si="140"/>
        <v>ZOLOFT (TAB 50 MG)</v>
      </c>
    </row>
    <row r="9003" spans="1:5" x14ac:dyDescent="0.25">
      <c r="A9003" t="s">
        <v>51</v>
      </c>
      <c r="B9003" t="s">
        <v>4001</v>
      </c>
      <c r="C9003" t="s">
        <v>53</v>
      </c>
      <c r="D9003" t="s">
        <v>486</v>
      </c>
      <c r="E9003" t="str">
        <f t="shared" si="140"/>
        <v>ZOLOPAT 5ML DROPS (DROPS 5ML)</v>
      </c>
    </row>
    <row r="9004" spans="1:5" x14ac:dyDescent="0.25">
      <c r="A9004" t="s">
        <v>51</v>
      </c>
      <c r="B9004" t="s">
        <v>4997</v>
      </c>
      <c r="C9004" t="s">
        <v>53</v>
      </c>
      <c r="D9004" t="s">
        <v>486</v>
      </c>
      <c r="E9004" t="str">
        <f t="shared" si="140"/>
        <v>ZOLOPAT FORTE 5ML DROPS (DROPS 5ML)</v>
      </c>
    </row>
    <row r="9005" spans="1:5" x14ac:dyDescent="0.25">
      <c r="A9005" t="s">
        <v>21</v>
      </c>
      <c r="B9005" t="s">
        <v>8316</v>
      </c>
      <c r="C9005" t="s">
        <v>2</v>
      </c>
      <c r="E9005" t="str">
        <f t="shared" si="140"/>
        <v>ZOLP (TAB )</v>
      </c>
    </row>
    <row r="9006" spans="1:5" x14ac:dyDescent="0.25">
      <c r="A9006" t="s">
        <v>31</v>
      </c>
      <c r="B9006" t="s">
        <v>8049</v>
      </c>
      <c r="C9006" t="s">
        <v>103</v>
      </c>
      <c r="D9006" t="s">
        <v>97</v>
      </c>
      <c r="E9006" t="str">
        <f t="shared" si="140"/>
        <v>ZOLTAR (CAP 20 MG)</v>
      </c>
    </row>
    <row r="9007" spans="1:5" x14ac:dyDescent="0.25">
      <c r="A9007" t="s">
        <v>31</v>
      </c>
      <c r="B9007" t="s">
        <v>6714</v>
      </c>
      <c r="C9007" t="s">
        <v>103</v>
      </c>
      <c r="D9007" t="s">
        <v>386</v>
      </c>
      <c r="E9007" t="str">
        <f t="shared" si="140"/>
        <v>ZOLTAR INSTA 20MG CAP (CAP 20MG)</v>
      </c>
    </row>
    <row r="9008" spans="1:5" x14ac:dyDescent="0.25">
      <c r="A9008" t="s">
        <v>31</v>
      </c>
      <c r="B9008" t="s">
        <v>6065</v>
      </c>
      <c r="C9008" t="s">
        <v>103</v>
      </c>
      <c r="D9008" t="s">
        <v>467</v>
      </c>
      <c r="E9008" t="str">
        <f t="shared" si="140"/>
        <v>ZOLTAR INSTA 40MG CAP (CAP 40MG)</v>
      </c>
    </row>
    <row r="9009" spans="1:5" x14ac:dyDescent="0.25">
      <c r="B9009" t="s">
        <v>2120</v>
      </c>
      <c r="C9009" t="s">
        <v>86</v>
      </c>
      <c r="D9009" t="s">
        <v>319</v>
      </c>
      <c r="E9009" t="str">
        <f t="shared" si="140"/>
        <v>ZOMAX 200MG SUSP (SUSP 200MG)</v>
      </c>
    </row>
    <row r="9010" spans="1:5" x14ac:dyDescent="0.25">
      <c r="A9010" t="s">
        <v>596</v>
      </c>
      <c r="B9010" t="s">
        <v>5653</v>
      </c>
      <c r="C9010" t="s">
        <v>103</v>
      </c>
      <c r="D9010" t="s">
        <v>60</v>
      </c>
      <c r="E9010" t="str">
        <f t="shared" si="140"/>
        <v>ZOMAX 250MG CAP (CAP 250MG)</v>
      </c>
    </row>
    <row r="9011" spans="1:5" x14ac:dyDescent="0.25">
      <c r="A9011" t="s">
        <v>596</v>
      </c>
      <c r="B9011" t="s">
        <v>3455</v>
      </c>
      <c r="C9011" t="s">
        <v>2</v>
      </c>
      <c r="D9011" t="s">
        <v>50</v>
      </c>
      <c r="E9011" t="str">
        <f t="shared" si="140"/>
        <v>ZOMAX 500MG TAB (TAB 500MG)</v>
      </c>
    </row>
    <row r="9012" spans="1:5" x14ac:dyDescent="0.25">
      <c r="A9012" t="s">
        <v>211</v>
      </c>
      <c r="B9012" t="s">
        <v>3852</v>
      </c>
      <c r="C9012" t="s">
        <v>2</v>
      </c>
      <c r="D9012" t="s">
        <v>1507</v>
      </c>
      <c r="E9012" t="str">
        <f t="shared" si="140"/>
        <v>ZOMIG (TAB 2.5MG)</v>
      </c>
    </row>
    <row r="9013" spans="1:5" x14ac:dyDescent="0.25">
      <c r="A9013" t="s">
        <v>755</v>
      </c>
      <c r="B9013" t="s">
        <v>4351</v>
      </c>
      <c r="C9013" t="s">
        <v>2</v>
      </c>
      <c r="D9013" t="s">
        <v>251</v>
      </c>
      <c r="E9013" t="str">
        <f t="shared" si="140"/>
        <v>ZOMINAT 2.5 (TAB 2.5 MG)</v>
      </c>
    </row>
    <row r="9014" spans="1:5" x14ac:dyDescent="0.25">
      <c r="A9014" t="s">
        <v>271</v>
      </c>
      <c r="B9014" t="s">
        <v>6216</v>
      </c>
      <c r="C9014" t="s">
        <v>103</v>
      </c>
      <c r="D9014" t="s">
        <v>386</v>
      </c>
      <c r="E9014" t="str">
        <f t="shared" si="140"/>
        <v>ZOOM 20MG CAP (CAP 20MG)</v>
      </c>
    </row>
    <row r="9015" spans="1:5" x14ac:dyDescent="0.25">
      <c r="A9015" t="s">
        <v>1778</v>
      </c>
      <c r="B9015" t="s">
        <v>5110</v>
      </c>
      <c r="C9015" t="s">
        <v>103</v>
      </c>
      <c r="D9015" t="s">
        <v>467</v>
      </c>
      <c r="E9015" t="str">
        <f t="shared" si="140"/>
        <v>ZOOM 40MG CAP (CAP 40MG)</v>
      </c>
    </row>
    <row r="9016" spans="1:5" x14ac:dyDescent="0.25">
      <c r="A9016" t="s">
        <v>205</v>
      </c>
      <c r="B9016" t="s">
        <v>220</v>
      </c>
      <c r="C9016" t="s">
        <v>2</v>
      </c>
      <c r="D9016" t="s">
        <v>139</v>
      </c>
      <c r="E9016" t="str">
        <f t="shared" si="140"/>
        <v>ZOPAN (TAB 250 MG)</v>
      </c>
    </row>
    <row r="9017" spans="1:5" x14ac:dyDescent="0.25">
      <c r="A9017" t="s">
        <v>205</v>
      </c>
      <c r="B9017" t="s">
        <v>6155</v>
      </c>
      <c r="C9017" t="s">
        <v>2</v>
      </c>
      <c r="D9017" t="s">
        <v>95</v>
      </c>
      <c r="E9017" t="str">
        <f t="shared" si="140"/>
        <v>ZOPAN DS (TAB 500 MG)</v>
      </c>
    </row>
    <row r="9018" spans="1:5" x14ac:dyDescent="0.25">
      <c r="A9018" t="s">
        <v>98</v>
      </c>
      <c r="B9018" t="s">
        <v>8578</v>
      </c>
      <c r="C9018" t="s">
        <v>2</v>
      </c>
      <c r="D9018" t="s">
        <v>97</v>
      </c>
      <c r="E9018" t="str">
        <f t="shared" si="140"/>
        <v>ZOPENT (TAB 20 MG)</v>
      </c>
    </row>
    <row r="9019" spans="1:5" x14ac:dyDescent="0.25">
      <c r="A9019" t="s">
        <v>98</v>
      </c>
      <c r="B9019" t="s">
        <v>8578</v>
      </c>
      <c r="C9019" t="s">
        <v>2</v>
      </c>
      <c r="D9019" t="s">
        <v>371</v>
      </c>
      <c r="E9019" t="str">
        <f t="shared" si="140"/>
        <v>ZOPENT (TAB 40 MG)</v>
      </c>
    </row>
    <row r="9020" spans="1:5" x14ac:dyDescent="0.25">
      <c r="A9020" t="s">
        <v>135</v>
      </c>
      <c r="B9020" t="s">
        <v>3210</v>
      </c>
      <c r="C9020" t="s">
        <v>2</v>
      </c>
      <c r="D9020" t="s">
        <v>201</v>
      </c>
      <c r="E9020" t="str">
        <f t="shared" si="140"/>
        <v>ZOPERAMATE 50MG TAB (TAB 50MG)</v>
      </c>
    </row>
    <row r="9021" spans="1:5" x14ac:dyDescent="0.25">
      <c r="A9021" t="s">
        <v>697</v>
      </c>
      <c r="B9021" t="s">
        <v>2935</v>
      </c>
      <c r="C9021" t="s">
        <v>103</v>
      </c>
      <c r="D9021" t="s">
        <v>60</v>
      </c>
      <c r="E9021" t="str">
        <f t="shared" si="140"/>
        <v>ZORIX 250MG CAP (CAP 250MG)</v>
      </c>
    </row>
    <row r="9022" spans="1:5" x14ac:dyDescent="0.25">
      <c r="A9022" t="s">
        <v>286</v>
      </c>
      <c r="B9022" t="s">
        <v>4498</v>
      </c>
      <c r="C9022" t="s">
        <v>2</v>
      </c>
      <c r="D9022" t="s">
        <v>201</v>
      </c>
      <c r="E9022" t="str">
        <f t="shared" si="140"/>
        <v>ZOSARTAN-K 50MG TAB (TAB 50MG)</v>
      </c>
    </row>
    <row r="9023" spans="1:5" x14ac:dyDescent="0.25">
      <c r="A9023" t="s">
        <v>549</v>
      </c>
      <c r="B9023" t="s">
        <v>4321</v>
      </c>
      <c r="C9023" t="s">
        <v>2</v>
      </c>
      <c r="D9023" t="s">
        <v>201</v>
      </c>
      <c r="E9023" t="str">
        <f t="shared" si="140"/>
        <v>ZOSTAT 50MG TAB (TAB 50MG)</v>
      </c>
    </row>
    <row r="9024" spans="1:5" x14ac:dyDescent="0.25">
      <c r="A9024" t="s">
        <v>505</v>
      </c>
      <c r="B9024" t="s">
        <v>4047</v>
      </c>
      <c r="C9024" t="s">
        <v>100</v>
      </c>
      <c r="D9024" t="s">
        <v>1365</v>
      </c>
      <c r="E9024" t="str">
        <f t="shared" si="140"/>
        <v>ZOSTREX GEL (GEL 25G)</v>
      </c>
    </row>
    <row r="9025" spans="1:5" x14ac:dyDescent="0.25">
      <c r="A9025" t="s">
        <v>66</v>
      </c>
      <c r="B9025" t="s">
        <v>8998</v>
      </c>
      <c r="C9025" t="s">
        <v>2</v>
      </c>
      <c r="D9025" t="s">
        <v>467</v>
      </c>
      <c r="E9025" t="str">
        <f t="shared" si="140"/>
        <v>ZOTONIX 40MG TAB (TAB 40MG)</v>
      </c>
    </row>
    <row r="9026" spans="1:5" x14ac:dyDescent="0.25">
      <c r="A9026" t="s">
        <v>31</v>
      </c>
      <c r="B9026" t="s">
        <v>921</v>
      </c>
      <c r="C9026" t="s">
        <v>2</v>
      </c>
      <c r="D9026" t="s">
        <v>406</v>
      </c>
      <c r="E9026" t="str">
        <f t="shared" ref="E9026:E9057" si="141">B9026&amp;" ("&amp;C9026&amp;" "&amp;D9026&amp;")"</f>
        <v>ZOVAL RS=5951 400MG TAB (TAB 400MG)</v>
      </c>
    </row>
    <row r="9027" spans="1:5" x14ac:dyDescent="0.25">
      <c r="A9027" t="s">
        <v>705</v>
      </c>
      <c r="B9027" t="s">
        <v>4409</v>
      </c>
      <c r="C9027" t="s">
        <v>2</v>
      </c>
      <c r="E9027" t="str">
        <f t="shared" si="141"/>
        <v>ZOVIRAX  TAB (TAB )</v>
      </c>
    </row>
    <row r="9028" spans="1:5" x14ac:dyDescent="0.25">
      <c r="A9028" t="s">
        <v>705</v>
      </c>
      <c r="B9028" t="s">
        <v>1656</v>
      </c>
      <c r="C9028" t="s">
        <v>482</v>
      </c>
      <c r="D9028" t="s">
        <v>257</v>
      </c>
      <c r="E9028" t="str">
        <f t="shared" si="141"/>
        <v>ZOVIRAX (CEARM 10 G)</v>
      </c>
    </row>
    <row r="9029" spans="1:5" x14ac:dyDescent="0.25">
      <c r="A9029" t="s">
        <v>705</v>
      </c>
      <c r="B9029" t="s">
        <v>1656</v>
      </c>
      <c r="C9029" t="s">
        <v>75</v>
      </c>
      <c r="D9029" t="s">
        <v>2232</v>
      </c>
      <c r="E9029" t="str">
        <f t="shared" si="141"/>
        <v>ZOVIRAX (CREAM 2 GM)</v>
      </c>
    </row>
    <row r="9030" spans="1:5" x14ac:dyDescent="0.25">
      <c r="A9030" t="s">
        <v>705</v>
      </c>
      <c r="B9030" t="s">
        <v>1656</v>
      </c>
      <c r="C9030" t="s">
        <v>185</v>
      </c>
      <c r="D9030" t="s">
        <v>1657</v>
      </c>
      <c r="E9030" t="str">
        <f t="shared" si="141"/>
        <v>ZOVIRAX (OINT 4.5 GM)</v>
      </c>
    </row>
    <row r="9031" spans="1:5" x14ac:dyDescent="0.25">
      <c r="A9031" t="s">
        <v>395</v>
      </c>
      <c r="B9031" t="s">
        <v>603</v>
      </c>
      <c r="C9031" t="s">
        <v>36</v>
      </c>
      <c r="D9031" t="s">
        <v>604</v>
      </c>
      <c r="E9031" t="str">
        <f t="shared" si="141"/>
        <v>ZOYCIN 2.25GM INJ (INJ 2.25GM)</v>
      </c>
    </row>
    <row r="9032" spans="1:5" x14ac:dyDescent="0.25">
      <c r="A9032" t="s">
        <v>395</v>
      </c>
      <c r="B9032" t="s">
        <v>4832</v>
      </c>
      <c r="C9032" t="s">
        <v>36</v>
      </c>
      <c r="D9032" t="s">
        <v>4833</v>
      </c>
      <c r="E9032" t="str">
        <f t="shared" si="141"/>
        <v>ZOYCIN 4.5GM INJ (INJ 4.5GM)</v>
      </c>
    </row>
    <row r="9033" spans="1:5" x14ac:dyDescent="0.25">
      <c r="A9033" t="s">
        <v>337</v>
      </c>
      <c r="B9033" t="s">
        <v>1387</v>
      </c>
      <c r="C9033" t="s">
        <v>75</v>
      </c>
      <c r="D9033" t="s">
        <v>504</v>
      </c>
      <c r="E9033" t="str">
        <f t="shared" si="141"/>
        <v>ZUDIC 5G CREAM (CREAM 5G)</v>
      </c>
    </row>
    <row r="9034" spans="1:5" x14ac:dyDescent="0.25">
      <c r="A9034" t="s">
        <v>337</v>
      </c>
      <c r="B9034" t="s">
        <v>765</v>
      </c>
      <c r="C9034" t="s">
        <v>75</v>
      </c>
      <c r="D9034" t="s">
        <v>210</v>
      </c>
      <c r="E9034" t="str">
        <f t="shared" si="141"/>
        <v>ZUDIC CREAM (CREAM 15GM)</v>
      </c>
    </row>
    <row r="9035" spans="1:5" x14ac:dyDescent="0.25">
      <c r="A9035" t="s">
        <v>337</v>
      </c>
      <c r="B9035" t="s">
        <v>1851</v>
      </c>
      <c r="C9035" t="s">
        <v>75</v>
      </c>
      <c r="D9035" t="s">
        <v>423</v>
      </c>
      <c r="E9035" t="str">
        <f t="shared" si="141"/>
        <v>ZUDICORT 15G CREAM (CREAM 15G)</v>
      </c>
    </row>
    <row r="9036" spans="1:5" x14ac:dyDescent="0.25">
      <c r="A9036" t="s">
        <v>337</v>
      </c>
      <c r="B9036" t="s">
        <v>1522</v>
      </c>
      <c r="C9036" t="s">
        <v>75</v>
      </c>
      <c r="D9036" t="s">
        <v>504</v>
      </c>
      <c r="E9036" t="str">
        <f t="shared" si="141"/>
        <v>ZUDICORT 5G CREAM (CREAM 5G)</v>
      </c>
    </row>
    <row r="9037" spans="1:5" x14ac:dyDescent="0.25">
      <c r="A9037" t="s">
        <v>743</v>
      </c>
      <c r="B9037" t="s">
        <v>9632</v>
      </c>
      <c r="C9037" t="s">
        <v>2</v>
      </c>
      <c r="D9037" t="s">
        <v>201</v>
      </c>
      <c r="E9037" t="str">
        <f t="shared" si="141"/>
        <v>ZULTRA 50MG 50MG TAB (TAB 50MG)</v>
      </c>
    </row>
    <row r="9038" spans="1:5" x14ac:dyDescent="0.25">
      <c r="A9038" t="s">
        <v>38</v>
      </c>
      <c r="B9038" t="s">
        <v>8697</v>
      </c>
      <c r="D9038" t="s">
        <v>2784</v>
      </c>
      <c r="E9038" t="str">
        <f t="shared" si="141"/>
        <v>ZULTRACET ( 37.5/325MG)</v>
      </c>
    </row>
    <row r="9039" spans="1:5" x14ac:dyDescent="0.25">
      <c r="A9039" t="s">
        <v>38</v>
      </c>
      <c r="B9039" t="s">
        <v>4873</v>
      </c>
      <c r="C9039" t="s">
        <v>2</v>
      </c>
      <c r="D9039" t="s">
        <v>386</v>
      </c>
      <c r="E9039" t="str">
        <f t="shared" si="141"/>
        <v>ZUNE 20MG TAB (TAB 20MG)</v>
      </c>
    </row>
    <row r="9040" spans="1:5" x14ac:dyDescent="0.25">
      <c r="A9040" t="s">
        <v>38</v>
      </c>
      <c r="B9040" t="s">
        <v>8936</v>
      </c>
      <c r="C9040" t="s">
        <v>2</v>
      </c>
      <c r="D9040" t="s">
        <v>371</v>
      </c>
      <c r="E9040" t="str">
        <f t="shared" si="141"/>
        <v>ZUNE 40MG (TAB 40 MG)</v>
      </c>
    </row>
    <row r="9041" spans="1:5" x14ac:dyDescent="0.25">
      <c r="A9041" t="s">
        <v>58</v>
      </c>
      <c r="B9041" t="s">
        <v>6987</v>
      </c>
      <c r="D9041" t="s">
        <v>4939</v>
      </c>
      <c r="E9041" t="str">
        <f t="shared" si="141"/>
        <v>ZURIG ( 80 MG)</v>
      </c>
    </row>
    <row r="9042" spans="1:5" x14ac:dyDescent="0.25">
      <c r="A9042" t="s">
        <v>58</v>
      </c>
      <c r="B9042" t="s">
        <v>6987</v>
      </c>
      <c r="C9042" t="s">
        <v>2</v>
      </c>
      <c r="D9042" t="s">
        <v>371</v>
      </c>
      <c r="E9042" t="str">
        <f t="shared" si="141"/>
        <v>ZURIG (TAB 40 MG)</v>
      </c>
    </row>
    <row r="9043" spans="1:5" x14ac:dyDescent="0.25">
      <c r="A9043" t="s">
        <v>47</v>
      </c>
      <c r="B9043" t="s">
        <v>9555</v>
      </c>
      <c r="C9043" t="s">
        <v>2</v>
      </c>
      <c r="D9043" t="s">
        <v>467</v>
      </c>
      <c r="E9043" t="str">
        <f t="shared" si="141"/>
        <v>ZUROGOUT 40MG TAB (TAB 40MG)</v>
      </c>
    </row>
    <row r="9044" spans="1:5" x14ac:dyDescent="0.25">
      <c r="A9044" t="s">
        <v>38</v>
      </c>
      <c r="B9044" t="s">
        <v>9315</v>
      </c>
      <c r="C9044" t="s">
        <v>103</v>
      </c>
      <c r="D9044" t="s">
        <v>201</v>
      </c>
      <c r="E9044" t="str">
        <f t="shared" si="141"/>
        <v>ZWITTER 50MG CAP (CAP 50MG)</v>
      </c>
    </row>
    <row r="9045" spans="1:5" x14ac:dyDescent="0.25">
      <c r="A9045" t="s">
        <v>38</v>
      </c>
      <c r="B9045" t="s">
        <v>9339</v>
      </c>
      <c r="C9045" t="s">
        <v>103</v>
      </c>
      <c r="D9045" t="s">
        <v>402</v>
      </c>
      <c r="E9045" t="str">
        <f t="shared" si="141"/>
        <v>ZWITTER 75MG CAP (CAP 75MG)</v>
      </c>
    </row>
    <row r="9046" spans="1:5" x14ac:dyDescent="0.25">
      <c r="A9046" t="s">
        <v>1759</v>
      </c>
      <c r="B9046" t="s">
        <v>1760</v>
      </c>
      <c r="D9046" t="s">
        <v>716</v>
      </c>
      <c r="E9046" t="str">
        <f t="shared" si="141"/>
        <v>Z-X BAR ( 75GM)</v>
      </c>
    </row>
    <row r="9047" spans="1:5" x14ac:dyDescent="0.25">
      <c r="A9047" t="s">
        <v>1222</v>
      </c>
      <c r="B9047" t="s">
        <v>2021</v>
      </c>
      <c r="C9047" t="s">
        <v>356</v>
      </c>
      <c r="D9047" t="s">
        <v>70</v>
      </c>
      <c r="E9047" t="str">
        <f t="shared" si="141"/>
        <v>Z-X LOTION 60ML LOTI (LOTI 60ML)</v>
      </c>
    </row>
    <row r="9048" spans="1:5" x14ac:dyDescent="0.25">
      <c r="A9048" t="s">
        <v>237</v>
      </c>
      <c r="B9048" t="s">
        <v>2076</v>
      </c>
      <c r="C9048" t="s">
        <v>2</v>
      </c>
      <c r="E9048" t="str">
        <f t="shared" si="141"/>
        <v>ZYBON-D  TAB (TAB )</v>
      </c>
    </row>
    <row r="9049" spans="1:5" x14ac:dyDescent="0.25">
      <c r="A9049" t="s">
        <v>222</v>
      </c>
      <c r="B9049" t="s">
        <v>1574</v>
      </c>
      <c r="C9049" t="s">
        <v>436</v>
      </c>
      <c r="D9049" t="s">
        <v>993</v>
      </c>
      <c r="E9049" t="str">
        <f t="shared" si="141"/>
        <v>ZYCLAT OPHTHALMIC 2.5ML SOLU (SOLU 2.5ML)</v>
      </c>
    </row>
    <row r="9050" spans="1:5" x14ac:dyDescent="0.25">
      <c r="A9050" t="s">
        <v>4387</v>
      </c>
      <c r="B9050" t="s">
        <v>7739</v>
      </c>
      <c r="D9050" t="s">
        <v>402</v>
      </c>
      <c r="E9050" t="str">
        <f t="shared" si="141"/>
        <v>ZYLEXX 75MG ( 75MG)</v>
      </c>
    </row>
    <row r="9051" spans="1:5" x14ac:dyDescent="0.25">
      <c r="A9051" t="s">
        <v>705</v>
      </c>
      <c r="B9051" t="s">
        <v>9110</v>
      </c>
      <c r="C9051" t="s">
        <v>2</v>
      </c>
      <c r="D9051" t="s">
        <v>134</v>
      </c>
      <c r="E9051" t="str">
        <f t="shared" si="141"/>
        <v>ZYLORIC (TAB 100 MG)</v>
      </c>
    </row>
    <row r="9052" spans="1:5" x14ac:dyDescent="0.25">
      <c r="A9052" t="s">
        <v>705</v>
      </c>
      <c r="B9052" t="s">
        <v>9110</v>
      </c>
      <c r="C9052" t="s">
        <v>2</v>
      </c>
      <c r="D9052" t="s">
        <v>308</v>
      </c>
      <c r="E9052" t="str">
        <f t="shared" si="141"/>
        <v>ZYLORIC (TAB 300 MG)</v>
      </c>
    </row>
    <row r="9053" spans="1:5" x14ac:dyDescent="0.25">
      <c r="A9053" t="s">
        <v>6308</v>
      </c>
      <c r="B9053" t="s">
        <v>6844</v>
      </c>
      <c r="C9053" t="s">
        <v>56</v>
      </c>
      <c r="D9053" t="s">
        <v>57</v>
      </c>
      <c r="E9053" t="str">
        <f t="shared" si="141"/>
        <v>ZYRTEC (SYP 60 ML)</v>
      </c>
    </row>
    <row r="9054" spans="1:5" x14ac:dyDescent="0.25">
      <c r="A9054" t="s">
        <v>6308</v>
      </c>
      <c r="B9054" t="s">
        <v>6844</v>
      </c>
      <c r="C9054" t="s">
        <v>2</v>
      </c>
      <c r="D9054" t="s">
        <v>107</v>
      </c>
      <c r="E9054" t="str">
        <f t="shared" si="141"/>
        <v>ZYRTEC (TAB 10 MG)</v>
      </c>
    </row>
    <row r="9055" spans="1:5" x14ac:dyDescent="0.25">
      <c r="A9055" t="s">
        <v>395</v>
      </c>
      <c r="B9055" t="s">
        <v>9436</v>
      </c>
      <c r="C9055" t="s">
        <v>2</v>
      </c>
      <c r="D9055" t="s">
        <v>23</v>
      </c>
      <c r="E9055" t="str">
        <f t="shared" si="141"/>
        <v>ZYSPAT 10MG TAB (TAB 10MG)</v>
      </c>
    </row>
    <row r="9056" spans="1:5" x14ac:dyDescent="0.25">
      <c r="A9056" t="s">
        <v>395</v>
      </c>
      <c r="B9056" t="s">
        <v>3601</v>
      </c>
      <c r="C9056" t="s">
        <v>2</v>
      </c>
      <c r="D9056" t="s">
        <v>467</v>
      </c>
      <c r="E9056" t="str">
        <f t="shared" si="141"/>
        <v>ZYSTAT 40MG TAB (TAB 40MG)</v>
      </c>
    </row>
    <row r="9057" spans="1:5" x14ac:dyDescent="0.25">
      <c r="A9057" t="s">
        <v>395</v>
      </c>
      <c r="B9057" t="s">
        <v>2727</v>
      </c>
      <c r="C9057" t="s">
        <v>2</v>
      </c>
      <c r="D9057" t="s">
        <v>1285</v>
      </c>
      <c r="E9057" t="str">
        <f t="shared" si="141"/>
        <v>ZYSTAT 80MG TAB (TAB 80MG)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Product List</vt:lpstr>
      <vt:lpstr>Items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Shaheryar Malik</dc:creator>
  <cp:lastModifiedBy>Shaheryar Malik</cp:lastModifiedBy>
  <dcterms:created xsi:type="dcterms:W3CDTF">2019-12-02T09:00:20Z</dcterms:created>
  <dcterms:modified xsi:type="dcterms:W3CDTF">2020-03-02T18:05:58Z</dcterms:modified>
</cp:coreProperties>
</file>